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cros\EBC2088\SampleDSS\Cars\"/>
    </mc:Choice>
  </mc:AlternateContent>
  <bookViews>
    <workbookView xWindow="0" yWindow="0" windowWidth="19200" windowHeight="7005" activeTab="2"/>
  </bookViews>
  <sheets>
    <sheet name="Database" sheetId="1" r:id="rId1"/>
    <sheet name="UserData" sheetId="2" r:id="rId2"/>
    <sheet name="Calculations" sheetId="3" r:id="rId3"/>
  </sheets>
  <definedNames>
    <definedName name="_xlnm._FilterDatabase" localSheetId="2" hidden="1">Calculations!$A$1:$N$1</definedName>
    <definedName name="_xlnm._FilterDatabase" localSheetId="0" hidden="1">Database!$A$1:$J$1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3" l="1"/>
  <c r="B76" i="3"/>
  <c r="C76" i="3"/>
  <c r="L76" i="3" s="1"/>
  <c r="D76" i="3"/>
  <c r="E76" i="3"/>
  <c r="F76" i="3"/>
  <c r="G76" i="3"/>
  <c r="H76" i="3"/>
  <c r="I76" i="3"/>
  <c r="J76" i="3"/>
  <c r="K76" i="3"/>
  <c r="N76" i="3" s="1"/>
  <c r="M76" i="3"/>
  <c r="A250" i="3"/>
  <c r="B250" i="3"/>
  <c r="C250" i="3"/>
  <c r="L250" i="3" s="1"/>
  <c r="D250" i="3"/>
  <c r="E250" i="3"/>
  <c r="F250" i="3"/>
  <c r="G250" i="3"/>
  <c r="H250" i="3"/>
  <c r="I250" i="3"/>
  <c r="J250" i="3"/>
  <c r="K250" i="3"/>
  <c r="N250" i="3" s="1"/>
  <c r="M250" i="3"/>
  <c r="A77" i="3"/>
  <c r="B77" i="3"/>
  <c r="C77" i="3"/>
  <c r="L77" i="3" s="1"/>
  <c r="D77" i="3"/>
  <c r="E77" i="3"/>
  <c r="F77" i="3"/>
  <c r="G77" i="3"/>
  <c r="H77" i="3"/>
  <c r="I77" i="3"/>
  <c r="J77" i="3"/>
  <c r="K77" i="3"/>
  <c r="N77" i="3" s="1"/>
  <c r="M77" i="3"/>
  <c r="A78" i="3"/>
  <c r="B78" i="3"/>
  <c r="C78" i="3"/>
  <c r="L78" i="3" s="1"/>
  <c r="D78" i="3"/>
  <c r="E78" i="3"/>
  <c r="F78" i="3"/>
  <c r="G78" i="3"/>
  <c r="H78" i="3"/>
  <c r="I78" i="3"/>
  <c r="J78" i="3"/>
  <c r="K78" i="3"/>
  <c r="N78" i="3" s="1"/>
  <c r="M78" i="3"/>
  <c r="A251" i="3"/>
  <c r="B251" i="3"/>
  <c r="C251" i="3"/>
  <c r="L251" i="3" s="1"/>
  <c r="D251" i="3"/>
  <c r="E251" i="3"/>
  <c r="F251" i="3"/>
  <c r="G251" i="3"/>
  <c r="H251" i="3"/>
  <c r="I251" i="3"/>
  <c r="J251" i="3"/>
  <c r="K251" i="3"/>
  <c r="N251" i="3" s="1"/>
  <c r="M251" i="3"/>
  <c r="A252" i="3"/>
  <c r="B252" i="3"/>
  <c r="C252" i="3"/>
  <c r="L252" i="3" s="1"/>
  <c r="D252" i="3"/>
  <c r="E252" i="3"/>
  <c r="F252" i="3"/>
  <c r="G252" i="3"/>
  <c r="H252" i="3"/>
  <c r="I252" i="3"/>
  <c r="J252" i="3"/>
  <c r="K252" i="3"/>
  <c r="N252" i="3" s="1"/>
  <c r="M252" i="3"/>
  <c r="A253" i="3"/>
  <c r="B253" i="3"/>
  <c r="C253" i="3"/>
  <c r="L253" i="3" s="1"/>
  <c r="D253" i="3"/>
  <c r="E253" i="3"/>
  <c r="F253" i="3"/>
  <c r="G253" i="3"/>
  <c r="H253" i="3"/>
  <c r="I253" i="3"/>
  <c r="J253" i="3"/>
  <c r="K253" i="3"/>
  <c r="N253" i="3" s="1"/>
  <c r="M253" i="3"/>
  <c r="A254" i="3"/>
  <c r="B254" i="3"/>
  <c r="C254" i="3"/>
  <c r="L254" i="3" s="1"/>
  <c r="D254" i="3"/>
  <c r="E254" i="3"/>
  <c r="F254" i="3"/>
  <c r="G254" i="3"/>
  <c r="H254" i="3"/>
  <c r="I254" i="3"/>
  <c r="J254" i="3"/>
  <c r="K254" i="3"/>
  <c r="N254" i="3" s="1"/>
  <c r="M254" i="3"/>
  <c r="A79" i="3"/>
  <c r="B79" i="3"/>
  <c r="C79" i="3"/>
  <c r="L79" i="3" s="1"/>
  <c r="D79" i="3"/>
  <c r="E79" i="3"/>
  <c r="F79" i="3"/>
  <c r="G79" i="3"/>
  <c r="H79" i="3"/>
  <c r="I79" i="3"/>
  <c r="J79" i="3"/>
  <c r="K79" i="3"/>
  <c r="N79" i="3" s="1"/>
  <c r="M79" i="3"/>
  <c r="A255" i="3"/>
  <c r="B255" i="3"/>
  <c r="C255" i="3"/>
  <c r="L255" i="3" s="1"/>
  <c r="D255" i="3"/>
  <c r="E255" i="3"/>
  <c r="F255" i="3"/>
  <c r="G255" i="3"/>
  <c r="H255" i="3"/>
  <c r="I255" i="3"/>
  <c r="J255" i="3"/>
  <c r="K255" i="3"/>
  <c r="N255" i="3" s="1"/>
  <c r="M255" i="3"/>
  <c r="A80" i="3"/>
  <c r="B80" i="3"/>
  <c r="C80" i="3"/>
  <c r="L80" i="3" s="1"/>
  <c r="D80" i="3"/>
  <c r="E80" i="3"/>
  <c r="F80" i="3"/>
  <c r="G80" i="3"/>
  <c r="H80" i="3"/>
  <c r="I80" i="3"/>
  <c r="J80" i="3"/>
  <c r="K80" i="3"/>
  <c r="N80" i="3" s="1"/>
  <c r="M80" i="3"/>
  <c r="A81" i="3"/>
  <c r="B81" i="3"/>
  <c r="C81" i="3"/>
  <c r="L81" i="3" s="1"/>
  <c r="D81" i="3"/>
  <c r="E81" i="3"/>
  <c r="F81" i="3"/>
  <c r="G81" i="3"/>
  <c r="H81" i="3"/>
  <c r="I81" i="3"/>
  <c r="J81" i="3"/>
  <c r="K81" i="3"/>
  <c r="N81" i="3" s="1"/>
  <c r="M81" i="3"/>
  <c r="A2" i="3"/>
  <c r="B2" i="3"/>
  <c r="C2" i="3"/>
  <c r="L2" i="3" s="1"/>
  <c r="D2" i="3"/>
  <c r="E2" i="3"/>
  <c r="F2" i="3"/>
  <c r="G2" i="3"/>
  <c r="H2" i="3"/>
  <c r="I2" i="3"/>
  <c r="J2" i="3"/>
  <c r="K2" i="3"/>
  <c r="N2" i="3" s="1"/>
  <c r="M2" i="3"/>
  <c r="A82" i="3"/>
  <c r="B82" i="3"/>
  <c r="C82" i="3"/>
  <c r="L82" i="3" s="1"/>
  <c r="D82" i="3"/>
  <c r="E82" i="3"/>
  <c r="F82" i="3"/>
  <c r="G82" i="3"/>
  <c r="H82" i="3"/>
  <c r="I82" i="3"/>
  <c r="J82" i="3"/>
  <c r="K82" i="3"/>
  <c r="N82" i="3" s="1"/>
  <c r="M82" i="3"/>
  <c r="A3" i="3"/>
  <c r="B3" i="3"/>
  <c r="C3" i="3"/>
  <c r="L3" i="3" s="1"/>
  <c r="D3" i="3"/>
  <c r="E3" i="3"/>
  <c r="F3" i="3"/>
  <c r="G3" i="3"/>
  <c r="H3" i="3"/>
  <c r="I3" i="3"/>
  <c r="J3" i="3"/>
  <c r="K3" i="3"/>
  <c r="N3" i="3" s="1"/>
  <c r="M3" i="3"/>
  <c r="A4" i="3"/>
  <c r="B4" i="3"/>
  <c r="C4" i="3"/>
  <c r="L4" i="3" s="1"/>
  <c r="D4" i="3"/>
  <c r="E4" i="3"/>
  <c r="F4" i="3"/>
  <c r="G4" i="3"/>
  <c r="H4" i="3"/>
  <c r="I4" i="3"/>
  <c r="J4" i="3"/>
  <c r="K4" i="3"/>
  <c r="N4" i="3" s="1"/>
  <c r="M4" i="3"/>
  <c r="A83" i="3"/>
  <c r="B83" i="3"/>
  <c r="C83" i="3"/>
  <c r="L83" i="3" s="1"/>
  <c r="D83" i="3"/>
  <c r="E83" i="3"/>
  <c r="F83" i="3"/>
  <c r="G83" i="3"/>
  <c r="H83" i="3"/>
  <c r="I83" i="3"/>
  <c r="J83" i="3"/>
  <c r="K83" i="3"/>
  <c r="N83" i="3" s="1"/>
  <c r="M83" i="3"/>
  <c r="A5" i="3"/>
  <c r="B5" i="3"/>
  <c r="C5" i="3"/>
  <c r="L5" i="3" s="1"/>
  <c r="D5" i="3"/>
  <c r="E5" i="3"/>
  <c r="F5" i="3"/>
  <c r="G5" i="3"/>
  <c r="H5" i="3"/>
  <c r="I5" i="3"/>
  <c r="J5" i="3"/>
  <c r="K5" i="3"/>
  <c r="N5" i="3" s="1"/>
  <c r="M5" i="3"/>
  <c r="A6" i="3"/>
  <c r="B6" i="3"/>
  <c r="C6" i="3"/>
  <c r="L6" i="3" s="1"/>
  <c r="D6" i="3"/>
  <c r="E6" i="3"/>
  <c r="F6" i="3"/>
  <c r="G6" i="3"/>
  <c r="H6" i="3"/>
  <c r="I6" i="3"/>
  <c r="J6" i="3"/>
  <c r="K6" i="3"/>
  <c r="N6" i="3" s="1"/>
  <c r="M6" i="3"/>
  <c r="A84" i="3"/>
  <c r="B84" i="3"/>
  <c r="C84" i="3"/>
  <c r="L84" i="3" s="1"/>
  <c r="D84" i="3"/>
  <c r="E84" i="3"/>
  <c r="F84" i="3"/>
  <c r="G84" i="3"/>
  <c r="H84" i="3"/>
  <c r="I84" i="3"/>
  <c r="J84" i="3"/>
  <c r="K84" i="3"/>
  <c r="N84" i="3" s="1"/>
  <c r="M84" i="3"/>
  <c r="A7" i="3"/>
  <c r="B7" i="3"/>
  <c r="C7" i="3"/>
  <c r="L7" i="3" s="1"/>
  <c r="D7" i="3"/>
  <c r="E7" i="3"/>
  <c r="F7" i="3"/>
  <c r="G7" i="3"/>
  <c r="H7" i="3"/>
  <c r="I7" i="3"/>
  <c r="J7" i="3"/>
  <c r="K7" i="3"/>
  <c r="N7" i="3" s="1"/>
  <c r="M7" i="3"/>
  <c r="A8" i="3"/>
  <c r="B8" i="3"/>
  <c r="C8" i="3"/>
  <c r="L8" i="3" s="1"/>
  <c r="D8" i="3"/>
  <c r="E8" i="3"/>
  <c r="F8" i="3"/>
  <c r="G8" i="3"/>
  <c r="H8" i="3"/>
  <c r="I8" i="3"/>
  <c r="J8" i="3"/>
  <c r="K8" i="3"/>
  <c r="N8" i="3" s="1"/>
  <c r="M8" i="3"/>
  <c r="A9" i="3"/>
  <c r="B9" i="3"/>
  <c r="C9" i="3"/>
  <c r="L9" i="3" s="1"/>
  <c r="D9" i="3"/>
  <c r="E9" i="3"/>
  <c r="F9" i="3"/>
  <c r="G9" i="3"/>
  <c r="H9" i="3"/>
  <c r="I9" i="3"/>
  <c r="J9" i="3"/>
  <c r="K9" i="3"/>
  <c r="N9" i="3" s="1"/>
  <c r="M9" i="3"/>
  <c r="A10" i="3"/>
  <c r="B10" i="3"/>
  <c r="C10" i="3"/>
  <c r="L10" i="3" s="1"/>
  <c r="D10" i="3"/>
  <c r="E10" i="3"/>
  <c r="F10" i="3"/>
  <c r="G10" i="3"/>
  <c r="H10" i="3"/>
  <c r="I10" i="3"/>
  <c r="J10" i="3"/>
  <c r="K10" i="3"/>
  <c r="N10" i="3" s="1"/>
  <c r="M10" i="3"/>
  <c r="A11" i="3"/>
  <c r="B11" i="3"/>
  <c r="C11" i="3"/>
  <c r="L11" i="3" s="1"/>
  <c r="D11" i="3"/>
  <c r="E11" i="3"/>
  <c r="F11" i="3"/>
  <c r="G11" i="3"/>
  <c r="H11" i="3"/>
  <c r="I11" i="3"/>
  <c r="J11" i="3"/>
  <c r="K11" i="3"/>
  <c r="N11" i="3" s="1"/>
  <c r="M11" i="3"/>
  <c r="A12" i="3"/>
  <c r="B12" i="3"/>
  <c r="C12" i="3"/>
  <c r="L12" i="3" s="1"/>
  <c r="D12" i="3"/>
  <c r="E12" i="3"/>
  <c r="F12" i="3"/>
  <c r="G12" i="3"/>
  <c r="H12" i="3"/>
  <c r="I12" i="3"/>
  <c r="J12" i="3"/>
  <c r="K12" i="3"/>
  <c r="N12" i="3" s="1"/>
  <c r="M12" i="3"/>
  <c r="A85" i="3"/>
  <c r="B85" i="3"/>
  <c r="C85" i="3"/>
  <c r="L85" i="3" s="1"/>
  <c r="D85" i="3"/>
  <c r="E85" i="3"/>
  <c r="F85" i="3"/>
  <c r="G85" i="3"/>
  <c r="H85" i="3"/>
  <c r="I85" i="3"/>
  <c r="J85" i="3"/>
  <c r="K85" i="3"/>
  <c r="N85" i="3" s="1"/>
  <c r="M85" i="3"/>
  <c r="A13" i="3"/>
  <c r="B13" i="3"/>
  <c r="C13" i="3"/>
  <c r="L13" i="3" s="1"/>
  <c r="D13" i="3"/>
  <c r="E13" i="3"/>
  <c r="F13" i="3"/>
  <c r="G13" i="3"/>
  <c r="H13" i="3"/>
  <c r="I13" i="3"/>
  <c r="J13" i="3"/>
  <c r="K13" i="3"/>
  <c r="N13" i="3" s="1"/>
  <c r="M13" i="3"/>
  <c r="A14" i="3"/>
  <c r="B14" i="3"/>
  <c r="C14" i="3"/>
  <c r="L14" i="3" s="1"/>
  <c r="D14" i="3"/>
  <c r="E14" i="3"/>
  <c r="F14" i="3"/>
  <c r="G14" i="3"/>
  <c r="H14" i="3"/>
  <c r="I14" i="3"/>
  <c r="J14" i="3"/>
  <c r="K14" i="3"/>
  <c r="N14" i="3" s="1"/>
  <c r="M14" i="3"/>
  <c r="A86" i="3"/>
  <c r="B86" i="3"/>
  <c r="C86" i="3"/>
  <c r="L86" i="3" s="1"/>
  <c r="D86" i="3"/>
  <c r="E86" i="3"/>
  <c r="F86" i="3"/>
  <c r="G86" i="3"/>
  <c r="H86" i="3"/>
  <c r="I86" i="3"/>
  <c r="J86" i="3"/>
  <c r="K86" i="3"/>
  <c r="N86" i="3" s="1"/>
  <c r="M86" i="3"/>
  <c r="A15" i="3"/>
  <c r="B15" i="3"/>
  <c r="C15" i="3"/>
  <c r="L15" i="3" s="1"/>
  <c r="D15" i="3"/>
  <c r="E15" i="3"/>
  <c r="F15" i="3"/>
  <c r="G15" i="3"/>
  <c r="H15" i="3"/>
  <c r="I15" i="3"/>
  <c r="J15" i="3"/>
  <c r="K15" i="3"/>
  <c r="N15" i="3" s="1"/>
  <c r="M15" i="3"/>
  <c r="A16" i="3"/>
  <c r="B16" i="3"/>
  <c r="C16" i="3"/>
  <c r="L16" i="3" s="1"/>
  <c r="D16" i="3"/>
  <c r="E16" i="3"/>
  <c r="F16" i="3"/>
  <c r="G16" i="3"/>
  <c r="H16" i="3"/>
  <c r="I16" i="3"/>
  <c r="J16" i="3"/>
  <c r="K16" i="3"/>
  <c r="N16" i="3" s="1"/>
  <c r="M16" i="3"/>
  <c r="A17" i="3"/>
  <c r="B17" i="3"/>
  <c r="C17" i="3"/>
  <c r="L17" i="3" s="1"/>
  <c r="D17" i="3"/>
  <c r="E17" i="3"/>
  <c r="F17" i="3"/>
  <c r="G17" i="3"/>
  <c r="H17" i="3"/>
  <c r="I17" i="3"/>
  <c r="J17" i="3"/>
  <c r="K17" i="3"/>
  <c r="N17" i="3" s="1"/>
  <c r="M17" i="3"/>
  <c r="A18" i="3"/>
  <c r="B18" i="3"/>
  <c r="C18" i="3"/>
  <c r="L18" i="3" s="1"/>
  <c r="D18" i="3"/>
  <c r="E18" i="3"/>
  <c r="F18" i="3"/>
  <c r="G18" i="3"/>
  <c r="H18" i="3"/>
  <c r="I18" i="3"/>
  <c r="J18" i="3"/>
  <c r="K18" i="3"/>
  <c r="N18" i="3" s="1"/>
  <c r="M18" i="3"/>
  <c r="A19" i="3"/>
  <c r="B19" i="3"/>
  <c r="C19" i="3"/>
  <c r="L19" i="3" s="1"/>
  <c r="D19" i="3"/>
  <c r="E19" i="3"/>
  <c r="F19" i="3"/>
  <c r="G19" i="3"/>
  <c r="H19" i="3"/>
  <c r="I19" i="3"/>
  <c r="J19" i="3"/>
  <c r="K19" i="3"/>
  <c r="N19" i="3" s="1"/>
  <c r="M19" i="3"/>
  <c r="A20" i="3"/>
  <c r="B20" i="3"/>
  <c r="C20" i="3"/>
  <c r="L20" i="3" s="1"/>
  <c r="D20" i="3"/>
  <c r="E20" i="3"/>
  <c r="F20" i="3"/>
  <c r="G20" i="3"/>
  <c r="H20" i="3"/>
  <c r="I20" i="3"/>
  <c r="J20" i="3"/>
  <c r="K20" i="3"/>
  <c r="N20" i="3" s="1"/>
  <c r="M20" i="3"/>
  <c r="A21" i="3"/>
  <c r="B21" i="3"/>
  <c r="C21" i="3"/>
  <c r="L21" i="3" s="1"/>
  <c r="D21" i="3"/>
  <c r="E21" i="3"/>
  <c r="F21" i="3"/>
  <c r="G21" i="3"/>
  <c r="H21" i="3"/>
  <c r="I21" i="3"/>
  <c r="J21" i="3"/>
  <c r="K21" i="3"/>
  <c r="N21" i="3" s="1"/>
  <c r="M21" i="3"/>
  <c r="A87" i="3"/>
  <c r="B87" i="3"/>
  <c r="C87" i="3"/>
  <c r="L87" i="3" s="1"/>
  <c r="D87" i="3"/>
  <c r="E87" i="3"/>
  <c r="F87" i="3"/>
  <c r="G87" i="3"/>
  <c r="H87" i="3"/>
  <c r="I87" i="3"/>
  <c r="J87" i="3"/>
  <c r="K87" i="3"/>
  <c r="N87" i="3" s="1"/>
  <c r="M87" i="3"/>
  <c r="A22" i="3"/>
  <c r="B22" i="3"/>
  <c r="C22" i="3"/>
  <c r="L22" i="3" s="1"/>
  <c r="D22" i="3"/>
  <c r="E22" i="3"/>
  <c r="F22" i="3"/>
  <c r="G22" i="3"/>
  <c r="H22" i="3"/>
  <c r="I22" i="3"/>
  <c r="J22" i="3"/>
  <c r="K22" i="3"/>
  <c r="N22" i="3" s="1"/>
  <c r="M22" i="3"/>
  <c r="A23" i="3"/>
  <c r="B23" i="3"/>
  <c r="C23" i="3"/>
  <c r="L23" i="3" s="1"/>
  <c r="D23" i="3"/>
  <c r="E23" i="3"/>
  <c r="F23" i="3"/>
  <c r="G23" i="3"/>
  <c r="H23" i="3"/>
  <c r="I23" i="3"/>
  <c r="J23" i="3"/>
  <c r="K23" i="3"/>
  <c r="N23" i="3" s="1"/>
  <c r="M23" i="3"/>
  <c r="A24" i="3"/>
  <c r="B24" i="3"/>
  <c r="C24" i="3"/>
  <c r="L24" i="3" s="1"/>
  <c r="D24" i="3"/>
  <c r="E24" i="3"/>
  <c r="F24" i="3"/>
  <c r="G24" i="3"/>
  <c r="H24" i="3"/>
  <c r="I24" i="3"/>
  <c r="J24" i="3"/>
  <c r="K24" i="3"/>
  <c r="N24" i="3" s="1"/>
  <c r="M24" i="3"/>
  <c r="A88" i="3"/>
  <c r="B88" i="3"/>
  <c r="C88" i="3"/>
  <c r="L88" i="3" s="1"/>
  <c r="D88" i="3"/>
  <c r="E88" i="3"/>
  <c r="F88" i="3"/>
  <c r="G88" i="3"/>
  <c r="H88" i="3"/>
  <c r="I88" i="3"/>
  <c r="J88" i="3"/>
  <c r="K88" i="3"/>
  <c r="N88" i="3" s="1"/>
  <c r="M88" i="3"/>
  <c r="A89" i="3"/>
  <c r="B89" i="3"/>
  <c r="C89" i="3"/>
  <c r="L89" i="3" s="1"/>
  <c r="D89" i="3"/>
  <c r="E89" i="3"/>
  <c r="F89" i="3"/>
  <c r="G89" i="3"/>
  <c r="H89" i="3"/>
  <c r="I89" i="3"/>
  <c r="J89" i="3"/>
  <c r="K89" i="3"/>
  <c r="M89" i="3"/>
  <c r="N89" i="3"/>
  <c r="A25" i="3"/>
  <c r="B25" i="3"/>
  <c r="C25" i="3"/>
  <c r="D25" i="3"/>
  <c r="K25" i="3" s="1"/>
  <c r="E25" i="3"/>
  <c r="F25" i="3"/>
  <c r="G25" i="3"/>
  <c r="H25" i="3"/>
  <c r="I25" i="3"/>
  <c r="J25" i="3"/>
  <c r="M25" i="3" s="1"/>
  <c r="L25" i="3"/>
  <c r="A26" i="3"/>
  <c r="B26" i="3"/>
  <c r="C26" i="3"/>
  <c r="D26" i="3"/>
  <c r="K26" i="3" s="1"/>
  <c r="E26" i="3"/>
  <c r="F26" i="3"/>
  <c r="G26" i="3"/>
  <c r="H26" i="3"/>
  <c r="I26" i="3"/>
  <c r="J26" i="3"/>
  <c r="M26" i="3" s="1"/>
  <c r="L26" i="3"/>
  <c r="A90" i="3"/>
  <c r="B90" i="3"/>
  <c r="C90" i="3"/>
  <c r="D90" i="3"/>
  <c r="K90" i="3" s="1"/>
  <c r="E90" i="3"/>
  <c r="F90" i="3"/>
  <c r="G90" i="3"/>
  <c r="H90" i="3"/>
  <c r="I90" i="3"/>
  <c r="J90" i="3"/>
  <c r="M90" i="3" s="1"/>
  <c r="L90" i="3"/>
  <c r="A27" i="3"/>
  <c r="B27" i="3"/>
  <c r="C27" i="3"/>
  <c r="D27" i="3"/>
  <c r="K27" i="3" s="1"/>
  <c r="E27" i="3"/>
  <c r="F27" i="3"/>
  <c r="G27" i="3"/>
  <c r="H27" i="3"/>
  <c r="I27" i="3"/>
  <c r="J27" i="3"/>
  <c r="M27" i="3" s="1"/>
  <c r="L27" i="3"/>
  <c r="A28" i="3"/>
  <c r="B28" i="3"/>
  <c r="C28" i="3"/>
  <c r="D28" i="3"/>
  <c r="K28" i="3" s="1"/>
  <c r="E28" i="3"/>
  <c r="F28" i="3"/>
  <c r="G28" i="3"/>
  <c r="H28" i="3"/>
  <c r="I28" i="3"/>
  <c r="J28" i="3"/>
  <c r="M28" i="3" s="1"/>
  <c r="L28" i="3"/>
  <c r="A29" i="3"/>
  <c r="B29" i="3"/>
  <c r="C29" i="3"/>
  <c r="D29" i="3"/>
  <c r="K29" i="3" s="1"/>
  <c r="E29" i="3"/>
  <c r="F29" i="3"/>
  <c r="G29" i="3"/>
  <c r="H29" i="3"/>
  <c r="I29" i="3"/>
  <c r="J29" i="3"/>
  <c r="M29" i="3" s="1"/>
  <c r="L29" i="3"/>
  <c r="A91" i="3"/>
  <c r="B91" i="3"/>
  <c r="C91" i="3"/>
  <c r="D91" i="3"/>
  <c r="K91" i="3" s="1"/>
  <c r="E91" i="3"/>
  <c r="F91" i="3"/>
  <c r="G91" i="3"/>
  <c r="H91" i="3"/>
  <c r="I91" i="3"/>
  <c r="J91" i="3"/>
  <c r="M91" i="3" s="1"/>
  <c r="L91" i="3"/>
  <c r="A30" i="3"/>
  <c r="B30" i="3"/>
  <c r="C30" i="3"/>
  <c r="D30" i="3"/>
  <c r="K30" i="3" s="1"/>
  <c r="E30" i="3"/>
  <c r="F30" i="3"/>
  <c r="G30" i="3"/>
  <c r="H30" i="3"/>
  <c r="I30" i="3"/>
  <c r="J30" i="3"/>
  <c r="M30" i="3" s="1"/>
  <c r="L30" i="3"/>
  <c r="A31" i="3"/>
  <c r="B31" i="3"/>
  <c r="C31" i="3"/>
  <c r="D31" i="3"/>
  <c r="K31" i="3" s="1"/>
  <c r="E31" i="3"/>
  <c r="F31" i="3"/>
  <c r="G31" i="3"/>
  <c r="H31" i="3"/>
  <c r="I31" i="3"/>
  <c r="J31" i="3"/>
  <c r="M31" i="3" s="1"/>
  <c r="L31" i="3"/>
  <c r="A92" i="3"/>
  <c r="B92" i="3"/>
  <c r="C92" i="3"/>
  <c r="D92" i="3"/>
  <c r="K92" i="3" s="1"/>
  <c r="E92" i="3"/>
  <c r="F92" i="3"/>
  <c r="G92" i="3"/>
  <c r="H92" i="3"/>
  <c r="I92" i="3"/>
  <c r="J92" i="3"/>
  <c r="M92" i="3" s="1"/>
  <c r="L92" i="3"/>
  <c r="A93" i="3"/>
  <c r="B93" i="3"/>
  <c r="C93" i="3"/>
  <c r="D93" i="3"/>
  <c r="K93" i="3" s="1"/>
  <c r="E93" i="3"/>
  <c r="F93" i="3"/>
  <c r="G93" i="3"/>
  <c r="H93" i="3"/>
  <c r="I93" i="3"/>
  <c r="J93" i="3"/>
  <c r="M93" i="3" s="1"/>
  <c r="L93" i="3"/>
  <c r="A32" i="3"/>
  <c r="B32" i="3"/>
  <c r="C32" i="3"/>
  <c r="D32" i="3"/>
  <c r="K32" i="3" s="1"/>
  <c r="E32" i="3"/>
  <c r="F32" i="3"/>
  <c r="G32" i="3"/>
  <c r="H32" i="3"/>
  <c r="I32" i="3"/>
  <c r="J32" i="3"/>
  <c r="M32" i="3" s="1"/>
  <c r="L32" i="3"/>
  <c r="A33" i="3"/>
  <c r="B33" i="3"/>
  <c r="C33" i="3"/>
  <c r="D33" i="3"/>
  <c r="K33" i="3" s="1"/>
  <c r="E33" i="3"/>
  <c r="F33" i="3"/>
  <c r="G33" i="3"/>
  <c r="H33" i="3"/>
  <c r="I33" i="3"/>
  <c r="J33" i="3"/>
  <c r="M33" i="3" s="1"/>
  <c r="L33" i="3"/>
  <c r="A34" i="3"/>
  <c r="B34" i="3"/>
  <c r="C34" i="3"/>
  <c r="D34" i="3"/>
  <c r="K34" i="3" s="1"/>
  <c r="E34" i="3"/>
  <c r="F34" i="3"/>
  <c r="G34" i="3"/>
  <c r="H34" i="3"/>
  <c r="I34" i="3"/>
  <c r="J34" i="3"/>
  <c r="M34" i="3" s="1"/>
  <c r="L34" i="3"/>
  <c r="A35" i="3"/>
  <c r="B35" i="3"/>
  <c r="C35" i="3"/>
  <c r="D35" i="3"/>
  <c r="K35" i="3" s="1"/>
  <c r="E35" i="3"/>
  <c r="F35" i="3"/>
  <c r="G35" i="3"/>
  <c r="H35" i="3"/>
  <c r="I35" i="3"/>
  <c r="J35" i="3"/>
  <c r="M35" i="3" s="1"/>
  <c r="L35" i="3"/>
  <c r="A94" i="3"/>
  <c r="B94" i="3"/>
  <c r="C94" i="3"/>
  <c r="D94" i="3"/>
  <c r="K94" i="3" s="1"/>
  <c r="E94" i="3"/>
  <c r="F94" i="3"/>
  <c r="G94" i="3"/>
  <c r="H94" i="3"/>
  <c r="I94" i="3"/>
  <c r="J94" i="3"/>
  <c r="M94" i="3" s="1"/>
  <c r="L94" i="3"/>
  <c r="A95" i="3"/>
  <c r="B95" i="3"/>
  <c r="C95" i="3"/>
  <c r="D95" i="3"/>
  <c r="K95" i="3" s="1"/>
  <c r="E95" i="3"/>
  <c r="F95" i="3"/>
  <c r="G95" i="3"/>
  <c r="H95" i="3"/>
  <c r="I95" i="3"/>
  <c r="J95" i="3"/>
  <c r="M95" i="3" s="1"/>
  <c r="L95" i="3"/>
  <c r="A36" i="3"/>
  <c r="B36" i="3"/>
  <c r="C36" i="3"/>
  <c r="D36" i="3"/>
  <c r="K36" i="3" s="1"/>
  <c r="E36" i="3"/>
  <c r="F36" i="3"/>
  <c r="G36" i="3"/>
  <c r="H36" i="3"/>
  <c r="I36" i="3"/>
  <c r="J36" i="3"/>
  <c r="M36" i="3" s="1"/>
  <c r="L36" i="3"/>
  <c r="A37" i="3"/>
  <c r="B37" i="3"/>
  <c r="C37" i="3"/>
  <c r="D37" i="3"/>
  <c r="K37" i="3" s="1"/>
  <c r="E37" i="3"/>
  <c r="F37" i="3"/>
  <c r="G37" i="3"/>
  <c r="H37" i="3"/>
  <c r="I37" i="3"/>
  <c r="J37" i="3"/>
  <c r="M37" i="3" s="1"/>
  <c r="L37" i="3"/>
  <c r="A38" i="3"/>
  <c r="B38" i="3"/>
  <c r="C38" i="3"/>
  <c r="D38" i="3"/>
  <c r="K38" i="3" s="1"/>
  <c r="E38" i="3"/>
  <c r="F38" i="3"/>
  <c r="G38" i="3"/>
  <c r="H38" i="3"/>
  <c r="I38" i="3"/>
  <c r="J38" i="3"/>
  <c r="M38" i="3" s="1"/>
  <c r="L38" i="3"/>
  <c r="A39" i="3"/>
  <c r="B39" i="3"/>
  <c r="C39" i="3"/>
  <c r="D39" i="3"/>
  <c r="K39" i="3" s="1"/>
  <c r="E39" i="3"/>
  <c r="F39" i="3"/>
  <c r="G39" i="3"/>
  <c r="H39" i="3"/>
  <c r="I39" i="3"/>
  <c r="J39" i="3"/>
  <c r="M39" i="3" s="1"/>
  <c r="L39" i="3"/>
  <c r="A40" i="3"/>
  <c r="B40" i="3"/>
  <c r="C40" i="3"/>
  <c r="D40" i="3"/>
  <c r="K40" i="3" s="1"/>
  <c r="E40" i="3"/>
  <c r="F40" i="3"/>
  <c r="G40" i="3"/>
  <c r="H40" i="3"/>
  <c r="I40" i="3"/>
  <c r="J40" i="3"/>
  <c r="M40" i="3" s="1"/>
  <c r="L40" i="3"/>
  <c r="A41" i="3"/>
  <c r="B41" i="3"/>
  <c r="C41" i="3"/>
  <c r="D41" i="3"/>
  <c r="K41" i="3" s="1"/>
  <c r="E41" i="3"/>
  <c r="F41" i="3"/>
  <c r="G41" i="3"/>
  <c r="H41" i="3"/>
  <c r="I41" i="3"/>
  <c r="J41" i="3"/>
  <c r="M41" i="3" s="1"/>
  <c r="L41" i="3"/>
  <c r="A42" i="3"/>
  <c r="B42" i="3"/>
  <c r="C42" i="3"/>
  <c r="D42" i="3"/>
  <c r="K42" i="3" s="1"/>
  <c r="E42" i="3"/>
  <c r="F42" i="3"/>
  <c r="G42" i="3"/>
  <c r="H42" i="3"/>
  <c r="I42" i="3"/>
  <c r="J42" i="3"/>
  <c r="M42" i="3" s="1"/>
  <c r="L42" i="3"/>
  <c r="A43" i="3"/>
  <c r="B43" i="3"/>
  <c r="C43" i="3"/>
  <c r="D43" i="3"/>
  <c r="K43" i="3" s="1"/>
  <c r="E43" i="3"/>
  <c r="F43" i="3"/>
  <c r="G43" i="3"/>
  <c r="H43" i="3"/>
  <c r="I43" i="3"/>
  <c r="J43" i="3"/>
  <c r="M43" i="3" s="1"/>
  <c r="L43" i="3"/>
  <c r="A44" i="3"/>
  <c r="B44" i="3"/>
  <c r="C44" i="3"/>
  <c r="D44" i="3"/>
  <c r="K44" i="3" s="1"/>
  <c r="E44" i="3"/>
  <c r="F44" i="3"/>
  <c r="G44" i="3"/>
  <c r="H44" i="3"/>
  <c r="I44" i="3"/>
  <c r="J44" i="3"/>
  <c r="M44" i="3" s="1"/>
  <c r="L44" i="3"/>
  <c r="A96" i="3"/>
  <c r="B96" i="3"/>
  <c r="C96" i="3"/>
  <c r="D96" i="3"/>
  <c r="K96" i="3" s="1"/>
  <c r="E96" i="3"/>
  <c r="F96" i="3"/>
  <c r="G96" i="3"/>
  <c r="H96" i="3"/>
  <c r="I96" i="3"/>
  <c r="J96" i="3"/>
  <c r="M96" i="3" s="1"/>
  <c r="L96" i="3"/>
  <c r="A97" i="3"/>
  <c r="B97" i="3"/>
  <c r="C97" i="3"/>
  <c r="D97" i="3"/>
  <c r="K97" i="3" s="1"/>
  <c r="E97" i="3"/>
  <c r="F97" i="3"/>
  <c r="G97" i="3"/>
  <c r="H97" i="3"/>
  <c r="I97" i="3"/>
  <c r="J97" i="3"/>
  <c r="M97" i="3" s="1"/>
  <c r="L97" i="3"/>
  <c r="A45" i="3"/>
  <c r="B45" i="3"/>
  <c r="C45" i="3"/>
  <c r="D45" i="3"/>
  <c r="K45" i="3" s="1"/>
  <c r="E45" i="3"/>
  <c r="F45" i="3"/>
  <c r="G45" i="3"/>
  <c r="H45" i="3"/>
  <c r="I45" i="3"/>
  <c r="J45" i="3"/>
  <c r="M45" i="3" s="1"/>
  <c r="L45" i="3"/>
  <c r="A46" i="3"/>
  <c r="B46" i="3"/>
  <c r="C46" i="3"/>
  <c r="D46" i="3"/>
  <c r="K46" i="3" s="1"/>
  <c r="E46" i="3"/>
  <c r="F46" i="3"/>
  <c r="G46" i="3"/>
  <c r="H46" i="3"/>
  <c r="I46" i="3"/>
  <c r="J46" i="3"/>
  <c r="M46" i="3" s="1"/>
  <c r="L46" i="3"/>
  <c r="A98" i="3"/>
  <c r="B98" i="3"/>
  <c r="C98" i="3"/>
  <c r="D98" i="3"/>
  <c r="K98" i="3" s="1"/>
  <c r="E98" i="3"/>
  <c r="F98" i="3"/>
  <c r="G98" i="3"/>
  <c r="H98" i="3"/>
  <c r="I98" i="3"/>
  <c r="J98" i="3"/>
  <c r="M98" i="3" s="1"/>
  <c r="L98" i="3"/>
  <c r="N98" i="3"/>
  <c r="A99" i="3"/>
  <c r="B99" i="3"/>
  <c r="C99" i="3"/>
  <c r="D99" i="3"/>
  <c r="K99" i="3" s="1"/>
  <c r="E99" i="3"/>
  <c r="F99" i="3"/>
  <c r="G99" i="3"/>
  <c r="H99" i="3"/>
  <c r="I99" i="3"/>
  <c r="J99" i="3"/>
  <c r="M99" i="3" s="1"/>
  <c r="L99" i="3"/>
  <c r="N99" i="3"/>
  <c r="A100" i="3"/>
  <c r="B100" i="3"/>
  <c r="C100" i="3"/>
  <c r="D100" i="3"/>
  <c r="K100" i="3" s="1"/>
  <c r="E100" i="3"/>
  <c r="F100" i="3"/>
  <c r="G100" i="3"/>
  <c r="H100" i="3"/>
  <c r="I100" i="3"/>
  <c r="J100" i="3"/>
  <c r="M100" i="3" s="1"/>
  <c r="L100" i="3"/>
  <c r="N100" i="3"/>
  <c r="A47" i="3"/>
  <c r="B47" i="3"/>
  <c r="C47" i="3"/>
  <c r="D47" i="3"/>
  <c r="K47" i="3" s="1"/>
  <c r="E47" i="3"/>
  <c r="F47" i="3"/>
  <c r="G47" i="3"/>
  <c r="H47" i="3"/>
  <c r="I47" i="3"/>
  <c r="J47" i="3"/>
  <c r="M47" i="3" s="1"/>
  <c r="L47" i="3"/>
  <c r="N47" i="3"/>
  <c r="A48" i="3"/>
  <c r="B48" i="3"/>
  <c r="C48" i="3"/>
  <c r="D48" i="3"/>
  <c r="K48" i="3" s="1"/>
  <c r="E48" i="3"/>
  <c r="F48" i="3"/>
  <c r="G48" i="3"/>
  <c r="H48" i="3"/>
  <c r="I48" i="3"/>
  <c r="J48" i="3"/>
  <c r="M48" i="3" s="1"/>
  <c r="L48" i="3"/>
  <c r="N48" i="3"/>
  <c r="A49" i="3"/>
  <c r="B49" i="3"/>
  <c r="C49" i="3"/>
  <c r="D49" i="3"/>
  <c r="K49" i="3" s="1"/>
  <c r="E49" i="3"/>
  <c r="F49" i="3"/>
  <c r="G49" i="3"/>
  <c r="H49" i="3"/>
  <c r="I49" i="3"/>
  <c r="J49" i="3"/>
  <c r="M49" i="3" s="1"/>
  <c r="L49" i="3"/>
  <c r="N49" i="3"/>
  <c r="A50" i="3"/>
  <c r="B50" i="3"/>
  <c r="C50" i="3"/>
  <c r="D50" i="3"/>
  <c r="K50" i="3" s="1"/>
  <c r="E50" i="3"/>
  <c r="F50" i="3"/>
  <c r="G50" i="3"/>
  <c r="H50" i="3"/>
  <c r="I50" i="3"/>
  <c r="J50" i="3"/>
  <c r="M50" i="3" s="1"/>
  <c r="L50" i="3"/>
  <c r="N50" i="3"/>
  <c r="A101" i="3"/>
  <c r="B101" i="3"/>
  <c r="C101" i="3"/>
  <c r="D101" i="3"/>
  <c r="K101" i="3" s="1"/>
  <c r="E101" i="3"/>
  <c r="F101" i="3"/>
  <c r="G101" i="3"/>
  <c r="H101" i="3"/>
  <c r="I101" i="3"/>
  <c r="J101" i="3"/>
  <c r="M101" i="3" s="1"/>
  <c r="L101" i="3"/>
  <c r="N101" i="3"/>
  <c r="A102" i="3"/>
  <c r="B102" i="3"/>
  <c r="C102" i="3"/>
  <c r="D102" i="3"/>
  <c r="K102" i="3" s="1"/>
  <c r="E102" i="3"/>
  <c r="F102" i="3"/>
  <c r="G102" i="3"/>
  <c r="H102" i="3"/>
  <c r="I102" i="3"/>
  <c r="J102" i="3"/>
  <c r="M102" i="3" s="1"/>
  <c r="L102" i="3"/>
  <c r="N102" i="3"/>
  <c r="A51" i="3"/>
  <c r="B51" i="3"/>
  <c r="C51" i="3"/>
  <c r="D51" i="3"/>
  <c r="K51" i="3" s="1"/>
  <c r="E51" i="3"/>
  <c r="F51" i="3"/>
  <c r="G51" i="3"/>
  <c r="H51" i="3"/>
  <c r="I51" i="3"/>
  <c r="J51" i="3"/>
  <c r="M51" i="3" s="1"/>
  <c r="L51" i="3"/>
  <c r="N51" i="3"/>
  <c r="A52" i="3"/>
  <c r="B52" i="3"/>
  <c r="C52" i="3"/>
  <c r="D52" i="3"/>
  <c r="K52" i="3" s="1"/>
  <c r="E52" i="3"/>
  <c r="F52" i="3"/>
  <c r="G52" i="3"/>
  <c r="H52" i="3"/>
  <c r="I52" i="3"/>
  <c r="J52" i="3"/>
  <c r="M52" i="3" s="1"/>
  <c r="L52" i="3"/>
  <c r="N52" i="3"/>
  <c r="A53" i="3"/>
  <c r="B53" i="3"/>
  <c r="C53" i="3"/>
  <c r="D53" i="3"/>
  <c r="K53" i="3" s="1"/>
  <c r="E53" i="3"/>
  <c r="F53" i="3"/>
  <c r="G53" i="3"/>
  <c r="H53" i="3"/>
  <c r="I53" i="3"/>
  <c r="J53" i="3"/>
  <c r="M53" i="3" s="1"/>
  <c r="L53" i="3"/>
  <c r="N53" i="3"/>
  <c r="A103" i="3"/>
  <c r="B103" i="3"/>
  <c r="C103" i="3"/>
  <c r="D103" i="3"/>
  <c r="K103" i="3" s="1"/>
  <c r="E103" i="3"/>
  <c r="F103" i="3"/>
  <c r="G103" i="3"/>
  <c r="H103" i="3"/>
  <c r="I103" i="3"/>
  <c r="J103" i="3"/>
  <c r="M103" i="3" s="1"/>
  <c r="L103" i="3"/>
  <c r="N103" i="3"/>
  <c r="A54" i="3"/>
  <c r="B54" i="3"/>
  <c r="C54" i="3"/>
  <c r="D54" i="3"/>
  <c r="K54" i="3" s="1"/>
  <c r="E54" i="3"/>
  <c r="F54" i="3"/>
  <c r="G54" i="3"/>
  <c r="H54" i="3"/>
  <c r="I54" i="3"/>
  <c r="J54" i="3"/>
  <c r="M54" i="3" s="1"/>
  <c r="L54" i="3"/>
  <c r="N54" i="3"/>
  <c r="A55" i="3"/>
  <c r="B55" i="3"/>
  <c r="C55" i="3"/>
  <c r="D55" i="3"/>
  <c r="K55" i="3" s="1"/>
  <c r="E55" i="3"/>
  <c r="F55" i="3"/>
  <c r="G55" i="3"/>
  <c r="H55" i="3"/>
  <c r="I55" i="3"/>
  <c r="J55" i="3"/>
  <c r="M55" i="3" s="1"/>
  <c r="L55" i="3"/>
  <c r="N55" i="3"/>
  <c r="A104" i="3"/>
  <c r="B104" i="3"/>
  <c r="C104" i="3"/>
  <c r="D104" i="3"/>
  <c r="K104" i="3" s="1"/>
  <c r="E104" i="3"/>
  <c r="F104" i="3"/>
  <c r="G104" i="3"/>
  <c r="H104" i="3"/>
  <c r="I104" i="3"/>
  <c r="J104" i="3"/>
  <c r="M104" i="3" s="1"/>
  <c r="L104" i="3"/>
  <c r="N104" i="3"/>
  <c r="A56" i="3"/>
  <c r="B56" i="3"/>
  <c r="C56" i="3"/>
  <c r="D56" i="3"/>
  <c r="K56" i="3" s="1"/>
  <c r="E56" i="3"/>
  <c r="F56" i="3"/>
  <c r="G56" i="3"/>
  <c r="H56" i="3"/>
  <c r="I56" i="3"/>
  <c r="J56" i="3"/>
  <c r="M56" i="3" s="1"/>
  <c r="L56" i="3"/>
  <c r="N56" i="3"/>
  <c r="A57" i="3"/>
  <c r="B57" i="3"/>
  <c r="C57" i="3"/>
  <c r="D57" i="3"/>
  <c r="K57" i="3" s="1"/>
  <c r="E57" i="3"/>
  <c r="F57" i="3"/>
  <c r="G57" i="3"/>
  <c r="H57" i="3"/>
  <c r="I57" i="3"/>
  <c r="J57" i="3"/>
  <c r="M57" i="3" s="1"/>
  <c r="L57" i="3"/>
  <c r="N57" i="3"/>
  <c r="A58" i="3"/>
  <c r="B58" i="3"/>
  <c r="C58" i="3"/>
  <c r="D58" i="3"/>
  <c r="K58" i="3" s="1"/>
  <c r="E58" i="3"/>
  <c r="F58" i="3"/>
  <c r="G58" i="3"/>
  <c r="H58" i="3"/>
  <c r="I58" i="3"/>
  <c r="J58" i="3"/>
  <c r="M58" i="3" s="1"/>
  <c r="L58" i="3"/>
  <c r="N58" i="3"/>
  <c r="A105" i="3"/>
  <c r="B105" i="3"/>
  <c r="C105" i="3"/>
  <c r="D105" i="3"/>
  <c r="K105" i="3" s="1"/>
  <c r="E105" i="3"/>
  <c r="F105" i="3"/>
  <c r="G105" i="3"/>
  <c r="H105" i="3"/>
  <c r="I105" i="3"/>
  <c r="J105" i="3"/>
  <c r="M105" i="3" s="1"/>
  <c r="L105" i="3"/>
  <c r="N105" i="3"/>
  <c r="A59" i="3"/>
  <c r="B59" i="3"/>
  <c r="C59" i="3"/>
  <c r="D59" i="3"/>
  <c r="K59" i="3" s="1"/>
  <c r="E59" i="3"/>
  <c r="F59" i="3"/>
  <c r="G59" i="3"/>
  <c r="H59" i="3"/>
  <c r="I59" i="3"/>
  <c r="J59" i="3"/>
  <c r="M59" i="3" s="1"/>
  <c r="L59" i="3"/>
  <c r="N59" i="3"/>
  <c r="A106" i="3"/>
  <c r="B106" i="3"/>
  <c r="C106" i="3"/>
  <c r="D106" i="3"/>
  <c r="K106" i="3" s="1"/>
  <c r="E106" i="3"/>
  <c r="F106" i="3"/>
  <c r="G106" i="3"/>
  <c r="H106" i="3"/>
  <c r="I106" i="3"/>
  <c r="J106" i="3"/>
  <c r="M106" i="3" s="1"/>
  <c r="L106" i="3"/>
  <c r="N106" i="3"/>
  <c r="A107" i="3"/>
  <c r="B107" i="3"/>
  <c r="C107" i="3"/>
  <c r="D107" i="3"/>
  <c r="K107" i="3" s="1"/>
  <c r="E107" i="3"/>
  <c r="F107" i="3"/>
  <c r="G107" i="3"/>
  <c r="H107" i="3"/>
  <c r="I107" i="3"/>
  <c r="J107" i="3"/>
  <c r="M107" i="3" s="1"/>
  <c r="L107" i="3"/>
  <c r="N107" i="3"/>
  <c r="A108" i="3"/>
  <c r="B108" i="3"/>
  <c r="C108" i="3"/>
  <c r="D108" i="3"/>
  <c r="K108" i="3" s="1"/>
  <c r="E108" i="3"/>
  <c r="F108" i="3"/>
  <c r="G108" i="3"/>
  <c r="H108" i="3"/>
  <c r="I108" i="3"/>
  <c r="J108" i="3"/>
  <c r="M108" i="3" s="1"/>
  <c r="L108" i="3"/>
  <c r="N108" i="3"/>
  <c r="A60" i="3"/>
  <c r="B60" i="3"/>
  <c r="C60" i="3"/>
  <c r="D60" i="3"/>
  <c r="K60" i="3" s="1"/>
  <c r="E60" i="3"/>
  <c r="F60" i="3"/>
  <c r="G60" i="3"/>
  <c r="H60" i="3"/>
  <c r="I60" i="3"/>
  <c r="J60" i="3"/>
  <c r="M60" i="3" s="1"/>
  <c r="L60" i="3"/>
  <c r="N60" i="3"/>
  <c r="A61" i="3"/>
  <c r="B61" i="3"/>
  <c r="C61" i="3"/>
  <c r="D61" i="3"/>
  <c r="K61" i="3" s="1"/>
  <c r="E61" i="3"/>
  <c r="F61" i="3"/>
  <c r="G61" i="3"/>
  <c r="H61" i="3"/>
  <c r="I61" i="3"/>
  <c r="J61" i="3"/>
  <c r="M61" i="3" s="1"/>
  <c r="L61" i="3"/>
  <c r="N61" i="3"/>
  <c r="A62" i="3"/>
  <c r="B62" i="3"/>
  <c r="C62" i="3"/>
  <c r="D62" i="3"/>
  <c r="K62" i="3" s="1"/>
  <c r="E62" i="3"/>
  <c r="F62" i="3"/>
  <c r="G62" i="3"/>
  <c r="H62" i="3"/>
  <c r="I62" i="3"/>
  <c r="J62" i="3"/>
  <c r="M62" i="3" s="1"/>
  <c r="L62" i="3"/>
  <c r="N62" i="3"/>
  <c r="A109" i="3"/>
  <c r="B109" i="3"/>
  <c r="C109" i="3"/>
  <c r="D109" i="3"/>
  <c r="K109" i="3" s="1"/>
  <c r="E109" i="3"/>
  <c r="F109" i="3"/>
  <c r="G109" i="3"/>
  <c r="H109" i="3"/>
  <c r="I109" i="3"/>
  <c r="J109" i="3"/>
  <c r="M109" i="3" s="1"/>
  <c r="L109" i="3"/>
  <c r="N109" i="3"/>
  <c r="A63" i="3"/>
  <c r="B63" i="3"/>
  <c r="C63" i="3"/>
  <c r="D63" i="3"/>
  <c r="K63" i="3" s="1"/>
  <c r="E63" i="3"/>
  <c r="F63" i="3"/>
  <c r="G63" i="3"/>
  <c r="H63" i="3"/>
  <c r="I63" i="3"/>
  <c r="J63" i="3"/>
  <c r="M63" i="3" s="1"/>
  <c r="L63" i="3"/>
  <c r="N63" i="3"/>
  <c r="A64" i="3"/>
  <c r="B64" i="3"/>
  <c r="C64" i="3"/>
  <c r="D64" i="3"/>
  <c r="K64" i="3" s="1"/>
  <c r="E64" i="3"/>
  <c r="F64" i="3"/>
  <c r="G64" i="3"/>
  <c r="H64" i="3"/>
  <c r="I64" i="3"/>
  <c r="J64" i="3"/>
  <c r="M64" i="3" s="1"/>
  <c r="L64" i="3"/>
  <c r="N64" i="3"/>
  <c r="A110" i="3"/>
  <c r="B110" i="3"/>
  <c r="C110" i="3"/>
  <c r="D110" i="3"/>
  <c r="K110" i="3" s="1"/>
  <c r="E110" i="3"/>
  <c r="F110" i="3"/>
  <c r="G110" i="3"/>
  <c r="H110" i="3"/>
  <c r="I110" i="3"/>
  <c r="J110" i="3"/>
  <c r="M110" i="3" s="1"/>
  <c r="L110" i="3"/>
  <c r="N110" i="3"/>
  <c r="A65" i="3"/>
  <c r="B65" i="3"/>
  <c r="C65" i="3"/>
  <c r="D65" i="3"/>
  <c r="K65" i="3" s="1"/>
  <c r="E65" i="3"/>
  <c r="F65" i="3"/>
  <c r="G65" i="3"/>
  <c r="H65" i="3"/>
  <c r="I65" i="3"/>
  <c r="J65" i="3"/>
  <c r="M65" i="3" s="1"/>
  <c r="L65" i="3"/>
  <c r="N65" i="3"/>
  <c r="A66" i="3"/>
  <c r="B66" i="3"/>
  <c r="C66" i="3"/>
  <c r="D66" i="3"/>
  <c r="K66" i="3" s="1"/>
  <c r="E66" i="3"/>
  <c r="F66" i="3"/>
  <c r="G66" i="3"/>
  <c r="H66" i="3"/>
  <c r="I66" i="3"/>
  <c r="J66" i="3"/>
  <c r="M66" i="3" s="1"/>
  <c r="L66" i="3"/>
  <c r="N66" i="3"/>
  <c r="A67" i="3"/>
  <c r="B67" i="3"/>
  <c r="C67" i="3"/>
  <c r="D67" i="3"/>
  <c r="K67" i="3" s="1"/>
  <c r="E67" i="3"/>
  <c r="F67" i="3"/>
  <c r="G67" i="3"/>
  <c r="H67" i="3"/>
  <c r="I67" i="3"/>
  <c r="J67" i="3"/>
  <c r="M67" i="3" s="1"/>
  <c r="L67" i="3"/>
  <c r="N67" i="3"/>
  <c r="A68" i="3"/>
  <c r="B68" i="3"/>
  <c r="C68" i="3"/>
  <c r="D68" i="3"/>
  <c r="K68" i="3" s="1"/>
  <c r="E68" i="3"/>
  <c r="F68" i="3"/>
  <c r="G68" i="3"/>
  <c r="H68" i="3"/>
  <c r="I68" i="3"/>
  <c r="J68" i="3"/>
  <c r="M68" i="3" s="1"/>
  <c r="L68" i="3"/>
  <c r="N68" i="3"/>
  <c r="A69" i="3"/>
  <c r="B69" i="3"/>
  <c r="C69" i="3"/>
  <c r="D69" i="3"/>
  <c r="K69" i="3" s="1"/>
  <c r="E69" i="3"/>
  <c r="F69" i="3"/>
  <c r="G69" i="3"/>
  <c r="H69" i="3"/>
  <c r="I69" i="3"/>
  <c r="J69" i="3"/>
  <c r="M69" i="3" s="1"/>
  <c r="L69" i="3"/>
  <c r="N69" i="3"/>
  <c r="A70" i="3"/>
  <c r="B70" i="3"/>
  <c r="C70" i="3"/>
  <c r="D70" i="3"/>
  <c r="K70" i="3" s="1"/>
  <c r="E70" i="3"/>
  <c r="F70" i="3"/>
  <c r="G70" i="3"/>
  <c r="H70" i="3"/>
  <c r="I70" i="3"/>
  <c r="J70" i="3"/>
  <c r="M70" i="3" s="1"/>
  <c r="L70" i="3"/>
  <c r="N70" i="3"/>
  <c r="A111" i="3"/>
  <c r="B111" i="3"/>
  <c r="C111" i="3"/>
  <c r="D111" i="3"/>
  <c r="K111" i="3" s="1"/>
  <c r="E111" i="3"/>
  <c r="F111" i="3"/>
  <c r="G111" i="3"/>
  <c r="H111" i="3"/>
  <c r="I111" i="3"/>
  <c r="J111" i="3"/>
  <c r="M111" i="3" s="1"/>
  <c r="L111" i="3"/>
  <c r="N111" i="3"/>
  <c r="A71" i="3"/>
  <c r="B71" i="3"/>
  <c r="C71" i="3"/>
  <c r="D71" i="3"/>
  <c r="K71" i="3" s="1"/>
  <c r="E71" i="3"/>
  <c r="F71" i="3"/>
  <c r="G71" i="3"/>
  <c r="H71" i="3"/>
  <c r="I71" i="3"/>
  <c r="J71" i="3"/>
  <c r="M71" i="3" s="1"/>
  <c r="L71" i="3"/>
  <c r="N71" i="3"/>
  <c r="A72" i="3"/>
  <c r="B72" i="3"/>
  <c r="C72" i="3"/>
  <c r="D72" i="3"/>
  <c r="K72" i="3" s="1"/>
  <c r="E72" i="3"/>
  <c r="F72" i="3"/>
  <c r="G72" i="3"/>
  <c r="H72" i="3"/>
  <c r="I72" i="3"/>
  <c r="J72" i="3"/>
  <c r="M72" i="3" s="1"/>
  <c r="L72" i="3"/>
  <c r="N72" i="3"/>
  <c r="A112" i="3"/>
  <c r="B112" i="3"/>
  <c r="C112" i="3"/>
  <c r="D112" i="3"/>
  <c r="K112" i="3" s="1"/>
  <c r="E112" i="3"/>
  <c r="F112" i="3"/>
  <c r="G112" i="3"/>
  <c r="H112" i="3"/>
  <c r="I112" i="3"/>
  <c r="J112" i="3"/>
  <c r="M112" i="3" s="1"/>
  <c r="L112" i="3"/>
  <c r="N112" i="3"/>
  <c r="A73" i="3"/>
  <c r="B73" i="3"/>
  <c r="C73" i="3"/>
  <c r="D73" i="3"/>
  <c r="K73" i="3" s="1"/>
  <c r="E73" i="3"/>
  <c r="F73" i="3"/>
  <c r="G73" i="3"/>
  <c r="H73" i="3"/>
  <c r="I73" i="3"/>
  <c r="J73" i="3"/>
  <c r="M73" i="3" s="1"/>
  <c r="L73" i="3"/>
  <c r="N73" i="3"/>
  <c r="A113" i="3"/>
  <c r="B113" i="3"/>
  <c r="C113" i="3"/>
  <c r="D113" i="3"/>
  <c r="K113" i="3" s="1"/>
  <c r="E113" i="3"/>
  <c r="F113" i="3"/>
  <c r="G113" i="3"/>
  <c r="H113" i="3"/>
  <c r="I113" i="3"/>
  <c r="J113" i="3"/>
  <c r="M113" i="3" s="1"/>
  <c r="L113" i="3"/>
  <c r="N113" i="3"/>
  <c r="A74" i="3"/>
  <c r="B74" i="3"/>
  <c r="C74" i="3"/>
  <c r="D74" i="3"/>
  <c r="K74" i="3" s="1"/>
  <c r="E74" i="3"/>
  <c r="F74" i="3"/>
  <c r="G74" i="3"/>
  <c r="H74" i="3"/>
  <c r="I74" i="3"/>
  <c r="J74" i="3"/>
  <c r="M74" i="3" s="1"/>
  <c r="L74" i="3"/>
  <c r="N74" i="3"/>
  <c r="A256" i="3"/>
  <c r="B256" i="3"/>
  <c r="C256" i="3"/>
  <c r="D256" i="3"/>
  <c r="K256" i="3" s="1"/>
  <c r="E256" i="3"/>
  <c r="F256" i="3"/>
  <c r="G256" i="3"/>
  <c r="H256" i="3"/>
  <c r="I256" i="3"/>
  <c r="J256" i="3"/>
  <c r="M256" i="3" s="1"/>
  <c r="L256" i="3"/>
  <c r="N256" i="3"/>
  <c r="A114" i="3"/>
  <c r="B114" i="3"/>
  <c r="C114" i="3"/>
  <c r="D114" i="3"/>
  <c r="K114" i="3" s="1"/>
  <c r="E114" i="3"/>
  <c r="F114" i="3"/>
  <c r="G114" i="3"/>
  <c r="H114" i="3"/>
  <c r="I114" i="3"/>
  <c r="J114" i="3"/>
  <c r="M114" i="3" s="1"/>
  <c r="L114" i="3"/>
  <c r="N114" i="3"/>
  <c r="A115" i="3"/>
  <c r="B115" i="3"/>
  <c r="C115" i="3"/>
  <c r="D115" i="3"/>
  <c r="K115" i="3" s="1"/>
  <c r="E115" i="3"/>
  <c r="F115" i="3"/>
  <c r="G115" i="3"/>
  <c r="H115" i="3"/>
  <c r="I115" i="3"/>
  <c r="J115" i="3"/>
  <c r="M115" i="3" s="1"/>
  <c r="L115" i="3"/>
  <c r="N115" i="3"/>
  <c r="A116" i="3"/>
  <c r="B116" i="3"/>
  <c r="C116" i="3"/>
  <c r="D116" i="3"/>
  <c r="K116" i="3" s="1"/>
  <c r="E116" i="3"/>
  <c r="F116" i="3"/>
  <c r="G116" i="3"/>
  <c r="H116" i="3"/>
  <c r="I116" i="3"/>
  <c r="J116" i="3"/>
  <c r="M116" i="3" s="1"/>
  <c r="L116" i="3"/>
  <c r="N116" i="3"/>
  <c r="A117" i="3"/>
  <c r="B117" i="3"/>
  <c r="C117" i="3"/>
  <c r="D117" i="3"/>
  <c r="K117" i="3" s="1"/>
  <c r="E117" i="3"/>
  <c r="F117" i="3"/>
  <c r="G117" i="3"/>
  <c r="H117" i="3"/>
  <c r="I117" i="3"/>
  <c r="J117" i="3"/>
  <c r="M117" i="3" s="1"/>
  <c r="L117" i="3"/>
  <c r="N117" i="3"/>
  <c r="A118" i="3"/>
  <c r="B118" i="3"/>
  <c r="C118" i="3"/>
  <c r="D118" i="3"/>
  <c r="K118" i="3" s="1"/>
  <c r="E118" i="3"/>
  <c r="F118" i="3"/>
  <c r="G118" i="3"/>
  <c r="H118" i="3"/>
  <c r="I118" i="3"/>
  <c r="J118" i="3"/>
  <c r="M118" i="3" s="1"/>
  <c r="L118" i="3"/>
  <c r="N118" i="3"/>
  <c r="A119" i="3"/>
  <c r="B119" i="3"/>
  <c r="C119" i="3"/>
  <c r="D119" i="3"/>
  <c r="K119" i="3" s="1"/>
  <c r="E119" i="3"/>
  <c r="F119" i="3"/>
  <c r="G119" i="3"/>
  <c r="H119" i="3"/>
  <c r="I119" i="3"/>
  <c r="J119" i="3"/>
  <c r="M119" i="3" s="1"/>
  <c r="L119" i="3"/>
  <c r="N119" i="3"/>
  <c r="A257" i="3"/>
  <c r="B257" i="3"/>
  <c r="C257" i="3"/>
  <c r="D257" i="3"/>
  <c r="K257" i="3" s="1"/>
  <c r="E257" i="3"/>
  <c r="F257" i="3"/>
  <c r="G257" i="3"/>
  <c r="H257" i="3"/>
  <c r="I257" i="3"/>
  <c r="J257" i="3"/>
  <c r="M257" i="3" s="1"/>
  <c r="L257" i="3"/>
  <c r="N257" i="3"/>
  <c r="A120" i="3"/>
  <c r="B120" i="3"/>
  <c r="C120" i="3"/>
  <c r="D120" i="3"/>
  <c r="K120" i="3" s="1"/>
  <c r="E120" i="3"/>
  <c r="F120" i="3"/>
  <c r="G120" i="3"/>
  <c r="H120" i="3"/>
  <c r="I120" i="3"/>
  <c r="J120" i="3"/>
  <c r="M120" i="3" s="1"/>
  <c r="L120" i="3"/>
  <c r="N120" i="3"/>
  <c r="A121" i="3"/>
  <c r="B121" i="3"/>
  <c r="C121" i="3"/>
  <c r="D121" i="3"/>
  <c r="K121" i="3" s="1"/>
  <c r="E121" i="3"/>
  <c r="F121" i="3"/>
  <c r="G121" i="3"/>
  <c r="H121" i="3"/>
  <c r="I121" i="3"/>
  <c r="J121" i="3"/>
  <c r="M121" i="3" s="1"/>
  <c r="L121" i="3"/>
  <c r="N121" i="3"/>
  <c r="A122" i="3"/>
  <c r="B122" i="3"/>
  <c r="C122" i="3"/>
  <c r="D122" i="3"/>
  <c r="K122" i="3" s="1"/>
  <c r="E122" i="3"/>
  <c r="F122" i="3"/>
  <c r="G122" i="3"/>
  <c r="H122" i="3"/>
  <c r="I122" i="3"/>
  <c r="J122" i="3"/>
  <c r="M122" i="3" s="1"/>
  <c r="L122" i="3"/>
  <c r="N122" i="3"/>
  <c r="A123" i="3"/>
  <c r="B123" i="3"/>
  <c r="C123" i="3"/>
  <c r="D123" i="3"/>
  <c r="K123" i="3" s="1"/>
  <c r="E123" i="3"/>
  <c r="F123" i="3"/>
  <c r="G123" i="3"/>
  <c r="H123" i="3"/>
  <c r="I123" i="3"/>
  <c r="J123" i="3"/>
  <c r="M123" i="3" s="1"/>
  <c r="L123" i="3"/>
  <c r="A258" i="3"/>
  <c r="B258" i="3"/>
  <c r="C258" i="3"/>
  <c r="D258" i="3"/>
  <c r="K258" i="3" s="1"/>
  <c r="E258" i="3"/>
  <c r="F258" i="3"/>
  <c r="G258" i="3"/>
  <c r="H258" i="3"/>
  <c r="I258" i="3"/>
  <c r="J258" i="3"/>
  <c r="M258" i="3" s="1"/>
  <c r="L258" i="3"/>
  <c r="A259" i="3"/>
  <c r="B259" i="3"/>
  <c r="C259" i="3"/>
  <c r="D259" i="3"/>
  <c r="K259" i="3" s="1"/>
  <c r="E259" i="3"/>
  <c r="F259" i="3"/>
  <c r="G259" i="3"/>
  <c r="H259" i="3"/>
  <c r="I259" i="3"/>
  <c r="J259" i="3"/>
  <c r="M259" i="3" s="1"/>
  <c r="L259" i="3"/>
  <c r="A124" i="3"/>
  <c r="B124" i="3"/>
  <c r="C124" i="3"/>
  <c r="D124" i="3"/>
  <c r="K124" i="3" s="1"/>
  <c r="E124" i="3"/>
  <c r="F124" i="3"/>
  <c r="G124" i="3"/>
  <c r="H124" i="3"/>
  <c r="I124" i="3"/>
  <c r="J124" i="3"/>
  <c r="M124" i="3" s="1"/>
  <c r="L124" i="3"/>
  <c r="A125" i="3"/>
  <c r="B125" i="3"/>
  <c r="C125" i="3"/>
  <c r="D125" i="3"/>
  <c r="K125" i="3" s="1"/>
  <c r="E125" i="3"/>
  <c r="F125" i="3"/>
  <c r="G125" i="3"/>
  <c r="H125" i="3"/>
  <c r="I125" i="3"/>
  <c r="J125" i="3"/>
  <c r="M125" i="3" s="1"/>
  <c r="L125" i="3"/>
  <c r="A126" i="3"/>
  <c r="B126" i="3"/>
  <c r="C126" i="3"/>
  <c r="D126" i="3"/>
  <c r="K126" i="3" s="1"/>
  <c r="E126" i="3"/>
  <c r="F126" i="3"/>
  <c r="G126" i="3"/>
  <c r="H126" i="3"/>
  <c r="I126" i="3"/>
  <c r="J126" i="3"/>
  <c r="M126" i="3" s="1"/>
  <c r="L126" i="3"/>
  <c r="A127" i="3"/>
  <c r="B127" i="3"/>
  <c r="C127" i="3"/>
  <c r="D127" i="3"/>
  <c r="K127" i="3" s="1"/>
  <c r="E127" i="3"/>
  <c r="F127" i="3"/>
  <c r="G127" i="3"/>
  <c r="H127" i="3"/>
  <c r="I127" i="3"/>
  <c r="J127" i="3"/>
  <c r="M127" i="3" s="1"/>
  <c r="L127" i="3"/>
  <c r="A128" i="3"/>
  <c r="B128" i="3"/>
  <c r="C128" i="3"/>
  <c r="D128" i="3"/>
  <c r="K128" i="3" s="1"/>
  <c r="E128" i="3"/>
  <c r="F128" i="3"/>
  <c r="G128" i="3"/>
  <c r="H128" i="3"/>
  <c r="I128" i="3"/>
  <c r="J128" i="3"/>
  <c r="M128" i="3" s="1"/>
  <c r="L128" i="3"/>
  <c r="A129" i="3"/>
  <c r="B129" i="3"/>
  <c r="C129" i="3"/>
  <c r="D129" i="3"/>
  <c r="K129" i="3" s="1"/>
  <c r="E129" i="3"/>
  <c r="F129" i="3"/>
  <c r="G129" i="3"/>
  <c r="H129" i="3"/>
  <c r="I129" i="3"/>
  <c r="J129" i="3"/>
  <c r="M129" i="3" s="1"/>
  <c r="L129" i="3"/>
  <c r="A130" i="3"/>
  <c r="B130" i="3"/>
  <c r="C130" i="3"/>
  <c r="D130" i="3"/>
  <c r="K130" i="3" s="1"/>
  <c r="E130" i="3"/>
  <c r="F130" i="3"/>
  <c r="G130" i="3"/>
  <c r="H130" i="3"/>
  <c r="I130" i="3"/>
  <c r="J130" i="3"/>
  <c r="M130" i="3" s="1"/>
  <c r="L130" i="3"/>
  <c r="A131" i="3"/>
  <c r="B131" i="3"/>
  <c r="C131" i="3"/>
  <c r="D131" i="3"/>
  <c r="K131" i="3" s="1"/>
  <c r="E131" i="3"/>
  <c r="F131" i="3"/>
  <c r="G131" i="3"/>
  <c r="H131" i="3"/>
  <c r="I131" i="3"/>
  <c r="J131" i="3"/>
  <c r="M131" i="3" s="1"/>
  <c r="L131" i="3"/>
  <c r="A132" i="3"/>
  <c r="B132" i="3"/>
  <c r="C132" i="3"/>
  <c r="D132" i="3"/>
  <c r="K132" i="3" s="1"/>
  <c r="E132" i="3"/>
  <c r="F132" i="3"/>
  <c r="G132" i="3"/>
  <c r="H132" i="3"/>
  <c r="I132" i="3"/>
  <c r="J132" i="3"/>
  <c r="M132" i="3" s="1"/>
  <c r="L132" i="3"/>
  <c r="A133" i="3"/>
  <c r="B133" i="3"/>
  <c r="C133" i="3"/>
  <c r="D133" i="3"/>
  <c r="K133" i="3" s="1"/>
  <c r="E133" i="3"/>
  <c r="F133" i="3"/>
  <c r="G133" i="3"/>
  <c r="H133" i="3"/>
  <c r="I133" i="3"/>
  <c r="J133" i="3"/>
  <c r="M133" i="3" s="1"/>
  <c r="L133" i="3"/>
  <c r="A134" i="3"/>
  <c r="B134" i="3"/>
  <c r="C134" i="3"/>
  <c r="D134" i="3"/>
  <c r="K134" i="3" s="1"/>
  <c r="E134" i="3"/>
  <c r="F134" i="3"/>
  <c r="G134" i="3"/>
  <c r="H134" i="3"/>
  <c r="I134" i="3"/>
  <c r="J134" i="3"/>
  <c r="M134" i="3" s="1"/>
  <c r="L134" i="3"/>
  <c r="A135" i="3"/>
  <c r="B135" i="3"/>
  <c r="C135" i="3"/>
  <c r="D135" i="3"/>
  <c r="K135" i="3" s="1"/>
  <c r="E135" i="3"/>
  <c r="F135" i="3"/>
  <c r="G135" i="3"/>
  <c r="H135" i="3"/>
  <c r="I135" i="3"/>
  <c r="J135" i="3"/>
  <c r="M135" i="3" s="1"/>
  <c r="L135" i="3"/>
  <c r="A260" i="3"/>
  <c r="B260" i="3"/>
  <c r="C260" i="3"/>
  <c r="D260" i="3"/>
  <c r="K260" i="3" s="1"/>
  <c r="E260" i="3"/>
  <c r="F260" i="3"/>
  <c r="G260" i="3"/>
  <c r="H260" i="3"/>
  <c r="I260" i="3"/>
  <c r="J260" i="3"/>
  <c r="M260" i="3" s="1"/>
  <c r="L260" i="3"/>
  <c r="A261" i="3"/>
  <c r="B261" i="3"/>
  <c r="C261" i="3"/>
  <c r="D261" i="3"/>
  <c r="K261" i="3" s="1"/>
  <c r="E261" i="3"/>
  <c r="F261" i="3"/>
  <c r="G261" i="3"/>
  <c r="H261" i="3"/>
  <c r="I261" i="3"/>
  <c r="J261" i="3"/>
  <c r="M261" i="3" s="1"/>
  <c r="L261" i="3"/>
  <c r="A136" i="3"/>
  <c r="B136" i="3"/>
  <c r="C136" i="3"/>
  <c r="D136" i="3"/>
  <c r="K136" i="3" s="1"/>
  <c r="E136" i="3"/>
  <c r="F136" i="3"/>
  <c r="G136" i="3"/>
  <c r="H136" i="3"/>
  <c r="I136" i="3"/>
  <c r="J136" i="3"/>
  <c r="M136" i="3" s="1"/>
  <c r="L136" i="3"/>
  <c r="A137" i="3"/>
  <c r="B137" i="3"/>
  <c r="C137" i="3"/>
  <c r="D137" i="3"/>
  <c r="K137" i="3" s="1"/>
  <c r="E137" i="3"/>
  <c r="F137" i="3"/>
  <c r="G137" i="3"/>
  <c r="H137" i="3"/>
  <c r="I137" i="3"/>
  <c r="J137" i="3"/>
  <c r="M137" i="3" s="1"/>
  <c r="L137" i="3"/>
  <c r="A138" i="3"/>
  <c r="B138" i="3"/>
  <c r="C138" i="3"/>
  <c r="D138" i="3"/>
  <c r="K138" i="3" s="1"/>
  <c r="E138" i="3"/>
  <c r="F138" i="3"/>
  <c r="G138" i="3"/>
  <c r="H138" i="3"/>
  <c r="I138" i="3"/>
  <c r="J138" i="3"/>
  <c r="M138" i="3" s="1"/>
  <c r="L138" i="3"/>
  <c r="A139" i="3"/>
  <c r="B139" i="3"/>
  <c r="C139" i="3"/>
  <c r="D139" i="3"/>
  <c r="K139" i="3" s="1"/>
  <c r="E139" i="3"/>
  <c r="F139" i="3"/>
  <c r="G139" i="3"/>
  <c r="H139" i="3"/>
  <c r="I139" i="3"/>
  <c r="J139" i="3"/>
  <c r="M139" i="3" s="1"/>
  <c r="L139" i="3"/>
  <c r="A140" i="3"/>
  <c r="B140" i="3"/>
  <c r="C140" i="3"/>
  <c r="D140" i="3"/>
  <c r="K140" i="3" s="1"/>
  <c r="E140" i="3"/>
  <c r="F140" i="3"/>
  <c r="G140" i="3"/>
  <c r="H140" i="3"/>
  <c r="I140" i="3"/>
  <c r="J140" i="3"/>
  <c r="M140" i="3" s="1"/>
  <c r="L140" i="3"/>
  <c r="A141" i="3"/>
  <c r="B141" i="3"/>
  <c r="C141" i="3"/>
  <c r="D141" i="3"/>
  <c r="K141" i="3" s="1"/>
  <c r="E141" i="3"/>
  <c r="F141" i="3"/>
  <c r="G141" i="3"/>
  <c r="H141" i="3"/>
  <c r="I141" i="3"/>
  <c r="J141" i="3"/>
  <c r="M141" i="3" s="1"/>
  <c r="L141" i="3"/>
  <c r="A262" i="3"/>
  <c r="B262" i="3"/>
  <c r="C262" i="3"/>
  <c r="D262" i="3"/>
  <c r="K262" i="3" s="1"/>
  <c r="E262" i="3"/>
  <c r="F262" i="3"/>
  <c r="G262" i="3"/>
  <c r="H262" i="3"/>
  <c r="I262" i="3"/>
  <c r="J262" i="3"/>
  <c r="M262" i="3" s="1"/>
  <c r="L262" i="3"/>
  <c r="A142" i="3"/>
  <c r="B142" i="3"/>
  <c r="C142" i="3"/>
  <c r="D142" i="3"/>
  <c r="K142" i="3" s="1"/>
  <c r="E142" i="3"/>
  <c r="F142" i="3"/>
  <c r="G142" i="3"/>
  <c r="H142" i="3"/>
  <c r="I142" i="3"/>
  <c r="J142" i="3"/>
  <c r="M142" i="3" s="1"/>
  <c r="L142" i="3"/>
  <c r="A143" i="3"/>
  <c r="B143" i="3"/>
  <c r="C143" i="3"/>
  <c r="D143" i="3"/>
  <c r="K143" i="3" s="1"/>
  <c r="E143" i="3"/>
  <c r="F143" i="3"/>
  <c r="G143" i="3"/>
  <c r="H143" i="3"/>
  <c r="I143" i="3"/>
  <c r="J143" i="3"/>
  <c r="M143" i="3" s="1"/>
  <c r="L143" i="3"/>
  <c r="A144" i="3"/>
  <c r="B144" i="3"/>
  <c r="C144" i="3"/>
  <c r="D144" i="3"/>
  <c r="K144" i="3" s="1"/>
  <c r="E144" i="3"/>
  <c r="F144" i="3"/>
  <c r="G144" i="3"/>
  <c r="H144" i="3"/>
  <c r="I144" i="3"/>
  <c r="J144" i="3"/>
  <c r="M144" i="3" s="1"/>
  <c r="L144" i="3"/>
  <c r="A263" i="3"/>
  <c r="B263" i="3"/>
  <c r="C263" i="3"/>
  <c r="D263" i="3"/>
  <c r="K263" i="3" s="1"/>
  <c r="E263" i="3"/>
  <c r="F263" i="3"/>
  <c r="G263" i="3"/>
  <c r="H263" i="3"/>
  <c r="I263" i="3"/>
  <c r="J263" i="3"/>
  <c r="M263" i="3" s="1"/>
  <c r="L263" i="3"/>
  <c r="A145" i="3"/>
  <c r="B145" i="3"/>
  <c r="C145" i="3"/>
  <c r="D145" i="3"/>
  <c r="K145" i="3" s="1"/>
  <c r="E145" i="3"/>
  <c r="F145" i="3"/>
  <c r="G145" i="3"/>
  <c r="H145" i="3"/>
  <c r="I145" i="3"/>
  <c r="J145" i="3"/>
  <c r="M145" i="3" s="1"/>
  <c r="L145" i="3"/>
  <c r="A146" i="3"/>
  <c r="B146" i="3"/>
  <c r="C146" i="3"/>
  <c r="D146" i="3"/>
  <c r="K146" i="3" s="1"/>
  <c r="E146" i="3"/>
  <c r="F146" i="3"/>
  <c r="G146" i="3"/>
  <c r="H146" i="3"/>
  <c r="I146" i="3"/>
  <c r="J146" i="3"/>
  <c r="M146" i="3" s="1"/>
  <c r="L146" i="3"/>
  <c r="A147" i="3"/>
  <c r="B147" i="3"/>
  <c r="C147" i="3"/>
  <c r="D147" i="3"/>
  <c r="K147" i="3" s="1"/>
  <c r="E147" i="3"/>
  <c r="F147" i="3"/>
  <c r="G147" i="3"/>
  <c r="H147" i="3"/>
  <c r="I147" i="3"/>
  <c r="J147" i="3"/>
  <c r="M147" i="3" s="1"/>
  <c r="L147" i="3"/>
  <c r="A148" i="3"/>
  <c r="B148" i="3"/>
  <c r="C148" i="3"/>
  <c r="D148" i="3"/>
  <c r="K148" i="3" s="1"/>
  <c r="E148" i="3"/>
  <c r="F148" i="3"/>
  <c r="G148" i="3"/>
  <c r="H148" i="3"/>
  <c r="I148" i="3"/>
  <c r="J148" i="3"/>
  <c r="M148" i="3" s="1"/>
  <c r="L148" i="3"/>
  <c r="A149" i="3"/>
  <c r="B149" i="3"/>
  <c r="C149" i="3"/>
  <c r="D149" i="3"/>
  <c r="K149" i="3" s="1"/>
  <c r="E149" i="3"/>
  <c r="F149" i="3"/>
  <c r="G149" i="3"/>
  <c r="H149" i="3"/>
  <c r="I149" i="3"/>
  <c r="J149" i="3"/>
  <c r="M149" i="3" s="1"/>
  <c r="L149" i="3"/>
  <c r="A150" i="3"/>
  <c r="B150" i="3"/>
  <c r="C150" i="3"/>
  <c r="D150" i="3"/>
  <c r="K150" i="3" s="1"/>
  <c r="E150" i="3"/>
  <c r="F150" i="3"/>
  <c r="G150" i="3"/>
  <c r="H150" i="3"/>
  <c r="I150" i="3"/>
  <c r="J150" i="3"/>
  <c r="M150" i="3" s="1"/>
  <c r="L150" i="3"/>
  <c r="A151" i="3"/>
  <c r="B151" i="3"/>
  <c r="C151" i="3"/>
  <c r="D151" i="3"/>
  <c r="K151" i="3" s="1"/>
  <c r="E151" i="3"/>
  <c r="F151" i="3"/>
  <c r="G151" i="3"/>
  <c r="H151" i="3"/>
  <c r="I151" i="3"/>
  <c r="J151" i="3"/>
  <c r="M151" i="3" s="1"/>
  <c r="L151" i="3"/>
  <c r="A152" i="3"/>
  <c r="B152" i="3"/>
  <c r="C152" i="3"/>
  <c r="D152" i="3"/>
  <c r="K152" i="3" s="1"/>
  <c r="E152" i="3"/>
  <c r="F152" i="3"/>
  <c r="G152" i="3"/>
  <c r="H152" i="3"/>
  <c r="I152" i="3"/>
  <c r="J152" i="3"/>
  <c r="M152" i="3" s="1"/>
  <c r="L152" i="3"/>
  <c r="A264" i="3"/>
  <c r="B264" i="3"/>
  <c r="C264" i="3"/>
  <c r="D264" i="3"/>
  <c r="K264" i="3" s="1"/>
  <c r="E264" i="3"/>
  <c r="F264" i="3"/>
  <c r="G264" i="3"/>
  <c r="H264" i="3"/>
  <c r="I264" i="3"/>
  <c r="J264" i="3"/>
  <c r="M264" i="3" s="1"/>
  <c r="L264" i="3"/>
  <c r="A153" i="3"/>
  <c r="B153" i="3"/>
  <c r="C153" i="3"/>
  <c r="D153" i="3"/>
  <c r="K153" i="3" s="1"/>
  <c r="E153" i="3"/>
  <c r="F153" i="3"/>
  <c r="G153" i="3"/>
  <c r="H153" i="3"/>
  <c r="I153" i="3"/>
  <c r="J153" i="3"/>
  <c r="M153" i="3" s="1"/>
  <c r="L153" i="3"/>
  <c r="A154" i="3"/>
  <c r="B154" i="3"/>
  <c r="C154" i="3"/>
  <c r="D154" i="3"/>
  <c r="K154" i="3" s="1"/>
  <c r="E154" i="3"/>
  <c r="F154" i="3"/>
  <c r="G154" i="3"/>
  <c r="H154" i="3"/>
  <c r="I154" i="3"/>
  <c r="J154" i="3"/>
  <c r="M154" i="3" s="1"/>
  <c r="L154" i="3"/>
  <c r="A155" i="3"/>
  <c r="B155" i="3"/>
  <c r="C155" i="3"/>
  <c r="D155" i="3"/>
  <c r="K155" i="3" s="1"/>
  <c r="E155" i="3"/>
  <c r="F155" i="3"/>
  <c r="G155" i="3"/>
  <c r="H155" i="3"/>
  <c r="I155" i="3"/>
  <c r="J155" i="3"/>
  <c r="M155" i="3" s="1"/>
  <c r="L155" i="3"/>
  <c r="A265" i="3"/>
  <c r="B265" i="3"/>
  <c r="C265" i="3"/>
  <c r="D265" i="3"/>
  <c r="K265" i="3" s="1"/>
  <c r="E265" i="3"/>
  <c r="F265" i="3"/>
  <c r="G265" i="3"/>
  <c r="H265" i="3"/>
  <c r="I265" i="3"/>
  <c r="J265" i="3"/>
  <c r="M265" i="3" s="1"/>
  <c r="L265" i="3"/>
  <c r="A156" i="3"/>
  <c r="B156" i="3"/>
  <c r="C156" i="3"/>
  <c r="D156" i="3"/>
  <c r="K156" i="3" s="1"/>
  <c r="E156" i="3"/>
  <c r="F156" i="3"/>
  <c r="G156" i="3"/>
  <c r="H156" i="3"/>
  <c r="I156" i="3"/>
  <c r="J156" i="3"/>
  <c r="M156" i="3" s="1"/>
  <c r="L156" i="3"/>
  <c r="A157" i="3"/>
  <c r="B157" i="3"/>
  <c r="C157" i="3"/>
  <c r="D157" i="3"/>
  <c r="K157" i="3" s="1"/>
  <c r="E157" i="3"/>
  <c r="F157" i="3"/>
  <c r="G157" i="3"/>
  <c r="H157" i="3"/>
  <c r="I157" i="3"/>
  <c r="J157" i="3"/>
  <c r="M157" i="3" s="1"/>
  <c r="L157" i="3"/>
  <c r="A158" i="3"/>
  <c r="B158" i="3"/>
  <c r="C158" i="3"/>
  <c r="D158" i="3"/>
  <c r="K158" i="3" s="1"/>
  <c r="E158" i="3"/>
  <c r="F158" i="3"/>
  <c r="G158" i="3"/>
  <c r="H158" i="3"/>
  <c r="I158" i="3"/>
  <c r="J158" i="3"/>
  <c r="M158" i="3" s="1"/>
  <c r="L158" i="3"/>
  <c r="A159" i="3"/>
  <c r="B159" i="3"/>
  <c r="C159" i="3"/>
  <c r="D159" i="3"/>
  <c r="K159" i="3" s="1"/>
  <c r="E159" i="3"/>
  <c r="F159" i="3"/>
  <c r="G159" i="3"/>
  <c r="H159" i="3"/>
  <c r="I159" i="3"/>
  <c r="J159" i="3"/>
  <c r="M159" i="3" s="1"/>
  <c r="L159" i="3"/>
  <c r="A160" i="3"/>
  <c r="B160" i="3"/>
  <c r="C160" i="3"/>
  <c r="D160" i="3"/>
  <c r="K160" i="3" s="1"/>
  <c r="E160" i="3"/>
  <c r="F160" i="3"/>
  <c r="G160" i="3"/>
  <c r="H160" i="3"/>
  <c r="I160" i="3"/>
  <c r="J160" i="3"/>
  <c r="M160" i="3" s="1"/>
  <c r="L160" i="3"/>
  <c r="A161" i="3"/>
  <c r="B161" i="3"/>
  <c r="C161" i="3"/>
  <c r="D161" i="3"/>
  <c r="K161" i="3" s="1"/>
  <c r="E161" i="3"/>
  <c r="F161" i="3"/>
  <c r="G161" i="3"/>
  <c r="H161" i="3"/>
  <c r="I161" i="3"/>
  <c r="J161" i="3"/>
  <c r="M161" i="3" s="1"/>
  <c r="L161" i="3"/>
  <c r="A162" i="3"/>
  <c r="B162" i="3"/>
  <c r="C162" i="3"/>
  <c r="D162" i="3"/>
  <c r="K162" i="3" s="1"/>
  <c r="E162" i="3"/>
  <c r="F162" i="3"/>
  <c r="G162" i="3"/>
  <c r="H162" i="3"/>
  <c r="I162" i="3"/>
  <c r="J162" i="3"/>
  <c r="M162" i="3" s="1"/>
  <c r="L162" i="3"/>
  <c r="A163" i="3"/>
  <c r="B163" i="3"/>
  <c r="C163" i="3"/>
  <c r="D163" i="3"/>
  <c r="K163" i="3" s="1"/>
  <c r="E163" i="3"/>
  <c r="F163" i="3"/>
  <c r="G163" i="3"/>
  <c r="H163" i="3"/>
  <c r="I163" i="3"/>
  <c r="J163" i="3"/>
  <c r="M163" i="3" s="1"/>
  <c r="L163" i="3"/>
  <c r="A266" i="3"/>
  <c r="B266" i="3"/>
  <c r="C266" i="3"/>
  <c r="D266" i="3"/>
  <c r="K266" i="3" s="1"/>
  <c r="E266" i="3"/>
  <c r="F266" i="3"/>
  <c r="G266" i="3"/>
  <c r="H266" i="3"/>
  <c r="I266" i="3"/>
  <c r="J266" i="3"/>
  <c r="M266" i="3" s="1"/>
  <c r="L266" i="3"/>
  <c r="A164" i="3"/>
  <c r="B164" i="3"/>
  <c r="C164" i="3"/>
  <c r="D164" i="3"/>
  <c r="K164" i="3" s="1"/>
  <c r="E164" i="3"/>
  <c r="F164" i="3"/>
  <c r="G164" i="3"/>
  <c r="H164" i="3"/>
  <c r="I164" i="3"/>
  <c r="J164" i="3"/>
  <c r="M164" i="3" s="1"/>
  <c r="L164" i="3"/>
  <c r="A165" i="3"/>
  <c r="B165" i="3"/>
  <c r="C165" i="3"/>
  <c r="D165" i="3"/>
  <c r="K165" i="3" s="1"/>
  <c r="E165" i="3"/>
  <c r="F165" i="3"/>
  <c r="G165" i="3"/>
  <c r="H165" i="3"/>
  <c r="I165" i="3"/>
  <c r="J165" i="3"/>
  <c r="M165" i="3" s="1"/>
  <c r="L165" i="3"/>
  <c r="A166" i="3"/>
  <c r="B166" i="3"/>
  <c r="C166" i="3"/>
  <c r="D166" i="3"/>
  <c r="K166" i="3" s="1"/>
  <c r="E166" i="3"/>
  <c r="F166" i="3"/>
  <c r="G166" i="3"/>
  <c r="H166" i="3"/>
  <c r="I166" i="3"/>
  <c r="J166" i="3"/>
  <c r="M166" i="3" s="1"/>
  <c r="L166" i="3"/>
  <c r="A167" i="3"/>
  <c r="B167" i="3"/>
  <c r="C167" i="3"/>
  <c r="D167" i="3"/>
  <c r="K167" i="3" s="1"/>
  <c r="E167" i="3"/>
  <c r="F167" i="3"/>
  <c r="G167" i="3"/>
  <c r="H167" i="3"/>
  <c r="I167" i="3"/>
  <c r="J167" i="3"/>
  <c r="M167" i="3" s="1"/>
  <c r="L167" i="3"/>
  <c r="A168" i="3"/>
  <c r="B168" i="3"/>
  <c r="C168" i="3"/>
  <c r="D168" i="3"/>
  <c r="K168" i="3" s="1"/>
  <c r="E168" i="3"/>
  <c r="F168" i="3"/>
  <c r="G168" i="3"/>
  <c r="H168" i="3"/>
  <c r="I168" i="3"/>
  <c r="J168" i="3"/>
  <c r="M168" i="3" s="1"/>
  <c r="L168" i="3"/>
  <c r="A169" i="3"/>
  <c r="B169" i="3"/>
  <c r="C169" i="3"/>
  <c r="D169" i="3"/>
  <c r="K169" i="3" s="1"/>
  <c r="E169" i="3"/>
  <c r="F169" i="3"/>
  <c r="G169" i="3"/>
  <c r="H169" i="3"/>
  <c r="I169" i="3"/>
  <c r="J169" i="3"/>
  <c r="M169" i="3" s="1"/>
  <c r="L169" i="3"/>
  <c r="A267" i="3"/>
  <c r="B267" i="3"/>
  <c r="C267" i="3"/>
  <c r="D267" i="3"/>
  <c r="K267" i="3" s="1"/>
  <c r="E267" i="3"/>
  <c r="F267" i="3"/>
  <c r="G267" i="3"/>
  <c r="H267" i="3"/>
  <c r="I267" i="3"/>
  <c r="J267" i="3"/>
  <c r="M267" i="3" s="1"/>
  <c r="L267" i="3"/>
  <c r="A170" i="3"/>
  <c r="B170" i="3"/>
  <c r="C170" i="3"/>
  <c r="D170" i="3"/>
  <c r="K170" i="3" s="1"/>
  <c r="E170" i="3"/>
  <c r="F170" i="3"/>
  <c r="G170" i="3"/>
  <c r="H170" i="3"/>
  <c r="I170" i="3"/>
  <c r="J170" i="3"/>
  <c r="M170" i="3" s="1"/>
  <c r="L170" i="3"/>
  <c r="A171" i="3"/>
  <c r="B171" i="3"/>
  <c r="C171" i="3"/>
  <c r="D171" i="3"/>
  <c r="K171" i="3" s="1"/>
  <c r="E171" i="3"/>
  <c r="F171" i="3"/>
  <c r="G171" i="3"/>
  <c r="H171" i="3"/>
  <c r="I171" i="3"/>
  <c r="J171" i="3"/>
  <c r="M171" i="3" s="1"/>
  <c r="L171" i="3"/>
  <c r="A172" i="3"/>
  <c r="B172" i="3"/>
  <c r="C172" i="3"/>
  <c r="D172" i="3"/>
  <c r="K172" i="3" s="1"/>
  <c r="E172" i="3"/>
  <c r="F172" i="3"/>
  <c r="G172" i="3"/>
  <c r="H172" i="3"/>
  <c r="I172" i="3"/>
  <c r="J172" i="3"/>
  <c r="M172" i="3" s="1"/>
  <c r="L172" i="3"/>
  <c r="A268" i="3"/>
  <c r="B268" i="3"/>
  <c r="C268" i="3"/>
  <c r="D268" i="3"/>
  <c r="K268" i="3" s="1"/>
  <c r="E268" i="3"/>
  <c r="F268" i="3"/>
  <c r="G268" i="3"/>
  <c r="H268" i="3"/>
  <c r="I268" i="3"/>
  <c r="J268" i="3"/>
  <c r="M268" i="3" s="1"/>
  <c r="L268" i="3"/>
  <c r="A173" i="3"/>
  <c r="B173" i="3"/>
  <c r="C173" i="3"/>
  <c r="D173" i="3"/>
  <c r="K173" i="3" s="1"/>
  <c r="E173" i="3"/>
  <c r="F173" i="3"/>
  <c r="G173" i="3"/>
  <c r="H173" i="3"/>
  <c r="I173" i="3"/>
  <c r="J173" i="3"/>
  <c r="M173" i="3" s="1"/>
  <c r="L173" i="3"/>
  <c r="A174" i="3"/>
  <c r="B174" i="3"/>
  <c r="C174" i="3"/>
  <c r="D174" i="3"/>
  <c r="K174" i="3" s="1"/>
  <c r="E174" i="3"/>
  <c r="F174" i="3"/>
  <c r="G174" i="3"/>
  <c r="H174" i="3"/>
  <c r="I174" i="3"/>
  <c r="J174" i="3"/>
  <c r="M174" i="3" s="1"/>
  <c r="L174" i="3"/>
  <c r="A175" i="3"/>
  <c r="B175" i="3"/>
  <c r="C175" i="3"/>
  <c r="D175" i="3"/>
  <c r="K175" i="3" s="1"/>
  <c r="E175" i="3"/>
  <c r="F175" i="3"/>
  <c r="G175" i="3"/>
  <c r="H175" i="3"/>
  <c r="I175" i="3"/>
  <c r="J175" i="3"/>
  <c r="M175" i="3" s="1"/>
  <c r="L175" i="3"/>
  <c r="A176" i="3"/>
  <c r="B176" i="3"/>
  <c r="C176" i="3"/>
  <c r="D176" i="3"/>
  <c r="K176" i="3" s="1"/>
  <c r="E176" i="3"/>
  <c r="F176" i="3"/>
  <c r="G176" i="3"/>
  <c r="H176" i="3"/>
  <c r="I176" i="3"/>
  <c r="J176" i="3"/>
  <c r="M176" i="3" s="1"/>
  <c r="L176" i="3"/>
  <c r="A177" i="3"/>
  <c r="B177" i="3"/>
  <c r="C177" i="3"/>
  <c r="D177" i="3"/>
  <c r="K177" i="3" s="1"/>
  <c r="E177" i="3"/>
  <c r="F177" i="3"/>
  <c r="G177" i="3"/>
  <c r="H177" i="3"/>
  <c r="I177" i="3"/>
  <c r="J177" i="3"/>
  <c r="M177" i="3" s="1"/>
  <c r="L177" i="3"/>
  <c r="A269" i="3"/>
  <c r="B269" i="3"/>
  <c r="C269" i="3"/>
  <c r="D269" i="3"/>
  <c r="K269" i="3" s="1"/>
  <c r="E269" i="3"/>
  <c r="F269" i="3"/>
  <c r="G269" i="3"/>
  <c r="H269" i="3"/>
  <c r="I269" i="3"/>
  <c r="J269" i="3"/>
  <c r="M269" i="3" s="1"/>
  <c r="L269" i="3"/>
  <c r="A178" i="3"/>
  <c r="B178" i="3"/>
  <c r="C178" i="3"/>
  <c r="D178" i="3"/>
  <c r="K178" i="3" s="1"/>
  <c r="E178" i="3"/>
  <c r="F178" i="3"/>
  <c r="G178" i="3"/>
  <c r="H178" i="3"/>
  <c r="I178" i="3"/>
  <c r="J178" i="3"/>
  <c r="M178" i="3" s="1"/>
  <c r="L178" i="3"/>
  <c r="A179" i="3"/>
  <c r="B179" i="3"/>
  <c r="C179" i="3"/>
  <c r="D179" i="3"/>
  <c r="K179" i="3" s="1"/>
  <c r="E179" i="3"/>
  <c r="F179" i="3"/>
  <c r="G179" i="3"/>
  <c r="H179" i="3"/>
  <c r="I179" i="3"/>
  <c r="J179" i="3"/>
  <c r="M179" i="3" s="1"/>
  <c r="L179" i="3"/>
  <c r="A180" i="3"/>
  <c r="B180" i="3"/>
  <c r="C180" i="3"/>
  <c r="D180" i="3"/>
  <c r="K180" i="3" s="1"/>
  <c r="E180" i="3"/>
  <c r="F180" i="3"/>
  <c r="G180" i="3"/>
  <c r="H180" i="3"/>
  <c r="I180" i="3"/>
  <c r="J180" i="3"/>
  <c r="M180" i="3" s="1"/>
  <c r="L180" i="3"/>
  <c r="A181" i="3"/>
  <c r="B181" i="3"/>
  <c r="C181" i="3"/>
  <c r="D181" i="3"/>
  <c r="K181" i="3" s="1"/>
  <c r="E181" i="3"/>
  <c r="F181" i="3"/>
  <c r="G181" i="3"/>
  <c r="H181" i="3"/>
  <c r="I181" i="3"/>
  <c r="J181" i="3"/>
  <c r="M181" i="3" s="1"/>
  <c r="L181" i="3"/>
  <c r="N181" i="3"/>
  <c r="A182" i="3"/>
  <c r="B182" i="3"/>
  <c r="C182" i="3"/>
  <c r="D182" i="3"/>
  <c r="K182" i="3" s="1"/>
  <c r="E182" i="3"/>
  <c r="F182" i="3"/>
  <c r="G182" i="3"/>
  <c r="H182" i="3"/>
  <c r="I182" i="3"/>
  <c r="J182" i="3"/>
  <c r="M182" i="3" s="1"/>
  <c r="L182" i="3"/>
  <c r="N182" i="3"/>
  <c r="A183" i="3"/>
  <c r="B183" i="3"/>
  <c r="C183" i="3"/>
  <c r="D183" i="3"/>
  <c r="K183" i="3" s="1"/>
  <c r="E183" i="3"/>
  <c r="F183" i="3"/>
  <c r="G183" i="3"/>
  <c r="H183" i="3"/>
  <c r="I183" i="3"/>
  <c r="J183" i="3"/>
  <c r="M183" i="3" s="1"/>
  <c r="L183" i="3"/>
  <c r="N183" i="3"/>
  <c r="A184" i="3"/>
  <c r="B184" i="3"/>
  <c r="C184" i="3"/>
  <c r="D184" i="3"/>
  <c r="K184" i="3" s="1"/>
  <c r="E184" i="3"/>
  <c r="F184" i="3"/>
  <c r="G184" i="3"/>
  <c r="H184" i="3"/>
  <c r="I184" i="3"/>
  <c r="J184" i="3"/>
  <c r="M184" i="3" s="1"/>
  <c r="L184" i="3"/>
  <c r="N184" i="3"/>
  <c r="A185" i="3"/>
  <c r="B185" i="3"/>
  <c r="C185" i="3"/>
  <c r="D185" i="3"/>
  <c r="K185" i="3" s="1"/>
  <c r="E185" i="3"/>
  <c r="F185" i="3"/>
  <c r="G185" i="3"/>
  <c r="H185" i="3"/>
  <c r="I185" i="3"/>
  <c r="J185" i="3"/>
  <c r="M185" i="3" s="1"/>
  <c r="L185" i="3"/>
  <c r="N185" i="3"/>
  <c r="A343" i="3"/>
  <c r="B343" i="3"/>
  <c r="C343" i="3"/>
  <c r="D343" i="3"/>
  <c r="K343" i="3" s="1"/>
  <c r="E343" i="3"/>
  <c r="F343" i="3"/>
  <c r="G343" i="3"/>
  <c r="H343" i="3"/>
  <c r="I343" i="3"/>
  <c r="J343" i="3"/>
  <c r="M343" i="3" s="1"/>
  <c r="L343" i="3"/>
  <c r="N343" i="3"/>
  <c r="A270" i="3"/>
  <c r="B270" i="3"/>
  <c r="C270" i="3"/>
  <c r="D270" i="3"/>
  <c r="K270" i="3" s="1"/>
  <c r="E270" i="3"/>
  <c r="F270" i="3"/>
  <c r="G270" i="3"/>
  <c r="H270" i="3"/>
  <c r="I270" i="3"/>
  <c r="J270" i="3"/>
  <c r="M270" i="3" s="1"/>
  <c r="L270" i="3"/>
  <c r="N270" i="3"/>
  <c r="A271" i="3"/>
  <c r="B271" i="3"/>
  <c r="C271" i="3"/>
  <c r="D271" i="3"/>
  <c r="K271" i="3" s="1"/>
  <c r="E271" i="3"/>
  <c r="F271" i="3"/>
  <c r="G271" i="3"/>
  <c r="H271" i="3"/>
  <c r="I271" i="3"/>
  <c r="J271" i="3"/>
  <c r="M271" i="3" s="1"/>
  <c r="L271" i="3"/>
  <c r="N271" i="3"/>
  <c r="A186" i="3"/>
  <c r="B186" i="3"/>
  <c r="C186" i="3"/>
  <c r="D186" i="3"/>
  <c r="K186" i="3" s="1"/>
  <c r="E186" i="3"/>
  <c r="F186" i="3"/>
  <c r="G186" i="3"/>
  <c r="H186" i="3"/>
  <c r="I186" i="3"/>
  <c r="J186" i="3"/>
  <c r="M186" i="3" s="1"/>
  <c r="L186" i="3"/>
  <c r="N186" i="3"/>
  <c r="A187" i="3"/>
  <c r="B187" i="3"/>
  <c r="C187" i="3"/>
  <c r="D187" i="3"/>
  <c r="K187" i="3" s="1"/>
  <c r="E187" i="3"/>
  <c r="F187" i="3"/>
  <c r="G187" i="3"/>
  <c r="H187" i="3"/>
  <c r="I187" i="3"/>
  <c r="J187" i="3"/>
  <c r="M187" i="3" s="1"/>
  <c r="L187" i="3"/>
  <c r="N187" i="3"/>
  <c r="A272" i="3"/>
  <c r="B272" i="3"/>
  <c r="C272" i="3"/>
  <c r="D272" i="3"/>
  <c r="K272" i="3" s="1"/>
  <c r="E272" i="3"/>
  <c r="F272" i="3"/>
  <c r="G272" i="3"/>
  <c r="H272" i="3"/>
  <c r="I272" i="3"/>
  <c r="J272" i="3"/>
  <c r="M272" i="3" s="1"/>
  <c r="L272" i="3"/>
  <c r="N272" i="3"/>
  <c r="A273" i="3"/>
  <c r="B273" i="3"/>
  <c r="C273" i="3"/>
  <c r="D273" i="3"/>
  <c r="K273" i="3" s="1"/>
  <c r="E273" i="3"/>
  <c r="F273" i="3"/>
  <c r="G273" i="3"/>
  <c r="H273" i="3"/>
  <c r="I273" i="3"/>
  <c r="J273" i="3"/>
  <c r="M273" i="3" s="1"/>
  <c r="L273" i="3"/>
  <c r="N273" i="3"/>
  <c r="A188" i="3"/>
  <c r="B188" i="3"/>
  <c r="C188" i="3"/>
  <c r="D188" i="3"/>
  <c r="K188" i="3" s="1"/>
  <c r="E188" i="3"/>
  <c r="F188" i="3"/>
  <c r="G188" i="3"/>
  <c r="H188" i="3"/>
  <c r="I188" i="3"/>
  <c r="J188" i="3"/>
  <c r="M188" i="3" s="1"/>
  <c r="L188" i="3"/>
  <c r="N188" i="3"/>
  <c r="A189" i="3"/>
  <c r="B189" i="3"/>
  <c r="C189" i="3"/>
  <c r="D189" i="3"/>
  <c r="K189" i="3" s="1"/>
  <c r="E189" i="3"/>
  <c r="F189" i="3"/>
  <c r="G189" i="3"/>
  <c r="H189" i="3"/>
  <c r="I189" i="3"/>
  <c r="J189" i="3"/>
  <c r="M189" i="3" s="1"/>
  <c r="L189" i="3"/>
  <c r="N189" i="3"/>
  <c r="A190" i="3"/>
  <c r="B190" i="3"/>
  <c r="C190" i="3"/>
  <c r="D190" i="3"/>
  <c r="K190" i="3" s="1"/>
  <c r="E190" i="3"/>
  <c r="F190" i="3"/>
  <c r="G190" i="3"/>
  <c r="H190" i="3"/>
  <c r="I190" i="3"/>
  <c r="J190" i="3"/>
  <c r="M190" i="3" s="1"/>
  <c r="L190" i="3"/>
  <c r="N190" i="3"/>
  <c r="A191" i="3"/>
  <c r="B191" i="3"/>
  <c r="C191" i="3"/>
  <c r="D191" i="3"/>
  <c r="K191" i="3" s="1"/>
  <c r="E191" i="3"/>
  <c r="F191" i="3"/>
  <c r="G191" i="3"/>
  <c r="H191" i="3"/>
  <c r="I191" i="3"/>
  <c r="J191" i="3"/>
  <c r="M191" i="3" s="1"/>
  <c r="L191" i="3"/>
  <c r="N191" i="3"/>
  <c r="A274" i="3"/>
  <c r="B274" i="3"/>
  <c r="C274" i="3"/>
  <c r="D274" i="3"/>
  <c r="K274" i="3" s="1"/>
  <c r="E274" i="3"/>
  <c r="F274" i="3"/>
  <c r="G274" i="3"/>
  <c r="H274" i="3"/>
  <c r="I274" i="3"/>
  <c r="J274" i="3"/>
  <c r="M274" i="3" s="1"/>
  <c r="L274" i="3"/>
  <c r="N274" i="3"/>
  <c r="A275" i="3"/>
  <c r="B275" i="3"/>
  <c r="C275" i="3"/>
  <c r="D275" i="3"/>
  <c r="K275" i="3" s="1"/>
  <c r="E275" i="3"/>
  <c r="F275" i="3"/>
  <c r="G275" i="3"/>
  <c r="H275" i="3"/>
  <c r="I275" i="3"/>
  <c r="J275" i="3"/>
  <c r="M275" i="3" s="1"/>
  <c r="L275" i="3"/>
  <c r="N275" i="3"/>
  <c r="A192" i="3"/>
  <c r="B192" i="3"/>
  <c r="C192" i="3"/>
  <c r="D192" i="3"/>
  <c r="K192" i="3" s="1"/>
  <c r="E192" i="3"/>
  <c r="F192" i="3"/>
  <c r="G192" i="3"/>
  <c r="H192" i="3"/>
  <c r="I192" i="3"/>
  <c r="J192" i="3"/>
  <c r="M192" i="3" s="1"/>
  <c r="L192" i="3"/>
  <c r="N192" i="3"/>
  <c r="A276" i="3"/>
  <c r="B276" i="3"/>
  <c r="C276" i="3"/>
  <c r="D276" i="3"/>
  <c r="K276" i="3" s="1"/>
  <c r="E276" i="3"/>
  <c r="F276" i="3"/>
  <c r="G276" i="3"/>
  <c r="H276" i="3"/>
  <c r="I276" i="3"/>
  <c r="J276" i="3"/>
  <c r="M276" i="3" s="1"/>
  <c r="L276" i="3"/>
  <c r="N276" i="3"/>
  <c r="A193" i="3"/>
  <c r="B193" i="3"/>
  <c r="C193" i="3"/>
  <c r="D193" i="3"/>
  <c r="K193" i="3" s="1"/>
  <c r="E193" i="3"/>
  <c r="F193" i="3"/>
  <c r="G193" i="3"/>
  <c r="H193" i="3"/>
  <c r="I193" i="3"/>
  <c r="J193" i="3"/>
  <c r="M193" i="3" s="1"/>
  <c r="L193" i="3"/>
  <c r="N193" i="3"/>
  <c r="A277" i="3"/>
  <c r="B277" i="3"/>
  <c r="C277" i="3"/>
  <c r="D277" i="3"/>
  <c r="K277" i="3" s="1"/>
  <c r="E277" i="3"/>
  <c r="F277" i="3"/>
  <c r="G277" i="3"/>
  <c r="H277" i="3"/>
  <c r="I277" i="3"/>
  <c r="J277" i="3"/>
  <c r="M277" i="3" s="1"/>
  <c r="L277" i="3"/>
  <c r="N277" i="3"/>
  <c r="A344" i="3"/>
  <c r="B344" i="3"/>
  <c r="C344" i="3"/>
  <c r="D344" i="3"/>
  <c r="K344" i="3" s="1"/>
  <c r="E344" i="3"/>
  <c r="F344" i="3"/>
  <c r="G344" i="3"/>
  <c r="H344" i="3"/>
  <c r="I344" i="3"/>
  <c r="J344" i="3"/>
  <c r="M344" i="3" s="1"/>
  <c r="L344" i="3"/>
  <c r="N344" i="3"/>
  <c r="A194" i="3"/>
  <c r="B194" i="3"/>
  <c r="C194" i="3"/>
  <c r="D194" i="3"/>
  <c r="K194" i="3" s="1"/>
  <c r="E194" i="3"/>
  <c r="F194" i="3"/>
  <c r="G194" i="3"/>
  <c r="H194" i="3"/>
  <c r="I194" i="3"/>
  <c r="J194" i="3"/>
  <c r="M194" i="3" s="1"/>
  <c r="L194" i="3"/>
  <c r="N194" i="3"/>
  <c r="A195" i="3"/>
  <c r="B195" i="3"/>
  <c r="C195" i="3"/>
  <c r="D195" i="3"/>
  <c r="K195" i="3" s="1"/>
  <c r="E195" i="3"/>
  <c r="F195" i="3"/>
  <c r="G195" i="3"/>
  <c r="H195" i="3"/>
  <c r="I195" i="3"/>
  <c r="J195" i="3"/>
  <c r="M195" i="3" s="1"/>
  <c r="L195" i="3"/>
  <c r="N195" i="3"/>
  <c r="A196" i="3"/>
  <c r="B196" i="3"/>
  <c r="C196" i="3"/>
  <c r="D196" i="3"/>
  <c r="K196" i="3" s="1"/>
  <c r="E196" i="3"/>
  <c r="F196" i="3"/>
  <c r="G196" i="3"/>
  <c r="H196" i="3"/>
  <c r="I196" i="3"/>
  <c r="J196" i="3"/>
  <c r="M196" i="3" s="1"/>
  <c r="L196" i="3"/>
  <c r="N196" i="3"/>
  <c r="A197" i="3"/>
  <c r="B197" i="3"/>
  <c r="C197" i="3"/>
  <c r="D197" i="3"/>
  <c r="K197" i="3" s="1"/>
  <c r="E197" i="3"/>
  <c r="F197" i="3"/>
  <c r="G197" i="3"/>
  <c r="H197" i="3"/>
  <c r="I197" i="3"/>
  <c r="J197" i="3"/>
  <c r="M197" i="3" s="1"/>
  <c r="L197" i="3"/>
  <c r="N197" i="3"/>
  <c r="A278" i="3"/>
  <c r="B278" i="3"/>
  <c r="C278" i="3"/>
  <c r="D278" i="3"/>
  <c r="K278" i="3" s="1"/>
  <c r="E278" i="3"/>
  <c r="F278" i="3"/>
  <c r="G278" i="3"/>
  <c r="H278" i="3"/>
  <c r="I278" i="3"/>
  <c r="J278" i="3"/>
  <c r="M278" i="3" s="1"/>
  <c r="L278" i="3"/>
  <c r="N278" i="3"/>
  <c r="A279" i="3"/>
  <c r="B279" i="3"/>
  <c r="C279" i="3"/>
  <c r="D279" i="3"/>
  <c r="K279" i="3" s="1"/>
  <c r="E279" i="3"/>
  <c r="F279" i="3"/>
  <c r="G279" i="3"/>
  <c r="H279" i="3"/>
  <c r="I279" i="3"/>
  <c r="J279" i="3"/>
  <c r="M279" i="3" s="1"/>
  <c r="L279" i="3"/>
  <c r="N279" i="3"/>
  <c r="A198" i="3"/>
  <c r="B198" i="3"/>
  <c r="C198" i="3"/>
  <c r="D198" i="3"/>
  <c r="K198" i="3" s="1"/>
  <c r="E198" i="3"/>
  <c r="F198" i="3"/>
  <c r="G198" i="3"/>
  <c r="H198" i="3"/>
  <c r="I198" i="3"/>
  <c r="J198" i="3"/>
  <c r="M198" i="3" s="1"/>
  <c r="L198" i="3"/>
  <c r="N198" i="3"/>
  <c r="A199" i="3"/>
  <c r="B199" i="3"/>
  <c r="C199" i="3"/>
  <c r="D199" i="3"/>
  <c r="K199" i="3" s="1"/>
  <c r="E199" i="3"/>
  <c r="F199" i="3"/>
  <c r="G199" i="3"/>
  <c r="H199" i="3"/>
  <c r="I199" i="3"/>
  <c r="J199" i="3"/>
  <c r="M199" i="3" s="1"/>
  <c r="L199" i="3"/>
  <c r="N199" i="3"/>
  <c r="A280" i="3"/>
  <c r="B280" i="3"/>
  <c r="C280" i="3"/>
  <c r="D280" i="3"/>
  <c r="K280" i="3" s="1"/>
  <c r="E280" i="3"/>
  <c r="F280" i="3"/>
  <c r="G280" i="3"/>
  <c r="H280" i="3"/>
  <c r="I280" i="3"/>
  <c r="J280" i="3"/>
  <c r="M280" i="3" s="1"/>
  <c r="L280" i="3"/>
  <c r="N280" i="3"/>
  <c r="A281" i="3"/>
  <c r="B281" i="3"/>
  <c r="C281" i="3"/>
  <c r="D281" i="3"/>
  <c r="K281" i="3" s="1"/>
  <c r="E281" i="3"/>
  <c r="F281" i="3"/>
  <c r="G281" i="3"/>
  <c r="H281" i="3"/>
  <c r="I281" i="3"/>
  <c r="J281" i="3"/>
  <c r="M281" i="3" s="1"/>
  <c r="L281" i="3"/>
  <c r="N281" i="3"/>
  <c r="A282" i="3"/>
  <c r="B282" i="3"/>
  <c r="C282" i="3"/>
  <c r="D282" i="3"/>
  <c r="K282" i="3" s="1"/>
  <c r="E282" i="3"/>
  <c r="F282" i="3"/>
  <c r="G282" i="3"/>
  <c r="H282" i="3"/>
  <c r="I282" i="3"/>
  <c r="J282" i="3"/>
  <c r="M282" i="3" s="1"/>
  <c r="L282" i="3"/>
  <c r="N282" i="3"/>
  <c r="A283" i="3"/>
  <c r="B283" i="3"/>
  <c r="C283" i="3"/>
  <c r="D283" i="3"/>
  <c r="K283" i="3" s="1"/>
  <c r="E283" i="3"/>
  <c r="F283" i="3"/>
  <c r="G283" i="3"/>
  <c r="H283" i="3"/>
  <c r="I283" i="3"/>
  <c r="J283" i="3"/>
  <c r="M283" i="3" s="1"/>
  <c r="L283" i="3"/>
  <c r="N283" i="3"/>
  <c r="A200" i="3"/>
  <c r="B200" i="3"/>
  <c r="C200" i="3"/>
  <c r="D200" i="3"/>
  <c r="K200" i="3" s="1"/>
  <c r="E200" i="3"/>
  <c r="F200" i="3"/>
  <c r="G200" i="3"/>
  <c r="H200" i="3"/>
  <c r="I200" i="3"/>
  <c r="J200" i="3"/>
  <c r="M200" i="3" s="1"/>
  <c r="L200" i="3"/>
  <c r="N200" i="3"/>
  <c r="A201" i="3"/>
  <c r="B201" i="3"/>
  <c r="C201" i="3"/>
  <c r="D201" i="3"/>
  <c r="K201" i="3" s="1"/>
  <c r="E201" i="3"/>
  <c r="F201" i="3"/>
  <c r="G201" i="3"/>
  <c r="H201" i="3"/>
  <c r="I201" i="3"/>
  <c r="J201" i="3"/>
  <c r="M201" i="3" s="1"/>
  <c r="L201" i="3"/>
  <c r="N201" i="3"/>
  <c r="A284" i="3"/>
  <c r="B284" i="3"/>
  <c r="C284" i="3"/>
  <c r="D284" i="3"/>
  <c r="K284" i="3" s="1"/>
  <c r="E284" i="3"/>
  <c r="F284" i="3"/>
  <c r="G284" i="3"/>
  <c r="H284" i="3"/>
  <c r="I284" i="3"/>
  <c r="J284" i="3"/>
  <c r="M284" i="3" s="1"/>
  <c r="L284" i="3"/>
  <c r="N284" i="3"/>
  <c r="A345" i="3"/>
  <c r="B345" i="3"/>
  <c r="C345" i="3"/>
  <c r="D345" i="3"/>
  <c r="K345" i="3" s="1"/>
  <c r="E345" i="3"/>
  <c r="F345" i="3"/>
  <c r="G345" i="3"/>
  <c r="H345" i="3"/>
  <c r="I345" i="3"/>
  <c r="J345" i="3"/>
  <c r="M345" i="3" s="1"/>
  <c r="L345" i="3"/>
  <c r="N345" i="3"/>
  <c r="A202" i="3"/>
  <c r="B202" i="3"/>
  <c r="C202" i="3"/>
  <c r="D202" i="3"/>
  <c r="K202" i="3" s="1"/>
  <c r="E202" i="3"/>
  <c r="F202" i="3"/>
  <c r="G202" i="3"/>
  <c r="H202" i="3"/>
  <c r="I202" i="3"/>
  <c r="J202" i="3"/>
  <c r="M202" i="3" s="1"/>
  <c r="L202" i="3"/>
  <c r="N202" i="3"/>
  <c r="A285" i="3"/>
  <c r="B285" i="3"/>
  <c r="C285" i="3"/>
  <c r="D285" i="3"/>
  <c r="K285" i="3" s="1"/>
  <c r="E285" i="3"/>
  <c r="F285" i="3"/>
  <c r="G285" i="3"/>
  <c r="H285" i="3"/>
  <c r="I285" i="3"/>
  <c r="J285" i="3"/>
  <c r="M285" i="3" s="1"/>
  <c r="L285" i="3"/>
  <c r="N285" i="3"/>
  <c r="A203" i="3"/>
  <c r="B203" i="3"/>
  <c r="C203" i="3"/>
  <c r="D203" i="3"/>
  <c r="K203" i="3" s="1"/>
  <c r="E203" i="3"/>
  <c r="F203" i="3"/>
  <c r="G203" i="3"/>
  <c r="H203" i="3"/>
  <c r="I203" i="3"/>
  <c r="J203" i="3"/>
  <c r="M203" i="3" s="1"/>
  <c r="L203" i="3"/>
  <c r="N203" i="3"/>
  <c r="A204" i="3"/>
  <c r="B204" i="3"/>
  <c r="C204" i="3"/>
  <c r="D204" i="3"/>
  <c r="K204" i="3" s="1"/>
  <c r="E204" i="3"/>
  <c r="F204" i="3"/>
  <c r="G204" i="3"/>
  <c r="H204" i="3"/>
  <c r="I204" i="3"/>
  <c r="J204" i="3"/>
  <c r="M204" i="3" s="1"/>
  <c r="L204" i="3"/>
  <c r="N204" i="3"/>
  <c r="A286" i="3"/>
  <c r="B286" i="3"/>
  <c r="C286" i="3"/>
  <c r="D286" i="3"/>
  <c r="K286" i="3" s="1"/>
  <c r="E286" i="3"/>
  <c r="F286" i="3"/>
  <c r="G286" i="3"/>
  <c r="H286" i="3"/>
  <c r="I286" i="3"/>
  <c r="J286" i="3"/>
  <c r="M286" i="3" s="1"/>
  <c r="L286" i="3"/>
  <c r="N286" i="3"/>
  <c r="A205" i="3"/>
  <c r="B205" i="3"/>
  <c r="C205" i="3"/>
  <c r="D205" i="3"/>
  <c r="K205" i="3" s="1"/>
  <c r="E205" i="3"/>
  <c r="F205" i="3"/>
  <c r="G205" i="3"/>
  <c r="H205" i="3"/>
  <c r="I205" i="3"/>
  <c r="J205" i="3"/>
  <c r="M205" i="3" s="1"/>
  <c r="L205" i="3"/>
  <c r="A287" i="3"/>
  <c r="B287" i="3"/>
  <c r="C287" i="3"/>
  <c r="D287" i="3"/>
  <c r="K287" i="3" s="1"/>
  <c r="E287" i="3"/>
  <c r="F287" i="3"/>
  <c r="G287" i="3"/>
  <c r="H287" i="3"/>
  <c r="I287" i="3"/>
  <c r="J287" i="3"/>
  <c r="M287" i="3" s="1"/>
  <c r="L287" i="3"/>
  <c r="A288" i="3"/>
  <c r="B288" i="3"/>
  <c r="C288" i="3"/>
  <c r="D288" i="3"/>
  <c r="K288" i="3" s="1"/>
  <c r="E288" i="3"/>
  <c r="F288" i="3"/>
  <c r="G288" i="3"/>
  <c r="H288" i="3"/>
  <c r="I288" i="3"/>
  <c r="J288" i="3"/>
  <c r="M288" i="3" s="1"/>
  <c r="L288" i="3"/>
  <c r="A289" i="3"/>
  <c r="B289" i="3"/>
  <c r="C289" i="3"/>
  <c r="D289" i="3"/>
  <c r="K289" i="3" s="1"/>
  <c r="E289" i="3"/>
  <c r="F289" i="3"/>
  <c r="G289" i="3"/>
  <c r="H289" i="3"/>
  <c r="I289" i="3"/>
  <c r="J289" i="3"/>
  <c r="M289" i="3" s="1"/>
  <c r="L289" i="3"/>
  <c r="A206" i="3"/>
  <c r="B206" i="3"/>
  <c r="C206" i="3"/>
  <c r="D206" i="3"/>
  <c r="K206" i="3" s="1"/>
  <c r="E206" i="3"/>
  <c r="F206" i="3"/>
  <c r="G206" i="3"/>
  <c r="H206" i="3"/>
  <c r="I206" i="3"/>
  <c r="J206" i="3"/>
  <c r="M206" i="3" s="1"/>
  <c r="L206" i="3"/>
  <c r="A346" i="3"/>
  <c r="B346" i="3"/>
  <c r="C346" i="3"/>
  <c r="D346" i="3"/>
  <c r="K346" i="3" s="1"/>
  <c r="E346" i="3"/>
  <c r="F346" i="3"/>
  <c r="G346" i="3"/>
  <c r="H346" i="3"/>
  <c r="I346" i="3"/>
  <c r="J346" i="3"/>
  <c r="M346" i="3" s="1"/>
  <c r="L346" i="3"/>
  <c r="A207" i="3"/>
  <c r="B207" i="3"/>
  <c r="C207" i="3"/>
  <c r="D207" i="3"/>
  <c r="K207" i="3" s="1"/>
  <c r="E207" i="3"/>
  <c r="F207" i="3"/>
  <c r="G207" i="3"/>
  <c r="H207" i="3"/>
  <c r="I207" i="3"/>
  <c r="J207" i="3"/>
  <c r="M207" i="3" s="1"/>
  <c r="L207" i="3"/>
  <c r="A208" i="3"/>
  <c r="B208" i="3"/>
  <c r="C208" i="3"/>
  <c r="D208" i="3"/>
  <c r="K208" i="3" s="1"/>
  <c r="E208" i="3"/>
  <c r="F208" i="3"/>
  <c r="G208" i="3"/>
  <c r="H208" i="3"/>
  <c r="I208" i="3"/>
  <c r="J208" i="3"/>
  <c r="M208" i="3" s="1"/>
  <c r="L208" i="3"/>
  <c r="A290" i="3"/>
  <c r="B290" i="3"/>
  <c r="C290" i="3"/>
  <c r="D290" i="3"/>
  <c r="K290" i="3" s="1"/>
  <c r="E290" i="3"/>
  <c r="F290" i="3"/>
  <c r="G290" i="3"/>
  <c r="H290" i="3"/>
  <c r="I290" i="3"/>
  <c r="J290" i="3"/>
  <c r="M290" i="3" s="1"/>
  <c r="L290" i="3"/>
  <c r="A209" i="3"/>
  <c r="B209" i="3"/>
  <c r="C209" i="3"/>
  <c r="D209" i="3"/>
  <c r="K209" i="3" s="1"/>
  <c r="E209" i="3"/>
  <c r="F209" i="3"/>
  <c r="G209" i="3"/>
  <c r="H209" i="3"/>
  <c r="I209" i="3"/>
  <c r="J209" i="3"/>
  <c r="M209" i="3" s="1"/>
  <c r="L209" i="3"/>
  <c r="A347" i="3"/>
  <c r="B347" i="3"/>
  <c r="C347" i="3"/>
  <c r="D347" i="3"/>
  <c r="K347" i="3" s="1"/>
  <c r="E347" i="3"/>
  <c r="F347" i="3"/>
  <c r="G347" i="3"/>
  <c r="H347" i="3"/>
  <c r="I347" i="3"/>
  <c r="J347" i="3"/>
  <c r="M347" i="3" s="1"/>
  <c r="L347" i="3"/>
  <c r="A210" i="3"/>
  <c r="B210" i="3"/>
  <c r="C210" i="3"/>
  <c r="D210" i="3"/>
  <c r="K210" i="3" s="1"/>
  <c r="E210" i="3"/>
  <c r="F210" i="3"/>
  <c r="G210" i="3"/>
  <c r="H210" i="3"/>
  <c r="I210" i="3"/>
  <c r="J210" i="3"/>
  <c r="M210" i="3" s="1"/>
  <c r="L210" i="3"/>
  <c r="A291" i="3"/>
  <c r="B291" i="3"/>
  <c r="C291" i="3"/>
  <c r="D291" i="3"/>
  <c r="K291" i="3" s="1"/>
  <c r="E291" i="3"/>
  <c r="F291" i="3"/>
  <c r="G291" i="3"/>
  <c r="H291" i="3"/>
  <c r="I291" i="3"/>
  <c r="J291" i="3"/>
  <c r="M291" i="3" s="1"/>
  <c r="L291" i="3"/>
  <c r="A211" i="3"/>
  <c r="B211" i="3"/>
  <c r="C211" i="3"/>
  <c r="D211" i="3"/>
  <c r="K211" i="3" s="1"/>
  <c r="E211" i="3"/>
  <c r="F211" i="3"/>
  <c r="G211" i="3"/>
  <c r="H211" i="3"/>
  <c r="I211" i="3"/>
  <c r="J211" i="3"/>
  <c r="M211" i="3" s="1"/>
  <c r="L211" i="3"/>
  <c r="A212" i="3"/>
  <c r="B212" i="3"/>
  <c r="C212" i="3"/>
  <c r="D212" i="3"/>
  <c r="K212" i="3" s="1"/>
  <c r="E212" i="3"/>
  <c r="F212" i="3"/>
  <c r="G212" i="3"/>
  <c r="H212" i="3"/>
  <c r="I212" i="3"/>
  <c r="J212" i="3"/>
  <c r="M212" i="3" s="1"/>
  <c r="L212" i="3"/>
  <c r="A348" i="3"/>
  <c r="B348" i="3"/>
  <c r="C348" i="3"/>
  <c r="D348" i="3"/>
  <c r="K348" i="3" s="1"/>
  <c r="E348" i="3"/>
  <c r="F348" i="3"/>
  <c r="G348" i="3"/>
  <c r="H348" i="3"/>
  <c r="I348" i="3"/>
  <c r="J348" i="3"/>
  <c r="M348" i="3" s="1"/>
  <c r="L348" i="3"/>
  <c r="A213" i="3"/>
  <c r="B213" i="3"/>
  <c r="C213" i="3"/>
  <c r="D213" i="3"/>
  <c r="K213" i="3" s="1"/>
  <c r="E213" i="3"/>
  <c r="F213" i="3"/>
  <c r="G213" i="3"/>
  <c r="H213" i="3"/>
  <c r="I213" i="3"/>
  <c r="J213" i="3"/>
  <c r="M213" i="3" s="1"/>
  <c r="L213" i="3"/>
  <c r="A214" i="3"/>
  <c r="B214" i="3"/>
  <c r="C214" i="3"/>
  <c r="D214" i="3"/>
  <c r="K214" i="3" s="1"/>
  <c r="E214" i="3"/>
  <c r="F214" i="3"/>
  <c r="G214" i="3"/>
  <c r="H214" i="3"/>
  <c r="I214" i="3"/>
  <c r="J214" i="3"/>
  <c r="M214" i="3" s="1"/>
  <c r="L214" i="3"/>
  <c r="A215" i="3"/>
  <c r="B215" i="3"/>
  <c r="C215" i="3"/>
  <c r="D215" i="3"/>
  <c r="K215" i="3" s="1"/>
  <c r="E215" i="3"/>
  <c r="F215" i="3"/>
  <c r="G215" i="3"/>
  <c r="H215" i="3"/>
  <c r="I215" i="3"/>
  <c r="J215" i="3"/>
  <c r="M215" i="3" s="1"/>
  <c r="L215" i="3"/>
  <c r="A216" i="3"/>
  <c r="B216" i="3"/>
  <c r="C216" i="3"/>
  <c r="D216" i="3"/>
  <c r="K216" i="3" s="1"/>
  <c r="E216" i="3"/>
  <c r="F216" i="3"/>
  <c r="G216" i="3"/>
  <c r="H216" i="3"/>
  <c r="I216" i="3"/>
  <c r="J216" i="3"/>
  <c r="M216" i="3" s="1"/>
  <c r="L216" i="3"/>
  <c r="A292" i="3"/>
  <c r="B292" i="3"/>
  <c r="C292" i="3"/>
  <c r="D292" i="3"/>
  <c r="K292" i="3" s="1"/>
  <c r="E292" i="3"/>
  <c r="F292" i="3"/>
  <c r="G292" i="3"/>
  <c r="H292" i="3"/>
  <c r="I292" i="3"/>
  <c r="J292" i="3"/>
  <c r="M292" i="3" s="1"/>
  <c r="L292" i="3"/>
  <c r="A293" i="3"/>
  <c r="B293" i="3"/>
  <c r="C293" i="3"/>
  <c r="D293" i="3"/>
  <c r="K293" i="3" s="1"/>
  <c r="E293" i="3"/>
  <c r="F293" i="3"/>
  <c r="G293" i="3"/>
  <c r="H293" i="3"/>
  <c r="I293" i="3"/>
  <c r="J293" i="3"/>
  <c r="M293" i="3" s="1"/>
  <c r="L293" i="3"/>
  <c r="A217" i="3"/>
  <c r="B217" i="3"/>
  <c r="C217" i="3"/>
  <c r="D217" i="3"/>
  <c r="K217" i="3" s="1"/>
  <c r="E217" i="3"/>
  <c r="F217" i="3"/>
  <c r="G217" i="3"/>
  <c r="H217" i="3"/>
  <c r="I217" i="3"/>
  <c r="J217" i="3"/>
  <c r="M217" i="3" s="1"/>
  <c r="L217" i="3"/>
  <c r="A218" i="3"/>
  <c r="B218" i="3"/>
  <c r="C218" i="3"/>
  <c r="D218" i="3"/>
  <c r="K218" i="3" s="1"/>
  <c r="E218" i="3"/>
  <c r="F218" i="3"/>
  <c r="G218" i="3"/>
  <c r="H218" i="3"/>
  <c r="I218" i="3"/>
  <c r="J218" i="3"/>
  <c r="M218" i="3" s="1"/>
  <c r="L218" i="3"/>
  <c r="A219" i="3"/>
  <c r="B219" i="3"/>
  <c r="C219" i="3"/>
  <c r="D219" i="3"/>
  <c r="K219" i="3" s="1"/>
  <c r="E219" i="3"/>
  <c r="F219" i="3"/>
  <c r="G219" i="3"/>
  <c r="H219" i="3"/>
  <c r="I219" i="3"/>
  <c r="J219" i="3"/>
  <c r="M219" i="3" s="1"/>
  <c r="L219" i="3"/>
  <c r="A220" i="3"/>
  <c r="B220" i="3"/>
  <c r="C220" i="3"/>
  <c r="D220" i="3"/>
  <c r="K220" i="3" s="1"/>
  <c r="E220" i="3"/>
  <c r="F220" i="3"/>
  <c r="G220" i="3"/>
  <c r="H220" i="3"/>
  <c r="I220" i="3"/>
  <c r="J220" i="3"/>
  <c r="M220" i="3" s="1"/>
  <c r="L220" i="3"/>
  <c r="A221" i="3"/>
  <c r="B221" i="3"/>
  <c r="C221" i="3"/>
  <c r="D221" i="3"/>
  <c r="K221" i="3" s="1"/>
  <c r="E221" i="3"/>
  <c r="F221" i="3"/>
  <c r="G221" i="3"/>
  <c r="H221" i="3"/>
  <c r="I221" i="3"/>
  <c r="J221" i="3"/>
  <c r="M221" i="3" s="1"/>
  <c r="L221" i="3"/>
  <c r="A294" i="3"/>
  <c r="B294" i="3"/>
  <c r="C294" i="3"/>
  <c r="D294" i="3"/>
  <c r="K294" i="3" s="1"/>
  <c r="E294" i="3"/>
  <c r="F294" i="3"/>
  <c r="G294" i="3"/>
  <c r="H294" i="3"/>
  <c r="I294" i="3"/>
  <c r="J294" i="3"/>
  <c r="M294" i="3" s="1"/>
  <c r="L294" i="3"/>
  <c r="A222" i="3"/>
  <c r="B222" i="3"/>
  <c r="C222" i="3"/>
  <c r="D222" i="3"/>
  <c r="K222" i="3" s="1"/>
  <c r="E222" i="3"/>
  <c r="F222" i="3"/>
  <c r="G222" i="3"/>
  <c r="H222" i="3"/>
  <c r="I222" i="3"/>
  <c r="J222" i="3"/>
  <c r="M222" i="3" s="1"/>
  <c r="L222" i="3"/>
  <c r="A295" i="3"/>
  <c r="B295" i="3"/>
  <c r="C295" i="3"/>
  <c r="D295" i="3"/>
  <c r="K295" i="3" s="1"/>
  <c r="E295" i="3"/>
  <c r="F295" i="3"/>
  <c r="G295" i="3"/>
  <c r="H295" i="3"/>
  <c r="I295" i="3"/>
  <c r="J295" i="3"/>
  <c r="M295" i="3" s="1"/>
  <c r="L295" i="3"/>
  <c r="A349" i="3"/>
  <c r="B349" i="3"/>
  <c r="C349" i="3"/>
  <c r="D349" i="3"/>
  <c r="K349" i="3" s="1"/>
  <c r="E349" i="3"/>
  <c r="F349" i="3"/>
  <c r="G349" i="3"/>
  <c r="H349" i="3"/>
  <c r="I349" i="3"/>
  <c r="J349" i="3"/>
  <c r="M349" i="3" s="1"/>
  <c r="L349" i="3"/>
  <c r="A223" i="3"/>
  <c r="B223" i="3"/>
  <c r="C223" i="3"/>
  <c r="D223" i="3"/>
  <c r="K223" i="3" s="1"/>
  <c r="E223" i="3"/>
  <c r="F223" i="3"/>
  <c r="G223" i="3"/>
  <c r="H223" i="3"/>
  <c r="I223" i="3"/>
  <c r="J223" i="3"/>
  <c r="M223" i="3" s="1"/>
  <c r="L223" i="3"/>
  <c r="A224" i="3"/>
  <c r="B224" i="3"/>
  <c r="C224" i="3"/>
  <c r="D224" i="3"/>
  <c r="K224" i="3" s="1"/>
  <c r="E224" i="3"/>
  <c r="F224" i="3"/>
  <c r="G224" i="3"/>
  <c r="H224" i="3"/>
  <c r="I224" i="3"/>
  <c r="J224" i="3"/>
  <c r="M224" i="3" s="1"/>
  <c r="L224" i="3"/>
  <c r="A350" i="3"/>
  <c r="B350" i="3"/>
  <c r="C350" i="3"/>
  <c r="D350" i="3"/>
  <c r="K350" i="3" s="1"/>
  <c r="E350" i="3"/>
  <c r="F350" i="3"/>
  <c r="G350" i="3"/>
  <c r="H350" i="3"/>
  <c r="I350" i="3"/>
  <c r="J350" i="3"/>
  <c r="M350" i="3" s="1"/>
  <c r="L350" i="3"/>
  <c r="A225" i="3"/>
  <c r="B225" i="3"/>
  <c r="C225" i="3"/>
  <c r="D225" i="3"/>
  <c r="K225" i="3" s="1"/>
  <c r="E225" i="3"/>
  <c r="F225" i="3"/>
  <c r="G225" i="3"/>
  <c r="H225" i="3"/>
  <c r="I225" i="3"/>
  <c r="J225" i="3"/>
  <c r="M225" i="3" s="1"/>
  <c r="L225" i="3"/>
  <c r="A226" i="3"/>
  <c r="B226" i="3"/>
  <c r="C226" i="3"/>
  <c r="D226" i="3"/>
  <c r="K226" i="3" s="1"/>
  <c r="E226" i="3"/>
  <c r="F226" i="3"/>
  <c r="G226" i="3"/>
  <c r="H226" i="3"/>
  <c r="I226" i="3"/>
  <c r="J226" i="3"/>
  <c r="M226" i="3" s="1"/>
  <c r="L226" i="3"/>
  <c r="A227" i="3"/>
  <c r="B227" i="3"/>
  <c r="C227" i="3"/>
  <c r="D227" i="3"/>
  <c r="K227" i="3" s="1"/>
  <c r="E227" i="3"/>
  <c r="F227" i="3"/>
  <c r="G227" i="3"/>
  <c r="H227" i="3"/>
  <c r="I227" i="3"/>
  <c r="J227" i="3"/>
  <c r="M227" i="3" s="1"/>
  <c r="L227" i="3"/>
  <c r="A296" i="3"/>
  <c r="B296" i="3"/>
  <c r="C296" i="3"/>
  <c r="D296" i="3"/>
  <c r="K296" i="3" s="1"/>
  <c r="E296" i="3"/>
  <c r="F296" i="3"/>
  <c r="G296" i="3"/>
  <c r="H296" i="3"/>
  <c r="I296" i="3"/>
  <c r="J296" i="3"/>
  <c r="M296" i="3" s="1"/>
  <c r="L296" i="3"/>
  <c r="A297" i="3"/>
  <c r="B297" i="3"/>
  <c r="C297" i="3"/>
  <c r="D297" i="3"/>
  <c r="K297" i="3" s="1"/>
  <c r="E297" i="3"/>
  <c r="F297" i="3"/>
  <c r="G297" i="3"/>
  <c r="H297" i="3"/>
  <c r="I297" i="3"/>
  <c r="J297" i="3"/>
  <c r="M297" i="3" s="1"/>
  <c r="L297" i="3"/>
  <c r="A298" i="3"/>
  <c r="B298" i="3"/>
  <c r="C298" i="3"/>
  <c r="D298" i="3"/>
  <c r="K298" i="3" s="1"/>
  <c r="E298" i="3"/>
  <c r="F298" i="3"/>
  <c r="G298" i="3"/>
  <c r="H298" i="3"/>
  <c r="I298" i="3"/>
  <c r="J298" i="3"/>
  <c r="M298" i="3" s="1"/>
  <c r="L298" i="3"/>
  <c r="A228" i="3"/>
  <c r="B228" i="3"/>
  <c r="C228" i="3"/>
  <c r="D228" i="3"/>
  <c r="K228" i="3" s="1"/>
  <c r="E228" i="3"/>
  <c r="F228" i="3"/>
  <c r="G228" i="3"/>
  <c r="H228" i="3"/>
  <c r="I228" i="3"/>
  <c r="J228" i="3"/>
  <c r="M228" i="3" s="1"/>
  <c r="L228" i="3"/>
  <c r="A299" i="3"/>
  <c r="B299" i="3"/>
  <c r="C299" i="3"/>
  <c r="D299" i="3"/>
  <c r="K299" i="3" s="1"/>
  <c r="E299" i="3"/>
  <c r="F299" i="3"/>
  <c r="G299" i="3"/>
  <c r="H299" i="3"/>
  <c r="I299" i="3"/>
  <c r="J299" i="3"/>
  <c r="M299" i="3" s="1"/>
  <c r="L299" i="3"/>
  <c r="A300" i="3"/>
  <c r="B300" i="3"/>
  <c r="C300" i="3"/>
  <c r="D300" i="3"/>
  <c r="K300" i="3" s="1"/>
  <c r="E300" i="3"/>
  <c r="F300" i="3"/>
  <c r="G300" i="3"/>
  <c r="H300" i="3"/>
  <c r="I300" i="3"/>
  <c r="J300" i="3"/>
  <c r="M300" i="3" s="1"/>
  <c r="L300" i="3"/>
  <c r="A351" i="3"/>
  <c r="B351" i="3"/>
  <c r="C351" i="3"/>
  <c r="D351" i="3"/>
  <c r="K351" i="3" s="1"/>
  <c r="E351" i="3"/>
  <c r="F351" i="3"/>
  <c r="G351" i="3"/>
  <c r="H351" i="3"/>
  <c r="I351" i="3"/>
  <c r="J351" i="3"/>
  <c r="M351" i="3" s="1"/>
  <c r="L351" i="3"/>
  <c r="A301" i="3"/>
  <c r="B301" i="3"/>
  <c r="C301" i="3"/>
  <c r="D301" i="3"/>
  <c r="K301" i="3" s="1"/>
  <c r="E301" i="3"/>
  <c r="F301" i="3"/>
  <c r="G301" i="3"/>
  <c r="H301" i="3"/>
  <c r="I301" i="3"/>
  <c r="J301" i="3"/>
  <c r="M301" i="3" s="1"/>
  <c r="L301" i="3"/>
  <c r="A229" i="3"/>
  <c r="B229" i="3"/>
  <c r="C229" i="3"/>
  <c r="D229" i="3"/>
  <c r="K229" i="3" s="1"/>
  <c r="E229" i="3"/>
  <c r="F229" i="3"/>
  <c r="G229" i="3"/>
  <c r="H229" i="3"/>
  <c r="I229" i="3"/>
  <c r="J229" i="3"/>
  <c r="M229" i="3" s="1"/>
  <c r="L229" i="3"/>
  <c r="A302" i="3"/>
  <c r="B302" i="3"/>
  <c r="C302" i="3"/>
  <c r="D302" i="3"/>
  <c r="K302" i="3" s="1"/>
  <c r="E302" i="3"/>
  <c r="F302" i="3"/>
  <c r="G302" i="3"/>
  <c r="H302" i="3"/>
  <c r="I302" i="3"/>
  <c r="J302" i="3"/>
  <c r="M302" i="3" s="1"/>
  <c r="L302" i="3"/>
  <c r="A303" i="3"/>
  <c r="B303" i="3"/>
  <c r="C303" i="3"/>
  <c r="D303" i="3"/>
  <c r="K303" i="3" s="1"/>
  <c r="E303" i="3"/>
  <c r="F303" i="3"/>
  <c r="G303" i="3"/>
  <c r="H303" i="3"/>
  <c r="I303" i="3"/>
  <c r="J303" i="3"/>
  <c r="M303" i="3" s="1"/>
  <c r="L303" i="3"/>
  <c r="A304" i="3"/>
  <c r="B304" i="3"/>
  <c r="C304" i="3"/>
  <c r="D304" i="3"/>
  <c r="K304" i="3" s="1"/>
  <c r="E304" i="3"/>
  <c r="F304" i="3"/>
  <c r="G304" i="3"/>
  <c r="H304" i="3"/>
  <c r="I304" i="3"/>
  <c r="J304" i="3"/>
  <c r="M304" i="3" s="1"/>
  <c r="L304" i="3"/>
  <c r="A305" i="3"/>
  <c r="B305" i="3"/>
  <c r="C305" i="3"/>
  <c r="D305" i="3"/>
  <c r="K305" i="3" s="1"/>
  <c r="E305" i="3"/>
  <c r="F305" i="3"/>
  <c r="G305" i="3"/>
  <c r="H305" i="3"/>
  <c r="I305" i="3"/>
  <c r="J305" i="3"/>
  <c r="M305" i="3" s="1"/>
  <c r="L305" i="3"/>
  <c r="A352" i="3"/>
  <c r="B352" i="3"/>
  <c r="C352" i="3"/>
  <c r="D352" i="3"/>
  <c r="K352" i="3" s="1"/>
  <c r="E352" i="3"/>
  <c r="F352" i="3"/>
  <c r="G352" i="3"/>
  <c r="H352" i="3"/>
  <c r="I352" i="3"/>
  <c r="J352" i="3"/>
  <c r="M352" i="3" s="1"/>
  <c r="L352" i="3"/>
  <c r="A230" i="3"/>
  <c r="B230" i="3"/>
  <c r="C230" i="3"/>
  <c r="D230" i="3"/>
  <c r="K230" i="3" s="1"/>
  <c r="E230" i="3"/>
  <c r="F230" i="3"/>
  <c r="G230" i="3"/>
  <c r="H230" i="3"/>
  <c r="I230" i="3"/>
  <c r="J230" i="3"/>
  <c r="M230" i="3" s="1"/>
  <c r="L230" i="3"/>
  <c r="A306" i="3"/>
  <c r="B306" i="3"/>
  <c r="C306" i="3"/>
  <c r="D306" i="3"/>
  <c r="K306" i="3" s="1"/>
  <c r="E306" i="3"/>
  <c r="F306" i="3"/>
  <c r="G306" i="3"/>
  <c r="H306" i="3"/>
  <c r="I306" i="3"/>
  <c r="J306" i="3"/>
  <c r="M306" i="3" s="1"/>
  <c r="L306" i="3"/>
  <c r="A353" i="3"/>
  <c r="B353" i="3"/>
  <c r="C353" i="3"/>
  <c r="D353" i="3"/>
  <c r="K353" i="3" s="1"/>
  <c r="E353" i="3"/>
  <c r="F353" i="3"/>
  <c r="G353" i="3"/>
  <c r="H353" i="3"/>
  <c r="I353" i="3"/>
  <c r="J353" i="3"/>
  <c r="M353" i="3" s="1"/>
  <c r="L353" i="3"/>
  <c r="A307" i="3"/>
  <c r="B307" i="3"/>
  <c r="C307" i="3"/>
  <c r="D307" i="3"/>
  <c r="K307" i="3" s="1"/>
  <c r="E307" i="3"/>
  <c r="F307" i="3"/>
  <c r="G307" i="3"/>
  <c r="H307" i="3"/>
  <c r="I307" i="3"/>
  <c r="J307" i="3"/>
  <c r="M307" i="3" s="1"/>
  <c r="L307" i="3"/>
  <c r="A308" i="3"/>
  <c r="B308" i="3"/>
  <c r="C308" i="3"/>
  <c r="D308" i="3"/>
  <c r="K308" i="3" s="1"/>
  <c r="E308" i="3"/>
  <c r="F308" i="3"/>
  <c r="G308" i="3"/>
  <c r="H308" i="3"/>
  <c r="I308" i="3"/>
  <c r="J308" i="3"/>
  <c r="M308" i="3" s="1"/>
  <c r="L308" i="3"/>
  <c r="A309" i="3"/>
  <c r="B309" i="3"/>
  <c r="C309" i="3"/>
  <c r="D309" i="3"/>
  <c r="K309" i="3" s="1"/>
  <c r="E309" i="3"/>
  <c r="F309" i="3"/>
  <c r="G309" i="3"/>
  <c r="H309" i="3"/>
  <c r="I309" i="3"/>
  <c r="J309" i="3"/>
  <c r="M309" i="3" s="1"/>
  <c r="L309" i="3"/>
  <c r="A310" i="3"/>
  <c r="B310" i="3"/>
  <c r="C310" i="3"/>
  <c r="D310" i="3"/>
  <c r="K310" i="3" s="1"/>
  <c r="E310" i="3"/>
  <c r="F310" i="3"/>
  <c r="G310" i="3"/>
  <c r="H310" i="3"/>
  <c r="I310" i="3"/>
  <c r="J310" i="3"/>
  <c r="M310" i="3" s="1"/>
  <c r="L310" i="3"/>
  <c r="A231" i="3"/>
  <c r="B231" i="3"/>
  <c r="C231" i="3"/>
  <c r="D231" i="3"/>
  <c r="K231" i="3" s="1"/>
  <c r="E231" i="3"/>
  <c r="F231" i="3"/>
  <c r="G231" i="3"/>
  <c r="H231" i="3"/>
  <c r="I231" i="3"/>
  <c r="J231" i="3"/>
  <c r="M231" i="3" s="1"/>
  <c r="L231" i="3"/>
  <c r="A232" i="3"/>
  <c r="B232" i="3"/>
  <c r="C232" i="3"/>
  <c r="D232" i="3"/>
  <c r="K232" i="3" s="1"/>
  <c r="E232" i="3"/>
  <c r="F232" i="3"/>
  <c r="G232" i="3"/>
  <c r="H232" i="3"/>
  <c r="I232" i="3"/>
  <c r="J232" i="3"/>
  <c r="M232" i="3" s="1"/>
  <c r="L232" i="3"/>
  <c r="A311" i="3"/>
  <c r="B311" i="3"/>
  <c r="C311" i="3"/>
  <c r="D311" i="3"/>
  <c r="K311" i="3" s="1"/>
  <c r="E311" i="3"/>
  <c r="F311" i="3"/>
  <c r="G311" i="3"/>
  <c r="H311" i="3"/>
  <c r="I311" i="3"/>
  <c r="J311" i="3"/>
  <c r="M311" i="3" s="1"/>
  <c r="L311" i="3"/>
  <c r="A233" i="3"/>
  <c r="B233" i="3"/>
  <c r="C233" i="3"/>
  <c r="D233" i="3"/>
  <c r="K233" i="3" s="1"/>
  <c r="E233" i="3"/>
  <c r="F233" i="3"/>
  <c r="G233" i="3"/>
  <c r="H233" i="3"/>
  <c r="I233" i="3"/>
  <c r="J233" i="3"/>
  <c r="M233" i="3" s="1"/>
  <c r="L233" i="3"/>
  <c r="A354" i="3"/>
  <c r="B354" i="3"/>
  <c r="C354" i="3"/>
  <c r="D354" i="3"/>
  <c r="K354" i="3" s="1"/>
  <c r="E354" i="3"/>
  <c r="F354" i="3"/>
  <c r="G354" i="3"/>
  <c r="H354" i="3"/>
  <c r="I354" i="3"/>
  <c r="J354" i="3"/>
  <c r="M354" i="3" s="1"/>
  <c r="L354" i="3"/>
  <c r="A312" i="3"/>
  <c r="B312" i="3"/>
  <c r="C312" i="3"/>
  <c r="D312" i="3"/>
  <c r="K312" i="3" s="1"/>
  <c r="E312" i="3"/>
  <c r="F312" i="3"/>
  <c r="G312" i="3"/>
  <c r="H312" i="3"/>
  <c r="I312" i="3"/>
  <c r="J312" i="3"/>
  <c r="M312" i="3" s="1"/>
  <c r="L312" i="3"/>
  <c r="A313" i="3"/>
  <c r="B313" i="3"/>
  <c r="C313" i="3"/>
  <c r="D313" i="3"/>
  <c r="K313" i="3" s="1"/>
  <c r="E313" i="3"/>
  <c r="F313" i="3"/>
  <c r="G313" i="3"/>
  <c r="H313" i="3"/>
  <c r="I313" i="3"/>
  <c r="J313" i="3"/>
  <c r="M313" i="3" s="1"/>
  <c r="L313" i="3"/>
  <c r="A234" i="3"/>
  <c r="B234" i="3"/>
  <c r="C234" i="3"/>
  <c r="D234" i="3"/>
  <c r="K234" i="3" s="1"/>
  <c r="E234" i="3"/>
  <c r="F234" i="3"/>
  <c r="G234" i="3"/>
  <c r="H234" i="3"/>
  <c r="I234" i="3"/>
  <c r="J234" i="3"/>
  <c r="M234" i="3" s="1"/>
  <c r="L234" i="3"/>
  <c r="A235" i="3"/>
  <c r="B235" i="3"/>
  <c r="C235" i="3"/>
  <c r="D235" i="3"/>
  <c r="K235" i="3" s="1"/>
  <c r="E235" i="3"/>
  <c r="F235" i="3"/>
  <c r="G235" i="3"/>
  <c r="H235" i="3"/>
  <c r="I235" i="3"/>
  <c r="J235" i="3"/>
  <c r="M235" i="3" s="1"/>
  <c r="L235" i="3"/>
  <c r="A314" i="3"/>
  <c r="B314" i="3"/>
  <c r="C314" i="3"/>
  <c r="D314" i="3"/>
  <c r="K314" i="3" s="1"/>
  <c r="E314" i="3"/>
  <c r="F314" i="3"/>
  <c r="G314" i="3"/>
  <c r="H314" i="3"/>
  <c r="I314" i="3"/>
  <c r="J314" i="3"/>
  <c r="M314" i="3" s="1"/>
  <c r="L314" i="3"/>
  <c r="A315" i="3"/>
  <c r="B315" i="3"/>
  <c r="C315" i="3"/>
  <c r="D315" i="3"/>
  <c r="K315" i="3" s="1"/>
  <c r="E315" i="3"/>
  <c r="F315" i="3"/>
  <c r="G315" i="3"/>
  <c r="H315" i="3"/>
  <c r="I315" i="3"/>
  <c r="J315" i="3"/>
  <c r="M315" i="3" s="1"/>
  <c r="L315" i="3"/>
  <c r="A355" i="3"/>
  <c r="B355" i="3"/>
  <c r="C355" i="3"/>
  <c r="D355" i="3"/>
  <c r="K355" i="3" s="1"/>
  <c r="E355" i="3"/>
  <c r="F355" i="3"/>
  <c r="G355" i="3"/>
  <c r="H355" i="3"/>
  <c r="I355" i="3"/>
  <c r="J355" i="3"/>
  <c r="M355" i="3" s="1"/>
  <c r="L355" i="3"/>
  <c r="A356" i="3"/>
  <c r="B356" i="3"/>
  <c r="C356" i="3"/>
  <c r="D356" i="3"/>
  <c r="K356" i="3" s="1"/>
  <c r="E356" i="3"/>
  <c r="F356" i="3"/>
  <c r="G356" i="3"/>
  <c r="H356" i="3"/>
  <c r="I356" i="3"/>
  <c r="J356" i="3"/>
  <c r="M356" i="3" s="1"/>
  <c r="L356" i="3"/>
  <c r="A316" i="3"/>
  <c r="B316" i="3"/>
  <c r="C316" i="3"/>
  <c r="D316" i="3"/>
  <c r="K316" i="3" s="1"/>
  <c r="E316" i="3"/>
  <c r="F316" i="3"/>
  <c r="G316" i="3"/>
  <c r="H316" i="3"/>
  <c r="I316" i="3"/>
  <c r="J316" i="3"/>
  <c r="M316" i="3" s="1"/>
  <c r="L316" i="3"/>
  <c r="A236" i="3"/>
  <c r="B236" i="3"/>
  <c r="C236" i="3"/>
  <c r="D236" i="3"/>
  <c r="K236" i="3" s="1"/>
  <c r="E236" i="3"/>
  <c r="F236" i="3"/>
  <c r="G236" i="3"/>
  <c r="H236" i="3"/>
  <c r="I236" i="3"/>
  <c r="J236" i="3"/>
  <c r="M236" i="3" s="1"/>
  <c r="L236" i="3"/>
  <c r="A237" i="3"/>
  <c r="B237" i="3"/>
  <c r="C237" i="3"/>
  <c r="D237" i="3"/>
  <c r="K237" i="3" s="1"/>
  <c r="E237" i="3"/>
  <c r="F237" i="3"/>
  <c r="G237" i="3"/>
  <c r="H237" i="3"/>
  <c r="I237" i="3"/>
  <c r="J237" i="3"/>
  <c r="M237" i="3" s="1"/>
  <c r="L237" i="3"/>
  <c r="A357" i="3"/>
  <c r="B357" i="3"/>
  <c r="C357" i="3"/>
  <c r="D357" i="3"/>
  <c r="K357" i="3" s="1"/>
  <c r="E357" i="3"/>
  <c r="F357" i="3"/>
  <c r="G357" i="3"/>
  <c r="H357" i="3"/>
  <c r="I357" i="3"/>
  <c r="J357" i="3"/>
  <c r="M357" i="3" s="1"/>
  <c r="L357" i="3"/>
  <c r="A238" i="3"/>
  <c r="B238" i="3"/>
  <c r="C238" i="3"/>
  <c r="D238" i="3"/>
  <c r="K238" i="3" s="1"/>
  <c r="E238" i="3"/>
  <c r="F238" i="3"/>
  <c r="G238" i="3"/>
  <c r="H238" i="3"/>
  <c r="I238" i="3"/>
  <c r="J238" i="3"/>
  <c r="M238" i="3" s="1"/>
  <c r="L238" i="3"/>
  <c r="A239" i="3"/>
  <c r="B239" i="3"/>
  <c r="C239" i="3"/>
  <c r="D239" i="3"/>
  <c r="K239" i="3" s="1"/>
  <c r="E239" i="3"/>
  <c r="F239" i="3"/>
  <c r="G239" i="3"/>
  <c r="H239" i="3"/>
  <c r="I239" i="3"/>
  <c r="J239" i="3"/>
  <c r="M239" i="3" s="1"/>
  <c r="L239" i="3"/>
  <c r="A317" i="3"/>
  <c r="B317" i="3"/>
  <c r="C317" i="3"/>
  <c r="D317" i="3"/>
  <c r="K317" i="3" s="1"/>
  <c r="E317" i="3"/>
  <c r="F317" i="3"/>
  <c r="G317" i="3"/>
  <c r="H317" i="3"/>
  <c r="I317" i="3"/>
  <c r="J317" i="3"/>
  <c r="M317" i="3" s="1"/>
  <c r="L317" i="3"/>
  <c r="A318" i="3"/>
  <c r="B318" i="3"/>
  <c r="C318" i="3"/>
  <c r="D318" i="3"/>
  <c r="K318" i="3" s="1"/>
  <c r="E318" i="3"/>
  <c r="F318" i="3"/>
  <c r="G318" i="3"/>
  <c r="H318" i="3"/>
  <c r="I318" i="3"/>
  <c r="J318" i="3"/>
  <c r="M318" i="3" s="1"/>
  <c r="L318" i="3"/>
  <c r="A240" i="3"/>
  <c r="B240" i="3"/>
  <c r="C240" i="3"/>
  <c r="D240" i="3"/>
  <c r="K240" i="3" s="1"/>
  <c r="E240" i="3"/>
  <c r="F240" i="3"/>
  <c r="G240" i="3"/>
  <c r="H240" i="3"/>
  <c r="I240" i="3"/>
  <c r="J240" i="3"/>
  <c r="M240" i="3" s="1"/>
  <c r="L240" i="3"/>
  <c r="A319" i="3"/>
  <c r="B319" i="3"/>
  <c r="C319" i="3"/>
  <c r="D319" i="3"/>
  <c r="K319" i="3" s="1"/>
  <c r="E319" i="3"/>
  <c r="F319" i="3"/>
  <c r="G319" i="3"/>
  <c r="H319" i="3"/>
  <c r="I319" i="3"/>
  <c r="J319" i="3"/>
  <c r="M319" i="3" s="1"/>
  <c r="L319" i="3"/>
  <c r="A320" i="3"/>
  <c r="B320" i="3"/>
  <c r="C320" i="3"/>
  <c r="D320" i="3"/>
  <c r="K320" i="3" s="1"/>
  <c r="E320" i="3"/>
  <c r="F320" i="3"/>
  <c r="G320" i="3"/>
  <c r="H320" i="3"/>
  <c r="I320" i="3"/>
  <c r="J320" i="3"/>
  <c r="M320" i="3" s="1"/>
  <c r="L320" i="3"/>
  <c r="A321" i="3"/>
  <c r="B321" i="3"/>
  <c r="C321" i="3"/>
  <c r="D321" i="3"/>
  <c r="K321" i="3" s="1"/>
  <c r="E321" i="3"/>
  <c r="F321" i="3"/>
  <c r="G321" i="3"/>
  <c r="H321" i="3"/>
  <c r="I321" i="3"/>
  <c r="J321" i="3"/>
  <c r="M321" i="3" s="1"/>
  <c r="L321" i="3"/>
  <c r="A241" i="3"/>
  <c r="B241" i="3"/>
  <c r="C241" i="3"/>
  <c r="D241" i="3"/>
  <c r="K241" i="3" s="1"/>
  <c r="E241" i="3"/>
  <c r="F241" i="3"/>
  <c r="G241" i="3"/>
  <c r="H241" i="3"/>
  <c r="I241" i="3"/>
  <c r="J241" i="3"/>
  <c r="M241" i="3" s="1"/>
  <c r="L241" i="3"/>
  <c r="A322" i="3"/>
  <c r="B322" i="3"/>
  <c r="C322" i="3"/>
  <c r="D322" i="3"/>
  <c r="K322" i="3" s="1"/>
  <c r="E322" i="3"/>
  <c r="F322" i="3"/>
  <c r="G322" i="3"/>
  <c r="H322" i="3"/>
  <c r="I322" i="3"/>
  <c r="J322" i="3"/>
  <c r="M322" i="3" s="1"/>
  <c r="L322" i="3"/>
  <c r="A242" i="3"/>
  <c r="B242" i="3"/>
  <c r="C242" i="3"/>
  <c r="D242" i="3"/>
  <c r="K242" i="3" s="1"/>
  <c r="E242" i="3"/>
  <c r="F242" i="3"/>
  <c r="G242" i="3"/>
  <c r="H242" i="3"/>
  <c r="I242" i="3"/>
  <c r="J242" i="3"/>
  <c r="M242" i="3" s="1"/>
  <c r="L242" i="3"/>
  <c r="A323" i="3"/>
  <c r="B323" i="3"/>
  <c r="C323" i="3"/>
  <c r="D323" i="3"/>
  <c r="K323" i="3" s="1"/>
  <c r="E323" i="3"/>
  <c r="F323" i="3"/>
  <c r="G323" i="3"/>
  <c r="H323" i="3"/>
  <c r="I323" i="3"/>
  <c r="J323" i="3"/>
  <c r="M323" i="3" s="1"/>
  <c r="L323" i="3"/>
  <c r="A324" i="3"/>
  <c r="B324" i="3"/>
  <c r="C324" i="3"/>
  <c r="D324" i="3"/>
  <c r="K324" i="3" s="1"/>
  <c r="E324" i="3"/>
  <c r="F324" i="3"/>
  <c r="G324" i="3"/>
  <c r="H324" i="3"/>
  <c r="I324" i="3"/>
  <c r="J324" i="3"/>
  <c r="M324" i="3" s="1"/>
  <c r="L324" i="3"/>
  <c r="A358" i="3"/>
  <c r="B358" i="3"/>
  <c r="C358" i="3"/>
  <c r="D358" i="3"/>
  <c r="K358" i="3" s="1"/>
  <c r="E358" i="3"/>
  <c r="F358" i="3"/>
  <c r="G358" i="3"/>
  <c r="H358" i="3"/>
  <c r="I358" i="3"/>
  <c r="J358" i="3"/>
  <c r="M358" i="3" s="1"/>
  <c r="L358" i="3"/>
  <c r="A325" i="3"/>
  <c r="B325" i="3"/>
  <c r="C325" i="3"/>
  <c r="D325" i="3"/>
  <c r="K325" i="3" s="1"/>
  <c r="E325" i="3"/>
  <c r="F325" i="3"/>
  <c r="G325" i="3"/>
  <c r="H325" i="3"/>
  <c r="I325" i="3"/>
  <c r="J325" i="3"/>
  <c r="M325" i="3" s="1"/>
  <c r="L325" i="3"/>
  <c r="A243" i="3"/>
  <c r="B243" i="3"/>
  <c r="C243" i="3"/>
  <c r="D243" i="3"/>
  <c r="K243" i="3" s="1"/>
  <c r="E243" i="3"/>
  <c r="F243" i="3"/>
  <c r="G243" i="3"/>
  <c r="H243" i="3"/>
  <c r="I243" i="3"/>
  <c r="J243" i="3"/>
  <c r="M243" i="3" s="1"/>
  <c r="L243" i="3"/>
  <c r="A359" i="3"/>
  <c r="B359" i="3"/>
  <c r="C359" i="3"/>
  <c r="D359" i="3"/>
  <c r="K359" i="3" s="1"/>
  <c r="E359" i="3"/>
  <c r="F359" i="3"/>
  <c r="G359" i="3"/>
  <c r="H359" i="3"/>
  <c r="I359" i="3"/>
  <c r="J359" i="3"/>
  <c r="M359" i="3" s="1"/>
  <c r="L359" i="3"/>
  <c r="A244" i="3"/>
  <c r="B244" i="3"/>
  <c r="C244" i="3"/>
  <c r="D244" i="3"/>
  <c r="K244" i="3" s="1"/>
  <c r="E244" i="3"/>
  <c r="F244" i="3"/>
  <c r="G244" i="3"/>
  <c r="H244" i="3"/>
  <c r="I244" i="3"/>
  <c r="J244" i="3"/>
  <c r="M244" i="3" s="1"/>
  <c r="L244" i="3"/>
  <c r="A245" i="3"/>
  <c r="B245" i="3"/>
  <c r="C245" i="3"/>
  <c r="D245" i="3"/>
  <c r="K245" i="3" s="1"/>
  <c r="E245" i="3"/>
  <c r="F245" i="3"/>
  <c r="G245" i="3"/>
  <c r="H245" i="3"/>
  <c r="I245" i="3"/>
  <c r="J245" i="3"/>
  <c r="M245" i="3" s="1"/>
  <c r="L245" i="3"/>
  <c r="A326" i="3"/>
  <c r="B326" i="3"/>
  <c r="C326" i="3"/>
  <c r="D326" i="3"/>
  <c r="K326" i="3" s="1"/>
  <c r="E326" i="3"/>
  <c r="F326" i="3"/>
  <c r="G326" i="3"/>
  <c r="H326" i="3"/>
  <c r="I326" i="3"/>
  <c r="J326" i="3"/>
  <c r="M326" i="3" s="1"/>
  <c r="L326" i="3"/>
  <c r="A360" i="3"/>
  <c r="B360" i="3"/>
  <c r="C360" i="3"/>
  <c r="D360" i="3"/>
  <c r="K360" i="3" s="1"/>
  <c r="E360" i="3"/>
  <c r="F360" i="3"/>
  <c r="G360" i="3"/>
  <c r="H360" i="3"/>
  <c r="I360" i="3"/>
  <c r="J360" i="3"/>
  <c r="M360" i="3" s="1"/>
  <c r="L360" i="3"/>
  <c r="A246" i="3"/>
  <c r="B246" i="3"/>
  <c r="C246" i="3"/>
  <c r="D246" i="3"/>
  <c r="K246" i="3" s="1"/>
  <c r="E246" i="3"/>
  <c r="F246" i="3"/>
  <c r="G246" i="3"/>
  <c r="H246" i="3"/>
  <c r="I246" i="3"/>
  <c r="J246" i="3"/>
  <c r="M246" i="3" s="1"/>
  <c r="L246" i="3"/>
  <c r="A327" i="3"/>
  <c r="B327" i="3"/>
  <c r="C327" i="3"/>
  <c r="D327" i="3"/>
  <c r="K327" i="3" s="1"/>
  <c r="E327" i="3"/>
  <c r="F327" i="3"/>
  <c r="G327" i="3"/>
  <c r="H327" i="3"/>
  <c r="I327" i="3"/>
  <c r="J327" i="3"/>
  <c r="M327" i="3" s="1"/>
  <c r="L327" i="3"/>
  <c r="A328" i="3"/>
  <c r="B328" i="3"/>
  <c r="C328" i="3"/>
  <c r="D328" i="3"/>
  <c r="K328" i="3" s="1"/>
  <c r="E328" i="3"/>
  <c r="F328" i="3"/>
  <c r="G328" i="3"/>
  <c r="H328" i="3"/>
  <c r="I328" i="3"/>
  <c r="J328" i="3"/>
  <c r="M328" i="3" s="1"/>
  <c r="L328" i="3"/>
  <c r="A247" i="3"/>
  <c r="B247" i="3"/>
  <c r="C247" i="3"/>
  <c r="D247" i="3"/>
  <c r="K247" i="3" s="1"/>
  <c r="E247" i="3"/>
  <c r="F247" i="3"/>
  <c r="G247" i="3"/>
  <c r="H247" i="3"/>
  <c r="I247" i="3"/>
  <c r="J247" i="3"/>
  <c r="M247" i="3" s="1"/>
  <c r="L247" i="3"/>
  <c r="A361" i="3"/>
  <c r="B361" i="3"/>
  <c r="C361" i="3"/>
  <c r="D361" i="3"/>
  <c r="K361" i="3" s="1"/>
  <c r="E361" i="3"/>
  <c r="F361" i="3"/>
  <c r="G361" i="3"/>
  <c r="H361" i="3"/>
  <c r="I361" i="3"/>
  <c r="J361" i="3"/>
  <c r="M361" i="3" s="1"/>
  <c r="L361" i="3"/>
  <c r="A248" i="3"/>
  <c r="B248" i="3"/>
  <c r="C248" i="3"/>
  <c r="D248" i="3"/>
  <c r="K248" i="3" s="1"/>
  <c r="E248" i="3"/>
  <c r="F248" i="3"/>
  <c r="G248" i="3"/>
  <c r="H248" i="3"/>
  <c r="I248" i="3"/>
  <c r="J248" i="3"/>
  <c r="M248" i="3" s="1"/>
  <c r="L248" i="3"/>
  <c r="A362" i="3"/>
  <c r="B362" i="3"/>
  <c r="C362" i="3"/>
  <c r="D362" i="3"/>
  <c r="K362" i="3" s="1"/>
  <c r="E362" i="3"/>
  <c r="F362" i="3"/>
  <c r="G362" i="3"/>
  <c r="H362" i="3"/>
  <c r="I362" i="3"/>
  <c r="J362" i="3"/>
  <c r="M362" i="3" s="1"/>
  <c r="L362" i="3"/>
  <c r="N362" i="3"/>
  <c r="A363" i="3"/>
  <c r="B363" i="3"/>
  <c r="C363" i="3"/>
  <c r="D363" i="3"/>
  <c r="K363" i="3" s="1"/>
  <c r="E363" i="3"/>
  <c r="F363" i="3"/>
  <c r="G363" i="3"/>
  <c r="H363" i="3"/>
  <c r="I363" i="3"/>
  <c r="J363" i="3"/>
  <c r="M363" i="3" s="1"/>
  <c r="L363" i="3"/>
  <c r="N363" i="3"/>
  <c r="A364" i="3"/>
  <c r="B364" i="3"/>
  <c r="C364" i="3"/>
  <c r="D364" i="3"/>
  <c r="K364" i="3" s="1"/>
  <c r="E364" i="3"/>
  <c r="F364" i="3"/>
  <c r="G364" i="3"/>
  <c r="H364" i="3"/>
  <c r="I364" i="3"/>
  <c r="J364" i="3"/>
  <c r="M364" i="3" s="1"/>
  <c r="N364" i="3" s="1"/>
  <c r="L364" i="3"/>
  <c r="A329" i="3"/>
  <c r="B329" i="3"/>
  <c r="C329" i="3"/>
  <c r="D329" i="3"/>
  <c r="K329" i="3" s="1"/>
  <c r="E329" i="3"/>
  <c r="F329" i="3"/>
  <c r="G329" i="3"/>
  <c r="H329" i="3"/>
  <c r="I329" i="3"/>
  <c r="J329" i="3"/>
  <c r="M329" i="3" s="1"/>
  <c r="L329" i="3"/>
  <c r="N329" i="3"/>
  <c r="A365" i="3"/>
  <c r="B365" i="3"/>
  <c r="C365" i="3"/>
  <c r="D365" i="3"/>
  <c r="K365" i="3" s="1"/>
  <c r="E365" i="3"/>
  <c r="F365" i="3"/>
  <c r="G365" i="3"/>
  <c r="H365" i="3"/>
  <c r="I365" i="3"/>
  <c r="J365" i="3"/>
  <c r="M365" i="3" s="1"/>
  <c r="N365" i="3" s="1"/>
  <c r="L365" i="3"/>
  <c r="A249" i="3"/>
  <c r="B249" i="3"/>
  <c r="C249" i="3"/>
  <c r="D249" i="3"/>
  <c r="K249" i="3" s="1"/>
  <c r="E249" i="3"/>
  <c r="F249" i="3"/>
  <c r="G249" i="3"/>
  <c r="H249" i="3"/>
  <c r="I249" i="3"/>
  <c r="J249" i="3"/>
  <c r="M249" i="3" s="1"/>
  <c r="N249" i="3" s="1"/>
  <c r="L249" i="3"/>
  <c r="A366" i="3"/>
  <c r="B366" i="3"/>
  <c r="C366" i="3"/>
  <c r="D366" i="3"/>
  <c r="K366" i="3" s="1"/>
  <c r="E366" i="3"/>
  <c r="F366" i="3"/>
  <c r="G366" i="3"/>
  <c r="H366" i="3"/>
  <c r="I366" i="3"/>
  <c r="J366" i="3"/>
  <c r="M366" i="3" s="1"/>
  <c r="N366" i="3" s="1"/>
  <c r="L366" i="3"/>
  <c r="A367" i="3"/>
  <c r="B367" i="3"/>
  <c r="C367" i="3"/>
  <c r="D367" i="3"/>
  <c r="K367" i="3" s="1"/>
  <c r="E367" i="3"/>
  <c r="F367" i="3"/>
  <c r="G367" i="3"/>
  <c r="H367" i="3"/>
  <c r="I367" i="3"/>
  <c r="J367" i="3"/>
  <c r="M367" i="3" s="1"/>
  <c r="L367" i="3"/>
  <c r="N367" i="3"/>
  <c r="A330" i="3"/>
  <c r="B330" i="3"/>
  <c r="C330" i="3"/>
  <c r="D330" i="3"/>
  <c r="K330" i="3" s="1"/>
  <c r="E330" i="3"/>
  <c r="F330" i="3"/>
  <c r="G330" i="3"/>
  <c r="H330" i="3"/>
  <c r="I330" i="3"/>
  <c r="J330" i="3"/>
  <c r="M330" i="3" s="1"/>
  <c r="N330" i="3" s="1"/>
  <c r="L330" i="3"/>
  <c r="A331" i="3"/>
  <c r="B331" i="3"/>
  <c r="C331" i="3"/>
  <c r="D331" i="3"/>
  <c r="K331" i="3" s="1"/>
  <c r="E331" i="3"/>
  <c r="F331" i="3"/>
  <c r="G331" i="3"/>
  <c r="H331" i="3"/>
  <c r="I331" i="3"/>
  <c r="J331" i="3"/>
  <c r="M331" i="3" s="1"/>
  <c r="L331" i="3"/>
  <c r="N331" i="3"/>
  <c r="A368" i="3"/>
  <c r="B368" i="3"/>
  <c r="C368" i="3"/>
  <c r="D368" i="3"/>
  <c r="K368" i="3" s="1"/>
  <c r="E368" i="3"/>
  <c r="F368" i="3"/>
  <c r="G368" i="3"/>
  <c r="H368" i="3"/>
  <c r="I368" i="3"/>
  <c r="J368" i="3"/>
  <c r="M368" i="3" s="1"/>
  <c r="N368" i="3" s="1"/>
  <c r="L368" i="3"/>
  <c r="A369" i="3"/>
  <c r="B369" i="3"/>
  <c r="C369" i="3"/>
  <c r="D369" i="3"/>
  <c r="K369" i="3" s="1"/>
  <c r="E369" i="3"/>
  <c r="F369" i="3"/>
  <c r="G369" i="3"/>
  <c r="H369" i="3"/>
  <c r="I369" i="3"/>
  <c r="J369" i="3"/>
  <c r="M369" i="3" s="1"/>
  <c r="N369" i="3" s="1"/>
  <c r="L369" i="3"/>
  <c r="A370" i="3"/>
  <c r="B370" i="3"/>
  <c r="C370" i="3"/>
  <c r="D370" i="3"/>
  <c r="K370" i="3" s="1"/>
  <c r="E370" i="3"/>
  <c r="F370" i="3"/>
  <c r="G370" i="3"/>
  <c r="H370" i="3"/>
  <c r="I370" i="3"/>
  <c r="J370" i="3"/>
  <c r="M370" i="3" s="1"/>
  <c r="N370" i="3" s="1"/>
  <c r="L370" i="3"/>
  <c r="A332" i="3"/>
  <c r="B332" i="3"/>
  <c r="C332" i="3"/>
  <c r="D332" i="3"/>
  <c r="K332" i="3" s="1"/>
  <c r="E332" i="3"/>
  <c r="F332" i="3"/>
  <c r="G332" i="3"/>
  <c r="H332" i="3"/>
  <c r="I332" i="3"/>
  <c r="J332" i="3"/>
  <c r="M332" i="3" s="1"/>
  <c r="L332" i="3"/>
  <c r="A371" i="3"/>
  <c r="B371" i="3"/>
  <c r="C371" i="3"/>
  <c r="D371" i="3"/>
  <c r="K371" i="3" s="1"/>
  <c r="E371" i="3"/>
  <c r="F371" i="3"/>
  <c r="G371" i="3"/>
  <c r="H371" i="3"/>
  <c r="I371" i="3"/>
  <c r="J371" i="3"/>
  <c r="M371" i="3" s="1"/>
  <c r="L371" i="3"/>
  <c r="A333" i="3"/>
  <c r="B333" i="3"/>
  <c r="C333" i="3"/>
  <c r="D333" i="3"/>
  <c r="K333" i="3" s="1"/>
  <c r="E333" i="3"/>
  <c r="F333" i="3"/>
  <c r="G333" i="3"/>
  <c r="H333" i="3"/>
  <c r="I333" i="3"/>
  <c r="J333" i="3"/>
  <c r="M333" i="3" s="1"/>
  <c r="L333" i="3"/>
  <c r="N333" i="3"/>
  <c r="A334" i="3"/>
  <c r="B334" i="3"/>
  <c r="C334" i="3"/>
  <c r="D334" i="3"/>
  <c r="K334" i="3" s="1"/>
  <c r="E334" i="3"/>
  <c r="F334" i="3"/>
  <c r="G334" i="3"/>
  <c r="H334" i="3"/>
  <c r="I334" i="3"/>
  <c r="J334" i="3"/>
  <c r="M334" i="3" s="1"/>
  <c r="N334" i="3" s="1"/>
  <c r="L334" i="3"/>
  <c r="A372" i="3"/>
  <c r="B372" i="3"/>
  <c r="C372" i="3"/>
  <c r="D372" i="3"/>
  <c r="K372" i="3" s="1"/>
  <c r="E372" i="3"/>
  <c r="F372" i="3"/>
  <c r="G372" i="3"/>
  <c r="H372" i="3"/>
  <c r="I372" i="3"/>
  <c r="J372" i="3"/>
  <c r="M372" i="3" s="1"/>
  <c r="L372" i="3"/>
  <c r="N372" i="3" s="1"/>
  <c r="A335" i="3"/>
  <c r="B335" i="3"/>
  <c r="C335" i="3"/>
  <c r="D335" i="3"/>
  <c r="K335" i="3" s="1"/>
  <c r="E335" i="3"/>
  <c r="F335" i="3"/>
  <c r="G335" i="3"/>
  <c r="H335" i="3"/>
  <c r="I335" i="3"/>
  <c r="J335" i="3"/>
  <c r="M335" i="3" s="1"/>
  <c r="L335" i="3"/>
  <c r="A373" i="3"/>
  <c r="B373" i="3"/>
  <c r="C373" i="3"/>
  <c r="D373" i="3"/>
  <c r="K373" i="3" s="1"/>
  <c r="E373" i="3"/>
  <c r="F373" i="3"/>
  <c r="G373" i="3"/>
  <c r="H373" i="3"/>
  <c r="I373" i="3"/>
  <c r="J373" i="3"/>
  <c r="M373" i="3" s="1"/>
  <c r="N373" i="3" s="1"/>
  <c r="L373" i="3"/>
  <c r="A374" i="3"/>
  <c r="B374" i="3"/>
  <c r="C374" i="3"/>
  <c r="D374" i="3"/>
  <c r="K374" i="3" s="1"/>
  <c r="E374" i="3"/>
  <c r="F374" i="3"/>
  <c r="G374" i="3"/>
  <c r="H374" i="3"/>
  <c r="I374" i="3"/>
  <c r="J374" i="3"/>
  <c r="M374" i="3" s="1"/>
  <c r="L374" i="3"/>
  <c r="N374" i="3"/>
  <c r="A336" i="3"/>
  <c r="B336" i="3"/>
  <c r="C336" i="3"/>
  <c r="D336" i="3"/>
  <c r="K336" i="3" s="1"/>
  <c r="E336" i="3"/>
  <c r="F336" i="3"/>
  <c r="G336" i="3"/>
  <c r="H336" i="3"/>
  <c r="I336" i="3"/>
  <c r="J336" i="3"/>
  <c r="M336" i="3" s="1"/>
  <c r="N336" i="3" s="1"/>
  <c r="L336" i="3"/>
  <c r="A337" i="3"/>
  <c r="B337" i="3"/>
  <c r="C337" i="3"/>
  <c r="D337" i="3"/>
  <c r="K337" i="3" s="1"/>
  <c r="E337" i="3"/>
  <c r="F337" i="3"/>
  <c r="G337" i="3"/>
  <c r="H337" i="3"/>
  <c r="I337" i="3"/>
  <c r="J337" i="3"/>
  <c r="M337" i="3" s="1"/>
  <c r="L337" i="3"/>
  <c r="N337" i="3"/>
  <c r="A375" i="3"/>
  <c r="B375" i="3"/>
  <c r="C375" i="3"/>
  <c r="D375" i="3"/>
  <c r="K375" i="3" s="1"/>
  <c r="E375" i="3"/>
  <c r="F375" i="3"/>
  <c r="G375" i="3"/>
  <c r="H375" i="3"/>
  <c r="I375" i="3"/>
  <c r="J375" i="3"/>
  <c r="M375" i="3" s="1"/>
  <c r="N375" i="3" s="1"/>
  <c r="L375" i="3"/>
  <c r="A338" i="3"/>
  <c r="B338" i="3"/>
  <c r="C338" i="3"/>
  <c r="D338" i="3"/>
  <c r="K338" i="3" s="1"/>
  <c r="E338" i="3"/>
  <c r="F338" i="3"/>
  <c r="G338" i="3"/>
  <c r="H338" i="3"/>
  <c r="I338" i="3"/>
  <c r="J338" i="3"/>
  <c r="M338" i="3" s="1"/>
  <c r="L338" i="3"/>
  <c r="N338" i="3" s="1"/>
  <c r="A376" i="3"/>
  <c r="B376" i="3"/>
  <c r="C376" i="3"/>
  <c r="D376" i="3"/>
  <c r="K376" i="3" s="1"/>
  <c r="E376" i="3"/>
  <c r="F376" i="3"/>
  <c r="G376" i="3"/>
  <c r="H376" i="3"/>
  <c r="I376" i="3"/>
  <c r="J376" i="3"/>
  <c r="M376" i="3" s="1"/>
  <c r="L376" i="3"/>
  <c r="N376" i="3" s="1"/>
  <c r="A377" i="3"/>
  <c r="B377" i="3"/>
  <c r="C377" i="3"/>
  <c r="D377" i="3"/>
  <c r="K377" i="3" s="1"/>
  <c r="E377" i="3"/>
  <c r="F377" i="3"/>
  <c r="G377" i="3"/>
  <c r="H377" i="3"/>
  <c r="I377" i="3"/>
  <c r="J377" i="3"/>
  <c r="M377" i="3" s="1"/>
  <c r="L377" i="3"/>
  <c r="A378" i="3"/>
  <c r="B378" i="3"/>
  <c r="C378" i="3"/>
  <c r="D378" i="3"/>
  <c r="K378" i="3" s="1"/>
  <c r="E378" i="3"/>
  <c r="F378" i="3"/>
  <c r="G378" i="3"/>
  <c r="H378" i="3"/>
  <c r="I378" i="3"/>
  <c r="J378" i="3"/>
  <c r="M378" i="3" s="1"/>
  <c r="N378" i="3" s="1"/>
  <c r="L378" i="3"/>
  <c r="A379" i="3"/>
  <c r="B379" i="3"/>
  <c r="C379" i="3"/>
  <c r="D379" i="3"/>
  <c r="K379" i="3" s="1"/>
  <c r="E379" i="3"/>
  <c r="F379" i="3"/>
  <c r="G379" i="3"/>
  <c r="H379" i="3"/>
  <c r="I379" i="3"/>
  <c r="J379" i="3"/>
  <c r="M379" i="3" s="1"/>
  <c r="N379" i="3" s="1"/>
  <c r="L379" i="3"/>
  <c r="A380" i="3"/>
  <c r="B380" i="3"/>
  <c r="C380" i="3"/>
  <c r="D380" i="3"/>
  <c r="K380" i="3" s="1"/>
  <c r="E380" i="3"/>
  <c r="F380" i="3"/>
  <c r="G380" i="3"/>
  <c r="H380" i="3"/>
  <c r="I380" i="3"/>
  <c r="J380" i="3"/>
  <c r="M380" i="3" s="1"/>
  <c r="L380" i="3"/>
  <c r="N380" i="3" s="1"/>
  <c r="A381" i="3"/>
  <c r="B381" i="3"/>
  <c r="C381" i="3"/>
  <c r="D381" i="3"/>
  <c r="K381" i="3" s="1"/>
  <c r="E381" i="3"/>
  <c r="F381" i="3"/>
  <c r="G381" i="3"/>
  <c r="H381" i="3"/>
  <c r="I381" i="3"/>
  <c r="J381" i="3"/>
  <c r="M381" i="3" s="1"/>
  <c r="L381" i="3"/>
  <c r="N381" i="3" s="1"/>
  <c r="A382" i="3"/>
  <c r="B382" i="3"/>
  <c r="C382" i="3"/>
  <c r="D382" i="3"/>
  <c r="K382" i="3" s="1"/>
  <c r="E382" i="3"/>
  <c r="F382" i="3"/>
  <c r="G382" i="3"/>
  <c r="H382" i="3"/>
  <c r="I382" i="3"/>
  <c r="J382" i="3"/>
  <c r="M382" i="3" s="1"/>
  <c r="L382" i="3"/>
  <c r="N382" i="3" s="1"/>
  <c r="A383" i="3"/>
  <c r="B383" i="3"/>
  <c r="C383" i="3"/>
  <c r="D383" i="3"/>
  <c r="K383" i="3" s="1"/>
  <c r="E383" i="3"/>
  <c r="F383" i="3"/>
  <c r="G383" i="3"/>
  <c r="H383" i="3"/>
  <c r="I383" i="3"/>
  <c r="J383" i="3"/>
  <c r="M383" i="3" s="1"/>
  <c r="L383" i="3"/>
  <c r="N383" i="3" s="1"/>
  <c r="A384" i="3"/>
  <c r="B384" i="3"/>
  <c r="C384" i="3"/>
  <c r="D384" i="3"/>
  <c r="K384" i="3" s="1"/>
  <c r="E384" i="3"/>
  <c r="F384" i="3"/>
  <c r="G384" i="3"/>
  <c r="H384" i="3"/>
  <c r="I384" i="3"/>
  <c r="J384" i="3"/>
  <c r="M384" i="3" s="1"/>
  <c r="L384" i="3"/>
  <c r="N384" i="3" s="1"/>
  <c r="A385" i="3"/>
  <c r="B385" i="3"/>
  <c r="C385" i="3"/>
  <c r="D385" i="3"/>
  <c r="K385" i="3" s="1"/>
  <c r="E385" i="3"/>
  <c r="F385" i="3"/>
  <c r="G385" i="3"/>
  <c r="H385" i="3"/>
  <c r="I385" i="3"/>
  <c r="J385" i="3"/>
  <c r="M385" i="3" s="1"/>
  <c r="L385" i="3"/>
  <c r="A386" i="3"/>
  <c r="B386" i="3"/>
  <c r="C386" i="3"/>
  <c r="D386" i="3"/>
  <c r="K386" i="3" s="1"/>
  <c r="E386" i="3"/>
  <c r="F386" i="3"/>
  <c r="G386" i="3"/>
  <c r="H386" i="3"/>
  <c r="I386" i="3"/>
  <c r="J386" i="3"/>
  <c r="M386" i="3" s="1"/>
  <c r="N386" i="3" s="1"/>
  <c r="L386" i="3"/>
  <c r="A387" i="3"/>
  <c r="B387" i="3"/>
  <c r="C387" i="3"/>
  <c r="D387" i="3"/>
  <c r="K387" i="3" s="1"/>
  <c r="E387" i="3"/>
  <c r="F387" i="3"/>
  <c r="G387" i="3"/>
  <c r="H387" i="3"/>
  <c r="I387" i="3"/>
  <c r="J387" i="3"/>
  <c r="M387" i="3" s="1"/>
  <c r="L387" i="3"/>
  <c r="A388" i="3"/>
  <c r="B388" i="3"/>
  <c r="C388" i="3"/>
  <c r="D388" i="3"/>
  <c r="K388" i="3" s="1"/>
  <c r="E388" i="3"/>
  <c r="F388" i="3"/>
  <c r="G388" i="3"/>
  <c r="H388" i="3"/>
  <c r="I388" i="3"/>
  <c r="J388" i="3"/>
  <c r="M388" i="3" s="1"/>
  <c r="N388" i="3" s="1"/>
  <c r="L388" i="3"/>
  <c r="A389" i="3"/>
  <c r="B389" i="3"/>
  <c r="C389" i="3"/>
  <c r="D389" i="3"/>
  <c r="K389" i="3" s="1"/>
  <c r="E389" i="3"/>
  <c r="F389" i="3"/>
  <c r="G389" i="3"/>
  <c r="H389" i="3"/>
  <c r="I389" i="3"/>
  <c r="J389" i="3"/>
  <c r="M389" i="3" s="1"/>
  <c r="L389" i="3"/>
  <c r="N389" i="3" s="1"/>
  <c r="A390" i="3"/>
  <c r="B390" i="3"/>
  <c r="C390" i="3"/>
  <c r="D390" i="3"/>
  <c r="K390" i="3" s="1"/>
  <c r="E390" i="3"/>
  <c r="F390" i="3"/>
  <c r="G390" i="3"/>
  <c r="H390" i="3"/>
  <c r="I390" i="3"/>
  <c r="J390" i="3"/>
  <c r="M390" i="3" s="1"/>
  <c r="L390" i="3"/>
  <c r="A391" i="3"/>
  <c r="B391" i="3"/>
  <c r="C391" i="3"/>
  <c r="D391" i="3"/>
  <c r="K391" i="3" s="1"/>
  <c r="E391" i="3"/>
  <c r="F391" i="3"/>
  <c r="G391" i="3"/>
  <c r="H391" i="3"/>
  <c r="I391" i="3"/>
  <c r="J391" i="3"/>
  <c r="M391" i="3" s="1"/>
  <c r="N391" i="3" s="1"/>
  <c r="L391" i="3"/>
  <c r="A392" i="3"/>
  <c r="B392" i="3"/>
  <c r="C392" i="3"/>
  <c r="D392" i="3"/>
  <c r="K392" i="3" s="1"/>
  <c r="E392" i="3"/>
  <c r="F392" i="3"/>
  <c r="G392" i="3"/>
  <c r="H392" i="3"/>
  <c r="I392" i="3"/>
  <c r="J392" i="3"/>
  <c r="M392" i="3" s="1"/>
  <c r="N392" i="3" s="1"/>
  <c r="L392" i="3"/>
  <c r="A393" i="3"/>
  <c r="B393" i="3"/>
  <c r="C393" i="3"/>
  <c r="D393" i="3"/>
  <c r="K393" i="3" s="1"/>
  <c r="E393" i="3"/>
  <c r="F393" i="3"/>
  <c r="G393" i="3"/>
  <c r="H393" i="3"/>
  <c r="I393" i="3"/>
  <c r="J393" i="3"/>
  <c r="M393" i="3" s="1"/>
  <c r="L393" i="3"/>
  <c r="N393" i="3"/>
  <c r="A394" i="3"/>
  <c r="B394" i="3"/>
  <c r="C394" i="3"/>
  <c r="D394" i="3"/>
  <c r="K394" i="3" s="1"/>
  <c r="E394" i="3"/>
  <c r="F394" i="3"/>
  <c r="G394" i="3"/>
  <c r="H394" i="3"/>
  <c r="I394" i="3"/>
  <c r="J394" i="3"/>
  <c r="M394" i="3" s="1"/>
  <c r="N394" i="3" s="1"/>
  <c r="L394" i="3"/>
  <c r="A395" i="3"/>
  <c r="B395" i="3"/>
  <c r="C395" i="3"/>
  <c r="D395" i="3"/>
  <c r="K395" i="3" s="1"/>
  <c r="E395" i="3"/>
  <c r="F395" i="3"/>
  <c r="G395" i="3"/>
  <c r="H395" i="3"/>
  <c r="I395" i="3"/>
  <c r="J395" i="3"/>
  <c r="M395" i="3" s="1"/>
  <c r="L395" i="3"/>
  <c r="N395" i="3" s="1"/>
  <c r="A396" i="3"/>
  <c r="B396" i="3"/>
  <c r="C396" i="3"/>
  <c r="D396" i="3"/>
  <c r="K396" i="3" s="1"/>
  <c r="E396" i="3"/>
  <c r="F396" i="3"/>
  <c r="G396" i="3"/>
  <c r="H396" i="3"/>
  <c r="I396" i="3"/>
  <c r="J396" i="3"/>
  <c r="M396" i="3" s="1"/>
  <c r="L396" i="3"/>
  <c r="A339" i="3"/>
  <c r="B339" i="3"/>
  <c r="C339" i="3"/>
  <c r="D339" i="3"/>
  <c r="K339" i="3" s="1"/>
  <c r="E339" i="3"/>
  <c r="F339" i="3"/>
  <c r="G339" i="3"/>
  <c r="H339" i="3"/>
  <c r="I339" i="3"/>
  <c r="J339" i="3"/>
  <c r="M339" i="3" s="1"/>
  <c r="N339" i="3" s="1"/>
  <c r="L339" i="3"/>
  <c r="A397" i="3"/>
  <c r="B397" i="3"/>
  <c r="C397" i="3"/>
  <c r="D397" i="3"/>
  <c r="K397" i="3" s="1"/>
  <c r="E397" i="3"/>
  <c r="F397" i="3"/>
  <c r="G397" i="3"/>
  <c r="H397" i="3"/>
  <c r="I397" i="3"/>
  <c r="J397" i="3"/>
  <c r="M397" i="3" s="1"/>
  <c r="L397" i="3"/>
  <c r="N397" i="3" s="1"/>
  <c r="A340" i="3"/>
  <c r="B340" i="3"/>
  <c r="C340" i="3"/>
  <c r="D340" i="3"/>
  <c r="K340" i="3" s="1"/>
  <c r="E340" i="3"/>
  <c r="F340" i="3"/>
  <c r="G340" i="3"/>
  <c r="H340" i="3"/>
  <c r="I340" i="3"/>
  <c r="J340" i="3"/>
  <c r="M340" i="3" s="1"/>
  <c r="L340" i="3"/>
  <c r="A398" i="3"/>
  <c r="B398" i="3"/>
  <c r="C398" i="3"/>
  <c r="D398" i="3"/>
  <c r="K398" i="3" s="1"/>
  <c r="E398" i="3"/>
  <c r="F398" i="3"/>
  <c r="G398" i="3"/>
  <c r="H398" i="3"/>
  <c r="I398" i="3"/>
  <c r="J398" i="3"/>
  <c r="M398" i="3" s="1"/>
  <c r="N398" i="3" s="1"/>
  <c r="L398" i="3"/>
  <c r="A399" i="3"/>
  <c r="B399" i="3"/>
  <c r="C399" i="3"/>
  <c r="D399" i="3"/>
  <c r="K399" i="3" s="1"/>
  <c r="E399" i="3"/>
  <c r="F399" i="3"/>
  <c r="G399" i="3"/>
  <c r="H399" i="3"/>
  <c r="I399" i="3"/>
  <c r="J399" i="3"/>
  <c r="M399" i="3" s="1"/>
  <c r="L399" i="3"/>
  <c r="N399" i="3" s="1"/>
  <c r="A341" i="3"/>
  <c r="B341" i="3"/>
  <c r="C341" i="3"/>
  <c r="D341" i="3"/>
  <c r="K341" i="3" s="1"/>
  <c r="E341" i="3"/>
  <c r="F341" i="3"/>
  <c r="G341" i="3"/>
  <c r="H341" i="3"/>
  <c r="I341" i="3"/>
  <c r="J341" i="3"/>
  <c r="M341" i="3" s="1"/>
  <c r="L341" i="3"/>
  <c r="A400" i="3"/>
  <c r="B400" i="3"/>
  <c r="C400" i="3"/>
  <c r="D400" i="3"/>
  <c r="K400" i="3" s="1"/>
  <c r="E400" i="3"/>
  <c r="F400" i="3"/>
  <c r="G400" i="3"/>
  <c r="H400" i="3"/>
  <c r="I400" i="3"/>
  <c r="J400" i="3"/>
  <c r="M400" i="3" s="1"/>
  <c r="L400" i="3"/>
  <c r="A342" i="3"/>
  <c r="B342" i="3"/>
  <c r="C342" i="3"/>
  <c r="D342" i="3"/>
  <c r="K342" i="3" s="1"/>
  <c r="E342" i="3"/>
  <c r="F342" i="3"/>
  <c r="G342" i="3"/>
  <c r="H342" i="3"/>
  <c r="I342" i="3"/>
  <c r="J342" i="3"/>
  <c r="M342" i="3" s="1"/>
  <c r="L342" i="3"/>
  <c r="A401" i="3"/>
  <c r="B401" i="3"/>
  <c r="C401" i="3"/>
  <c r="D401" i="3"/>
  <c r="K401" i="3" s="1"/>
  <c r="N401" i="3" s="1"/>
  <c r="E401" i="3"/>
  <c r="F401" i="3"/>
  <c r="G401" i="3"/>
  <c r="H401" i="3"/>
  <c r="I401" i="3"/>
  <c r="J401" i="3"/>
  <c r="M401" i="3" s="1"/>
  <c r="L401" i="3"/>
  <c r="B75" i="3"/>
  <c r="C75" i="3"/>
  <c r="L75" i="3" s="1"/>
  <c r="D75" i="3"/>
  <c r="K75" i="3" s="1"/>
  <c r="E75" i="3"/>
  <c r="F75" i="3"/>
  <c r="G75" i="3"/>
  <c r="H75" i="3"/>
  <c r="I75" i="3"/>
  <c r="J75" i="3"/>
  <c r="M75" i="3" s="1"/>
  <c r="A75" i="3"/>
  <c r="N75" i="3" l="1"/>
  <c r="N332" i="3"/>
  <c r="N340" i="3"/>
  <c r="N396" i="3"/>
  <c r="N390" i="3"/>
  <c r="N387" i="3"/>
  <c r="N385" i="3"/>
  <c r="N377" i="3"/>
  <c r="N335" i="3"/>
  <c r="N371" i="3"/>
  <c r="N342" i="3"/>
  <c r="N341" i="3"/>
  <c r="N400" i="3"/>
  <c r="N248" i="3"/>
  <c r="N247" i="3"/>
  <c r="N327" i="3"/>
  <c r="N360" i="3"/>
  <c r="N245" i="3"/>
  <c r="N359" i="3"/>
  <c r="N325" i="3"/>
  <c r="N324" i="3"/>
  <c r="N242" i="3"/>
  <c r="N241" i="3"/>
  <c r="N320" i="3"/>
  <c r="N240" i="3"/>
  <c r="N317" i="3"/>
  <c r="N238" i="3"/>
  <c r="N237" i="3"/>
  <c r="N316" i="3"/>
  <c r="N355" i="3"/>
  <c r="N314" i="3"/>
  <c r="N234" i="3"/>
  <c r="N312" i="3"/>
  <c r="N233" i="3"/>
  <c r="N232" i="3"/>
  <c r="N310" i="3"/>
  <c r="N308" i="3"/>
  <c r="N353" i="3"/>
  <c r="N230" i="3"/>
  <c r="N305" i="3"/>
  <c r="N303" i="3"/>
  <c r="N229" i="3"/>
  <c r="N351" i="3"/>
  <c r="N299" i="3"/>
  <c r="N298" i="3"/>
  <c r="N296" i="3"/>
  <c r="N226" i="3"/>
  <c r="N350" i="3"/>
  <c r="N223" i="3"/>
  <c r="N295" i="3"/>
  <c r="N294" i="3"/>
  <c r="N220" i="3"/>
  <c r="N218" i="3"/>
  <c r="N293" i="3"/>
  <c r="N216" i="3"/>
  <c r="N214" i="3"/>
  <c r="N348" i="3"/>
  <c r="N211" i="3"/>
  <c r="N210" i="3"/>
  <c r="N209" i="3"/>
  <c r="N208" i="3"/>
  <c r="N346" i="3"/>
  <c r="N289" i="3"/>
  <c r="N287" i="3"/>
  <c r="N361" i="3"/>
  <c r="N328" i="3"/>
  <c r="N246" i="3"/>
  <c r="N326" i="3"/>
  <c r="N244" i="3"/>
  <c r="N243" i="3"/>
  <c r="N358" i="3"/>
  <c r="N323" i="3"/>
  <c r="N322" i="3"/>
  <c r="N321" i="3"/>
  <c r="N319" i="3"/>
  <c r="N318" i="3"/>
  <c r="N239" i="3"/>
  <c r="N357" i="3"/>
  <c r="N236" i="3"/>
  <c r="N356" i="3"/>
  <c r="N315" i="3"/>
  <c r="N235" i="3"/>
  <c r="N313" i="3"/>
  <c r="N354" i="3"/>
  <c r="N311" i="3"/>
  <c r="N231" i="3"/>
  <c r="N309" i="3"/>
  <c r="N307" i="3"/>
  <c r="N306" i="3"/>
  <c r="N352" i="3"/>
  <c r="N304" i="3"/>
  <c r="N302" i="3"/>
  <c r="N301" i="3"/>
  <c r="N300" i="3"/>
  <c r="N228" i="3"/>
  <c r="N297" i="3"/>
  <c r="N227" i="3"/>
  <c r="N225" i="3"/>
  <c r="N224" i="3"/>
  <c r="N349" i="3"/>
  <c r="N222" i="3"/>
  <c r="N221" i="3"/>
  <c r="N219" i="3"/>
  <c r="N217" i="3"/>
  <c r="N292" i="3"/>
  <c r="N215" i="3"/>
  <c r="N213" i="3"/>
  <c r="N212" i="3"/>
  <c r="N291" i="3"/>
  <c r="N347" i="3"/>
  <c r="N290" i="3"/>
  <c r="N207" i="3"/>
  <c r="N206" i="3"/>
  <c r="N288" i="3"/>
  <c r="N205" i="3"/>
  <c r="N180" i="3"/>
  <c r="N178" i="3"/>
  <c r="N177" i="3"/>
  <c r="N175" i="3"/>
  <c r="N173" i="3"/>
  <c r="N172" i="3"/>
  <c r="N170" i="3"/>
  <c r="N169" i="3"/>
  <c r="N167" i="3"/>
  <c r="N165" i="3"/>
  <c r="N266" i="3"/>
  <c r="N162" i="3"/>
  <c r="N160" i="3"/>
  <c r="N158" i="3"/>
  <c r="N156" i="3"/>
  <c r="N155" i="3"/>
  <c r="N153" i="3"/>
  <c r="N152" i="3"/>
  <c r="N150" i="3"/>
  <c r="N148" i="3"/>
  <c r="N146" i="3"/>
  <c r="N263" i="3"/>
  <c r="N143" i="3"/>
  <c r="N262" i="3"/>
  <c r="N140" i="3"/>
  <c r="N138" i="3"/>
  <c r="N136" i="3"/>
  <c r="N260" i="3"/>
  <c r="N134" i="3"/>
  <c r="N132" i="3"/>
  <c r="N130" i="3"/>
  <c r="N128" i="3"/>
  <c r="N126" i="3"/>
  <c r="N124" i="3"/>
  <c r="N258" i="3"/>
  <c r="N179" i="3"/>
  <c r="N269" i="3"/>
  <c r="N176" i="3"/>
  <c r="N174" i="3"/>
  <c r="N268" i="3"/>
  <c r="N171" i="3"/>
  <c r="N267" i="3"/>
  <c r="N168" i="3"/>
  <c r="N166" i="3"/>
  <c r="N164" i="3"/>
  <c r="N163" i="3"/>
  <c r="N161" i="3"/>
  <c r="N159" i="3"/>
  <c r="N157" i="3"/>
  <c r="N265" i="3"/>
  <c r="N154" i="3"/>
  <c r="N264" i="3"/>
  <c r="N151" i="3"/>
  <c r="N149" i="3"/>
  <c r="N147" i="3"/>
  <c r="N145" i="3"/>
  <c r="N144" i="3"/>
  <c r="N142" i="3"/>
  <c r="N141" i="3"/>
  <c r="N139" i="3"/>
  <c r="N137" i="3"/>
  <c r="N261" i="3"/>
  <c r="N135" i="3"/>
  <c r="N133" i="3"/>
  <c r="N131" i="3"/>
  <c r="N129" i="3"/>
  <c r="N127" i="3"/>
  <c r="N125" i="3"/>
  <c r="N259" i="3"/>
  <c r="N123" i="3"/>
  <c r="N46" i="3"/>
  <c r="N97" i="3"/>
  <c r="N44" i="3"/>
  <c r="N42" i="3"/>
  <c r="N40" i="3"/>
  <c r="N38" i="3"/>
  <c r="N36" i="3"/>
  <c r="N94" i="3"/>
  <c r="N34" i="3"/>
  <c r="N32" i="3"/>
  <c r="N92" i="3"/>
  <c r="N30" i="3"/>
  <c r="N29" i="3"/>
  <c r="N27" i="3"/>
  <c r="N26" i="3"/>
  <c r="N45" i="3"/>
  <c r="N96" i="3"/>
  <c r="N43" i="3"/>
  <c r="N41" i="3"/>
  <c r="N39" i="3"/>
  <c r="N37" i="3"/>
  <c r="N95" i="3"/>
  <c r="N35" i="3"/>
  <c r="N33" i="3"/>
  <c r="N93" i="3"/>
  <c r="N31" i="3"/>
  <c r="N91" i="3"/>
  <c r="N28" i="3"/>
  <c r="N90" i="3"/>
  <c r="N25" i="3"/>
</calcChain>
</file>

<file path=xl/sharedStrings.xml><?xml version="1.0" encoding="utf-8"?>
<sst xmlns="http://schemas.openxmlformats.org/spreadsheetml/2006/main" count="802" uniqueCount="314">
  <si>
    <t>Seats</t>
  </si>
  <si>
    <t>Fuel Type (1= Benzine, 2= Diesel)</t>
  </si>
  <si>
    <t>Engine  (in cc's)Size</t>
  </si>
  <si>
    <t>Cylinders</t>
  </si>
  <si>
    <t>Alfa Romeo</t>
  </si>
  <si>
    <t>Giulietta</t>
  </si>
  <si>
    <t>Giulietta Quadrifoglio Verde</t>
  </si>
  <si>
    <t>Mito</t>
  </si>
  <si>
    <t>Mito Quaedrifoglio Verde</t>
  </si>
  <si>
    <t>Brera</t>
  </si>
  <si>
    <t>Spider</t>
  </si>
  <si>
    <t>8c Competizione</t>
  </si>
  <si>
    <t>8c Spider</t>
  </si>
  <si>
    <t>Aston Martin</t>
  </si>
  <si>
    <t>DB9</t>
  </si>
  <si>
    <t>DB9 Volante</t>
  </si>
  <si>
    <t>DBS</t>
  </si>
  <si>
    <t>DBS Volante</t>
  </si>
  <si>
    <t>V8 Vantage</t>
  </si>
  <si>
    <t>V8 Vantage Roadster</t>
  </si>
  <si>
    <t>Rapide</t>
  </si>
  <si>
    <t>Audi</t>
  </si>
  <si>
    <t>A1</t>
  </si>
  <si>
    <t>A3</t>
  </si>
  <si>
    <t>RS3</t>
  </si>
  <si>
    <t>A4</t>
  </si>
  <si>
    <t>A5</t>
  </si>
  <si>
    <t>RS5</t>
  </si>
  <si>
    <t>A6</t>
  </si>
  <si>
    <t>A7</t>
  </si>
  <si>
    <t xml:space="preserve">Audi </t>
  </si>
  <si>
    <t>A8</t>
  </si>
  <si>
    <t>Q5</t>
  </si>
  <si>
    <t>Q7</t>
  </si>
  <si>
    <t>R8</t>
  </si>
  <si>
    <t>TT</t>
  </si>
  <si>
    <t>TT Roadster</t>
  </si>
  <si>
    <t>Bentley</t>
  </si>
  <si>
    <t>Continental GT</t>
  </si>
  <si>
    <t>Mulsanne</t>
  </si>
  <si>
    <t>Bmw</t>
  </si>
  <si>
    <t>116i</t>
  </si>
  <si>
    <t>116d</t>
  </si>
  <si>
    <t>316i</t>
  </si>
  <si>
    <t>318d</t>
  </si>
  <si>
    <t>M3</t>
  </si>
  <si>
    <t>523i</t>
  </si>
  <si>
    <t>520D</t>
  </si>
  <si>
    <t>530D GT</t>
  </si>
  <si>
    <t>640i</t>
  </si>
  <si>
    <t>740i</t>
  </si>
  <si>
    <t>730d</t>
  </si>
  <si>
    <t>X1i</t>
  </si>
  <si>
    <t>X1d</t>
  </si>
  <si>
    <t>X3i</t>
  </si>
  <si>
    <t>X3d</t>
  </si>
  <si>
    <t>X5i</t>
  </si>
  <si>
    <t>X5d</t>
  </si>
  <si>
    <t>X6i</t>
  </si>
  <si>
    <t>X6d</t>
  </si>
  <si>
    <t>Z4</t>
  </si>
  <si>
    <t>Bugatti</t>
  </si>
  <si>
    <t>Veyron</t>
  </si>
  <si>
    <t>Veyron GrandSport</t>
  </si>
  <si>
    <t>Citroen</t>
  </si>
  <si>
    <t>C1</t>
  </si>
  <si>
    <t>C2</t>
  </si>
  <si>
    <t>C3</t>
  </si>
  <si>
    <t>DS3</t>
  </si>
  <si>
    <t>C4</t>
  </si>
  <si>
    <t>C4 Picasso</t>
  </si>
  <si>
    <t>C5</t>
  </si>
  <si>
    <t>C6</t>
  </si>
  <si>
    <t>C8</t>
  </si>
  <si>
    <t>Corvette</t>
  </si>
  <si>
    <t>ZR1</t>
  </si>
  <si>
    <t>Z06</t>
  </si>
  <si>
    <t>Dacia</t>
  </si>
  <si>
    <t>Duster</t>
  </si>
  <si>
    <t>Logan</t>
  </si>
  <si>
    <t>Sandero</t>
  </si>
  <si>
    <t>Ferrari</t>
  </si>
  <si>
    <t>458 Italia</t>
  </si>
  <si>
    <t>599 GTB</t>
  </si>
  <si>
    <t>California</t>
  </si>
  <si>
    <t>Fiat</t>
  </si>
  <si>
    <t>500C</t>
  </si>
  <si>
    <t>Bravo</t>
  </si>
  <si>
    <t>Grande Punto</t>
  </si>
  <si>
    <t>Panda</t>
  </si>
  <si>
    <t>Punto Evo</t>
  </si>
  <si>
    <t>Abarth</t>
  </si>
  <si>
    <t>Ford</t>
  </si>
  <si>
    <t>C-Max</t>
  </si>
  <si>
    <t>Fiesta</t>
  </si>
  <si>
    <t>Focus</t>
  </si>
  <si>
    <t>Focus RS</t>
  </si>
  <si>
    <t>Focus CC</t>
  </si>
  <si>
    <t>Galaxy</t>
  </si>
  <si>
    <t>Ka</t>
  </si>
  <si>
    <t>Kuga</t>
  </si>
  <si>
    <t>Mondeo</t>
  </si>
  <si>
    <t>S-Max</t>
  </si>
  <si>
    <t>Honda</t>
  </si>
  <si>
    <t>Accord</t>
  </si>
  <si>
    <t>Civic</t>
  </si>
  <si>
    <t>Civic Type-R</t>
  </si>
  <si>
    <t>Civic Hybrid</t>
  </si>
  <si>
    <t>CR-V</t>
  </si>
  <si>
    <t>CR-Z</t>
  </si>
  <si>
    <t>Insight</t>
  </si>
  <si>
    <t>Jazz</t>
  </si>
  <si>
    <t>Legend</t>
  </si>
  <si>
    <t>Hyundai</t>
  </si>
  <si>
    <t>Accent</t>
  </si>
  <si>
    <t>Coupe</t>
  </si>
  <si>
    <t>Genesis</t>
  </si>
  <si>
    <t>Getz</t>
  </si>
  <si>
    <t>i10</t>
  </si>
  <si>
    <t>i20</t>
  </si>
  <si>
    <t>i30</t>
  </si>
  <si>
    <t>ix20</t>
  </si>
  <si>
    <t>ix35</t>
  </si>
  <si>
    <t>Santa Fe</t>
  </si>
  <si>
    <t>Infiniti</t>
  </si>
  <si>
    <t>FX37</t>
  </si>
  <si>
    <t>M37</t>
  </si>
  <si>
    <t>Jaguar</t>
  </si>
  <si>
    <t>XF</t>
  </si>
  <si>
    <t>XJ 5.0</t>
  </si>
  <si>
    <t>XJ</t>
  </si>
  <si>
    <t>XK</t>
  </si>
  <si>
    <t>Kia</t>
  </si>
  <si>
    <t>Cee'd</t>
  </si>
  <si>
    <t>Picanto</t>
  </si>
  <si>
    <t>Sorento</t>
  </si>
  <si>
    <t>Soul</t>
  </si>
  <si>
    <t>Sportage</t>
  </si>
  <si>
    <t>Venga</t>
  </si>
  <si>
    <t>Lamborghini</t>
  </si>
  <si>
    <t>LP560</t>
  </si>
  <si>
    <t>LP560 Spyder</t>
  </si>
  <si>
    <t>LP670-4</t>
  </si>
  <si>
    <t>LP640 Roadster</t>
  </si>
  <si>
    <t>Lancia</t>
  </si>
  <si>
    <t>Delta</t>
  </si>
  <si>
    <t>Musa</t>
  </si>
  <si>
    <t>Ypsilon</t>
  </si>
  <si>
    <t>Land Rover</t>
  </si>
  <si>
    <t>Defender</t>
  </si>
  <si>
    <t>Discovery</t>
  </si>
  <si>
    <t>Freelander</t>
  </si>
  <si>
    <t>Range Rover</t>
  </si>
  <si>
    <t>Range Rover Evoque</t>
  </si>
  <si>
    <t>Range Rover Sport</t>
  </si>
  <si>
    <t>Lexus</t>
  </si>
  <si>
    <t>CT</t>
  </si>
  <si>
    <t>GS</t>
  </si>
  <si>
    <t>IS</t>
  </si>
  <si>
    <t xml:space="preserve">IS </t>
  </si>
  <si>
    <t>LS</t>
  </si>
  <si>
    <t>RX</t>
  </si>
  <si>
    <t>Maserati</t>
  </si>
  <si>
    <t>Granturismo</t>
  </si>
  <si>
    <t>Grancabrio</t>
  </si>
  <si>
    <t>Quattroporte</t>
  </si>
  <si>
    <t>Maybach</t>
  </si>
  <si>
    <t>Mazda</t>
  </si>
  <si>
    <t>CX 7</t>
  </si>
  <si>
    <t>CX 9</t>
  </si>
  <si>
    <t>MX 5 Roadster Cabriolet</t>
  </si>
  <si>
    <t>MX 5  Roadster Cabriolet Coupe</t>
  </si>
  <si>
    <t>Mercedes</t>
  </si>
  <si>
    <t>A Class</t>
  </si>
  <si>
    <t>B Class</t>
  </si>
  <si>
    <t>C Class</t>
  </si>
  <si>
    <t>CL Class</t>
  </si>
  <si>
    <t>CLS</t>
  </si>
  <si>
    <t>E Class</t>
  </si>
  <si>
    <t>G Class</t>
  </si>
  <si>
    <t>GL Class</t>
  </si>
  <si>
    <t>GLK Class</t>
  </si>
  <si>
    <t>M Class</t>
  </si>
  <si>
    <t>R Class</t>
  </si>
  <si>
    <t>S Class</t>
  </si>
  <si>
    <t>SL Class</t>
  </si>
  <si>
    <t>SLK</t>
  </si>
  <si>
    <t>SLR Class</t>
  </si>
  <si>
    <t>SLS</t>
  </si>
  <si>
    <t>Viano</t>
  </si>
  <si>
    <t>Mini</t>
  </si>
  <si>
    <t>Cooper</t>
  </si>
  <si>
    <t>One</t>
  </si>
  <si>
    <t>Mitsubishi</t>
  </si>
  <si>
    <t>ASX</t>
  </si>
  <si>
    <t>Colt</t>
  </si>
  <si>
    <t>Grandis</t>
  </si>
  <si>
    <t xml:space="preserve">Lancer </t>
  </si>
  <si>
    <t>Outlander</t>
  </si>
  <si>
    <t>Pajero</t>
  </si>
  <si>
    <t>Nissan</t>
  </si>
  <si>
    <t>370 Z</t>
  </si>
  <si>
    <t>GT-R</t>
  </si>
  <si>
    <t>Juke</t>
  </si>
  <si>
    <t>Micra</t>
  </si>
  <si>
    <t>Murano</t>
  </si>
  <si>
    <t>Note</t>
  </si>
  <si>
    <t>Pathfinder</t>
  </si>
  <si>
    <t>Qashqai</t>
  </si>
  <si>
    <t>X-Trail</t>
  </si>
  <si>
    <t>Opel</t>
  </si>
  <si>
    <t>Agila</t>
  </si>
  <si>
    <t>Antara</t>
  </si>
  <si>
    <t>Astra</t>
  </si>
  <si>
    <t>Corsa</t>
  </si>
  <si>
    <t>Insignia</t>
  </si>
  <si>
    <t>Meriva</t>
  </si>
  <si>
    <t>Zafira</t>
  </si>
  <si>
    <t>Peugeot</t>
  </si>
  <si>
    <t>Porsche</t>
  </si>
  <si>
    <t>911 Carrera</t>
  </si>
  <si>
    <t>911 Turbo</t>
  </si>
  <si>
    <t>Boxster</t>
  </si>
  <si>
    <t>Cayenne</t>
  </si>
  <si>
    <t>Cayman</t>
  </si>
  <si>
    <t>Panamera</t>
  </si>
  <si>
    <t>Renault</t>
  </si>
  <si>
    <t>Clio</t>
  </si>
  <si>
    <t>Espace</t>
  </si>
  <si>
    <t>Grand Espace</t>
  </si>
  <si>
    <t>Kangoo</t>
  </si>
  <si>
    <t xml:space="preserve">Laguna </t>
  </si>
  <si>
    <t>Laguna</t>
  </si>
  <si>
    <t>Megane</t>
  </si>
  <si>
    <t>Modus</t>
  </si>
  <si>
    <t>Grand Scenic</t>
  </si>
  <si>
    <t>Twingo</t>
  </si>
  <si>
    <t>Wind</t>
  </si>
  <si>
    <t>Rolls Royce</t>
  </si>
  <si>
    <t>Ghost</t>
  </si>
  <si>
    <t>Phantom</t>
  </si>
  <si>
    <t>Saab</t>
  </si>
  <si>
    <t>(9-3)</t>
  </si>
  <si>
    <t xml:space="preserve">(9-5) </t>
  </si>
  <si>
    <t>Seat</t>
  </si>
  <si>
    <t>Alhambra</t>
  </si>
  <si>
    <t>Altea</t>
  </si>
  <si>
    <t>Exeo</t>
  </si>
  <si>
    <t>Ibiza</t>
  </si>
  <si>
    <t>Leon</t>
  </si>
  <si>
    <t>Skoda</t>
  </si>
  <si>
    <t>Fabia</t>
  </si>
  <si>
    <t>Octavia RS</t>
  </si>
  <si>
    <t>Roomster</t>
  </si>
  <si>
    <t>Superb</t>
  </si>
  <si>
    <t>Yeti</t>
  </si>
  <si>
    <t>Spyker</t>
  </si>
  <si>
    <t>C8 Aileron</t>
  </si>
  <si>
    <t>C8 Laviolette</t>
  </si>
  <si>
    <t>Suzuki</t>
  </si>
  <si>
    <t>Alto</t>
  </si>
  <si>
    <t>Jimny</t>
  </si>
  <si>
    <t>Kizashi</t>
  </si>
  <si>
    <t>Splash</t>
  </si>
  <si>
    <t>Swift</t>
  </si>
  <si>
    <t>SX4</t>
  </si>
  <si>
    <t>Toyota</t>
  </si>
  <si>
    <t>Auris</t>
  </si>
  <si>
    <t>Avensis</t>
  </si>
  <si>
    <t>Aygo</t>
  </si>
  <si>
    <t>IQ</t>
  </si>
  <si>
    <t>Land Cruiser</t>
  </si>
  <si>
    <t>Prius</t>
  </si>
  <si>
    <t>Rav4</t>
  </si>
  <si>
    <t>Volkswagen</t>
  </si>
  <si>
    <t>Eos</t>
  </si>
  <si>
    <t>Fox</t>
  </si>
  <si>
    <t>Golf</t>
  </si>
  <si>
    <t>Jetta</t>
  </si>
  <si>
    <t>Beetle</t>
  </si>
  <si>
    <t>Passat</t>
  </si>
  <si>
    <t>Phaeton</t>
  </si>
  <si>
    <t>Polo</t>
  </si>
  <si>
    <t>Sharan</t>
  </si>
  <si>
    <t>Tiguan</t>
  </si>
  <si>
    <t>Touareg</t>
  </si>
  <si>
    <t>Touran</t>
  </si>
  <si>
    <t>Volvo</t>
  </si>
  <si>
    <t>C30</t>
  </si>
  <si>
    <t>C70</t>
  </si>
  <si>
    <t>S40</t>
  </si>
  <si>
    <t>S60</t>
  </si>
  <si>
    <t>S80</t>
  </si>
  <si>
    <t>V50</t>
  </si>
  <si>
    <t>V70</t>
  </si>
  <si>
    <t>XC60</t>
  </si>
  <si>
    <t>XC90</t>
  </si>
  <si>
    <t>Brand</t>
  </si>
  <si>
    <t>Model</t>
  </si>
  <si>
    <t>Price</t>
  </si>
  <si>
    <t>Top speed (km/h)</t>
  </si>
  <si>
    <t>Fuel Consumption (L/100 km)</t>
  </si>
  <si>
    <t>Horse Power (PS)</t>
  </si>
  <si>
    <t>Price Range</t>
  </si>
  <si>
    <t>minimum price</t>
  </si>
  <si>
    <t>maximum price</t>
  </si>
  <si>
    <t>Number of seats</t>
  </si>
  <si>
    <t>number</t>
  </si>
  <si>
    <t>Fuel consumption</t>
  </si>
  <si>
    <t>maximum value</t>
  </si>
  <si>
    <t>Is price okay?</t>
  </si>
  <si>
    <t>Seat number okay?</t>
  </si>
  <si>
    <t>Fuel consumption okay?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</si>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</sst>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showGridLines="0" zoomScale="120" zoomScaleNormal="120" workbookViewId="0">
      <selection activeCell="L14" sqref="L14"/>
    </sheetView>
  </sheetViews>
  <sheetFormatPr defaultColWidth="8.75" defaultRowHeight="11.25" x14ac:dyDescent="0.15"/>
  <cols>
    <col min="1" max="1" width="11.125" style="1" bestFit="1" customWidth="1"/>
    <col min="2" max="2" width="27.375" style="1" bestFit="1" customWidth="1"/>
    <col min="3" max="3" width="5.375" style="1" bestFit="1" customWidth="1"/>
    <col min="4" max="4" width="7.875" style="1" bestFit="1" customWidth="1"/>
    <col min="5" max="5" width="12.375" style="1" bestFit="1" customWidth="1"/>
    <col min="6" max="6" width="11.5" style="1" customWidth="1"/>
    <col min="7" max="7" width="8.5" style="1" bestFit="1" customWidth="1"/>
    <col min="8" max="8" width="5.875" style="1" bestFit="1" customWidth="1"/>
    <col min="9" max="9" width="6.625" style="1" bestFit="1" customWidth="1"/>
    <col min="10" max="10" width="16.875" style="1" customWidth="1"/>
    <col min="11" max="16384" width="8.75" style="1"/>
  </cols>
  <sheetData>
    <row r="1" spans="1:10" ht="44.1" customHeight="1" x14ac:dyDescent="0.15">
      <c r="A1" s="2" t="s">
        <v>297</v>
      </c>
      <c r="B1" s="2" t="s">
        <v>298</v>
      </c>
      <c r="C1" s="2" t="s">
        <v>0</v>
      </c>
      <c r="D1" s="2" t="s">
        <v>299</v>
      </c>
      <c r="E1" s="2" t="s">
        <v>1</v>
      </c>
      <c r="F1" s="2" t="s">
        <v>2</v>
      </c>
      <c r="G1" s="2" t="s">
        <v>3</v>
      </c>
      <c r="H1" s="2" t="s">
        <v>302</v>
      </c>
      <c r="I1" s="2" t="s">
        <v>300</v>
      </c>
      <c r="J1" s="2" t="s">
        <v>301</v>
      </c>
    </row>
    <row r="2" spans="1:10" x14ac:dyDescent="0.15">
      <c r="A2" s="3" t="s">
        <v>244</v>
      </c>
      <c r="B2" s="3" t="s">
        <v>249</v>
      </c>
      <c r="C2" s="3">
        <v>5</v>
      </c>
      <c r="D2" s="3">
        <v>6587</v>
      </c>
      <c r="E2" s="3">
        <v>2</v>
      </c>
      <c r="F2" s="3">
        <v>1598</v>
      </c>
      <c r="G2" s="3">
        <v>4</v>
      </c>
      <c r="H2" s="3">
        <v>105</v>
      </c>
      <c r="I2" s="3">
        <v>185</v>
      </c>
      <c r="J2" s="3">
        <v>4</v>
      </c>
    </row>
    <row r="3" spans="1:10" x14ac:dyDescent="0.15">
      <c r="A3" s="3" t="s">
        <v>77</v>
      </c>
      <c r="B3" s="3" t="s">
        <v>80</v>
      </c>
      <c r="C3" s="3">
        <v>5</v>
      </c>
      <c r="D3" s="3">
        <v>7490</v>
      </c>
      <c r="E3" s="3">
        <v>1</v>
      </c>
      <c r="F3" s="3">
        <v>1149</v>
      </c>
      <c r="G3" s="3">
        <v>4</v>
      </c>
      <c r="H3" s="3">
        <v>75</v>
      </c>
      <c r="I3" s="3">
        <v>161</v>
      </c>
      <c r="J3" s="3">
        <v>5</v>
      </c>
    </row>
    <row r="4" spans="1:10" x14ac:dyDescent="0.15">
      <c r="A4" s="3" t="s">
        <v>226</v>
      </c>
      <c r="B4" s="3" t="s">
        <v>236</v>
      </c>
      <c r="C4" s="3">
        <v>4</v>
      </c>
      <c r="D4" s="3">
        <v>7990</v>
      </c>
      <c r="E4" s="3">
        <v>1</v>
      </c>
      <c r="F4" s="3">
        <v>1149</v>
      </c>
      <c r="G4" s="3">
        <v>4</v>
      </c>
      <c r="H4" s="3">
        <v>75</v>
      </c>
      <c r="I4" s="3">
        <v>170</v>
      </c>
      <c r="J4" s="3">
        <v>4</v>
      </c>
    </row>
    <row r="5" spans="1:10" x14ac:dyDescent="0.15">
      <c r="A5" s="3" t="s">
        <v>266</v>
      </c>
      <c r="B5" s="3" t="s">
        <v>269</v>
      </c>
      <c r="C5" s="3">
        <v>5</v>
      </c>
      <c r="D5" s="3">
        <v>8290</v>
      </c>
      <c r="E5" s="3">
        <v>1</v>
      </c>
      <c r="F5" s="3">
        <v>998</v>
      </c>
      <c r="G5" s="3">
        <v>3</v>
      </c>
      <c r="H5" s="3">
        <v>68</v>
      </c>
      <c r="I5" s="3">
        <v>157</v>
      </c>
      <c r="J5" s="3">
        <v>4</v>
      </c>
    </row>
    <row r="6" spans="1:10" x14ac:dyDescent="0.15">
      <c r="A6" s="3" t="s">
        <v>85</v>
      </c>
      <c r="B6" s="3" t="s">
        <v>89</v>
      </c>
      <c r="C6" s="3">
        <v>5</v>
      </c>
      <c r="D6" s="3">
        <v>8795</v>
      </c>
      <c r="E6" s="3">
        <v>1</v>
      </c>
      <c r="F6" s="3">
        <v>1108</v>
      </c>
      <c r="G6" s="3">
        <v>4</v>
      </c>
      <c r="H6" s="3">
        <v>54</v>
      </c>
      <c r="I6" s="3">
        <v>150</v>
      </c>
      <c r="J6" s="3">
        <v>5</v>
      </c>
    </row>
    <row r="7" spans="1:10" x14ac:dyDescent="0.15">
      <c r="A7" s="3" t="s">
        <v>218</v>
      </c>
      <c r="B7" s="3">
        <v>107</v>
      </c>
      <c r="C7" s="3">
        <v>4</v>
      </c>
      <c r="D7" s="3">
        <v>9190</v>
      </c>
      <c r="E7" s="3">
        <v>1</v>
      </c>
      <c r="F7" s="3">
        <v>998</v>
      </c>
      <c r="G7" s="3">
        <v>3</v>
      </c>
      <c r="H7" s="3">
        <v>68</v>
      </c>
      <c r="I7" s="3">
        <v>157</v>
      </c>
      <c r="J7" s="3">
        <v>4</v>
      </c>
    </row>
    <row r="8" spans="1:10" x14ac:dyDescent="0.15">
      <c r="A8" s="3" t="s">
        <v>92</v>
      </c>
      <c r="B8" s="3" t="s">
        <v>99</v>
      </c>
      <c r="C8" s="3">
        <v>4</v>
      </c>
      <c r="D8" s="3">
        <v>9350</v>
      </c>
      <c r="E8" s="3">
        <v>1</v>
      </c>
      <c r="F8" s="3">
        <v>1200</v>
      </c>
      <c r="G8" s="3">
        <v>4</v>
      </c>
      <c r="H8" s="3">
        <v>69</v>
      </c>
      <c r="I8" s="3">
        <v>159</v>
      </c>
      <c r="J8" s="3">
        <v>5</v>
      </c>
    </row>
    <row r="9" spans="1:10" x14ac:dyDescent="0.15">
      <c r="A9" s="3" t="s">
        <v>259</v>
      </c>
      <c r="B9" s="3" t="s">
        <v>260</v>
      </c>
      <c r="C9" s="3">
        <v>4</v>
      </c>
      <c r="D9" s="3">
        <v>9791</v>
      </c>
      <c r="E9" s="3">
        <v>1</v>
      </c>
      <c r="F9" s="3">
        <v>996</v>
      </c>
      <c r="G9" s="3">
        <v>3</v>
      </c>
      <c r="H9" s="3">
        <v>68</v>
      </c>
      <c r="I9" s="3">
        <v>150</v>
      </c>
      <c r="J9" s="3">
        <v>5</v>
      </c>
    </row>
    <row r="10" spans="1:10" x14ac:dyDescent="0.15">
      <c r="A10" s="3" t="s">
        <v>132</v>
      </c>
      <c r="B10" s="3" t="s">
        <v>134</v>
      </c>
      <c r="C10" s="3">
        <v>4</v>
      </c>
      <c r="D10" s="3">
        <v>9895</v>
      </c>
      <c r="E10" s="3">
        <v>1</v>
      </c>
      <c r="F10" s="3">
        <v>999</v>
      </c>
      <c r="G10" s="3">
        <v>4</v>
      </c>
      <c r="H10" s="3">
        <v>61</v>
      </c>
      <c r="I10" s="3">
        <v>150</v>
      </c>
      <c r="J10" s="3">
        <v>5.0999999999999996</v>
      </c>
    </row>
    <row r="11" spans="1:10" x14ac:dyDescent="0.15">
      <c r="A11" s="3" t="s">
        <v>77</v>
      </c>
      <c r="B11" s="3" t="s">
        <v>79</v>
      </c>
      <c r="C11" s="3">
        <v>5</v>
      </c>
      <c r="D11" s="3">
        <v>9990</v>
      </c>
      <c r="E11" s="3">
        <v>1</v>
      </c>
      <c r="F11" s="3">
        <v>1390</v>
      </c>
      <c r="G11" s="3">
        <v>4</v>
      </c>
      <c r="H11" s="3">
        <v>75</v>
      </c>
      <c r="I11" s="3">
        <v>155</v>
      </c>
      <c r="J11" s="3">
        <v>7.6</v>
      </c>
    </row>
    <row r="12" spans="1:10" x14ac:dyDescent="0.15">
      <c r="A12" s="3" t="s">
        <v>226</v>
      </c>
      <c r="B12" s="3" t="s">
        <v>236</v>
      </c>
      <c r="C12" s="3">
        <v>4</v>
      </c>
      <c r="D12" s="3">
        <v>9990</v>
      </c>
      <c r="E12" s="3">
        <v>2</v>
      </c>
      <c r="F12" s="3">
        <v>1461</v>
      </c>
      <c r="G12" s="3">
        <v>4</v>
      </c>
      <c r="H12" s="3">
        <v>86</v>
      </c>
      <c r="I12" s="3">
        <v>185</v>
      </c>
      <c r="J12" s="3">
        <v>3</v>
      </c>
    </row>
    <row r="13" spans="1:10" x14ac:dyDescent="0.15">
      <c r="A13" s="3" t="s">
        <v>64</v>
      </c>
      <c r="B13" s="3" t="s">
        <v>65</v>
      </c>
      <c r="C13" s="3">
        <v>4</v>
      </c>
      <c r="D13" s="3">
        <v>10090</v>
      </c>
      <c r="E13" s="3">
        <v>1</v>
      </c>
      <c r="F13" s="3">
        <v>998</v>
      </c>
      <c r="G13" s="3">
        <v>3</v>
      </c>
      <c r="H13" s="3">
        <v>68</v>
      </c>
      <c r="I13" s="3">
        <v>157</v>
      </c>
      <c r="J13" s="3">
        <v>4.5</v>
      </c>
    </row>
    <row r="14" spans="1:10" x14ac:dyDescent="0.15">
      <c r="A14" s="3" t="s">
        <v>113</v>
      </c>
      <c r="B14" s="3" t="s">
        <v>117</v>
      </c>
      <c r="C14" s="3">
        <v>4</v>
      </c>
      <c r="D14" s="3">
        <v>10495</v>
      </c>
      <c r="E14" s="3">
        <v>1</v>
      </c>
      <c r="F14" s="3">
        <v>1086</v>
      </c>
      <c r="G14" s="3">
        <v>4</v>
      </c>
      <c r="H14" s="3">
        <v>64</v>
      </c>
      <c r="I14" s="3">
        <v>150</v>
      </c>
      <c r="J14" s="3">
        <v>5.5</v>
      </c>
    </row>
    <row r="15" spans="1:10" x14ac:dyDescent="0.15">
      <c r="A15" s="3" t="s">
        <v>218</v>
      </c>
      <c r="B15" s="3">
        <v>206</v>
      </c>
      <c r="C15" s="3">
        <v>5</v>
      </c>
      <c r="D15" s="3">
        <v>11110</v>
      </c>
      <c r="E15" s="3">
        <v>1</v>
      </c>
      <c r="F15" s="3">
        <v>1124</v>
      </c>
      <c r="G15" s="3">
        <v>4</v>
      </c>
      <c r="H15" s="3">
        <v>60</v>
      </c>
      <c r="I15" s="3">
        <v>159</v>
      </c>
      <c r="J15" s="3">
        <v>5</v>
      </c>
    </row>
    <row r="16" spans="1:10" x14ac:dyDescent="0.15">
      <c r="A16" s="3" t="s">
        <v>113</v>
      </c>
      <c r="B16" s="3" t="s">
        <v>118</v>
      </c>
      <c r="C16" s="3">
        <v>4</v>
      </c>
      <c r="D16" s="3">
        <v>11195</v>
      </c>
      <c r="E16" s="3">
        <v>1</v>
      </c>
      <c r="F16" s="3">
        <v>1086</v>
      </c>
      <c r="G16" s="3">
        <v>4</v>
      </c>
      <c r="H16" s="3">
        <v>69</v>
      </c>
      <c r="I16" s="3">
        <v>156</v>
      </c>
      <c r="J16" s="3">
        <v>4</v>
      </c>
    </row>
    <row r="17" spans="1:10" x14ac:dyDescent="0.15">
      <c r="A17" s="3" t="s">
        <v>259</v>
      </c>
      <c r="B17" s="3" t="s">
        <v>263</v>
      </c>
      <c r="C17" s="3">
        <v>5</v>
      </c>
      <c r="D17" s="3">
        <v>11226</v>
      </c>
      <c r="E17" s="3">
        <v>1</v>
      </c>
      <c r="F17" s="3">
        <v>996</v>
      </c>
      <c r="G17" s="3">
        <v>3</v>
      </c>
      <c r="H17" s="3">
        <v>65</v>
      </c>
      <c r="I17" s="3">
        <v>160</v>
      </c>
      <c r="J17" s="3">
        <v>5</v>
      </c>
    </row>
    <row r="18" spans="1:10" x14ac:dyDescent="0.15">
      <c r="A18" s="3" t="s">
        <v>193</v>
      </c>
      <c r="B18" s="3" t="s">
        <v>195</v>
      </c>
      <c r="C18" s="3">
        <v>5</v>
      </c>
      <c r="D18" s="3">
        <v>11299</v>
      </c>
      <c r="E18" s="3">
        <v>1</v>
      </c>
      <c r="F18" s="3">
        <v>1124</v>
      </c>
      <c r="G18" s="3">
        <v>3</v>
      </c>
      <c r="H18" s="3">
        <v>75</v>
      </c>
      <c r="I18" s="3">
        <v>165</v>
      </c>
      <c r="J18" s="3">
        <v>4</v>
      </c>
    </row>
    <row r="19" spans="1:10" x14ac:dyDescent="0.15">
      <c r="A19" s="3" t="s">
        <v>274</v>
      </c>
      <c r="B19" s="3" t="s">
        <v>276</v>
      </c>
      <c r="C19" s="3">
        <v>4</v>
      </c>
      <c r="D19" s="3">
        <v>11340</v>
      </c>
      <c r="E19" s="3">
        <v>1</v>
      </c>
      <c r="F19" s="3">
        <v>1198</v>
      </c>
      <c r="G19" s="3">
        <v>3</v>
      </c>
      <c r="H19" s="3">
        <v>60</v>
      </c>
      <c r="I19" s="3">
        <v>153</v>
      </c>
      <c r="J19" s="3">
        <v>5</v>
      </c>
    </row>
    <row r="20" spans="1:10" x14ac:dyDescent="0.15">
      <c r="A20" s="3" t="s">
        <v>250</v>
      </c>
      <c r="B20" s="3" t="s">
        <v>251</v>
      </c>
      <c r="C20" s="3">
        <v>5</v>
      </c>
      <c r="D20" s="3">
        <v>11690</v>
      </c>
      <c r="E20" s="3">
        <v>1</v>
      </c>
      <c r="F20" s="3">
        <v>1198</v>
      </c>
      <c r="G20" s="3">
        <v>3</v>
      </c>
      <c r="H20" s="3">
        <v>60</v>
      </c>
      <c r="I20" s="3">
        <v>155</v>
      </c>
      <c r="J20" s="3">
        <v>5</v>
      </c>
    </row>
    <row r="21" spans="1:10" x14ac:dyDescent="0.15">
      <c r="A21" s="3" t="s">
        <v>113</v>
      </c>
      <c r="B21" s="3" t="s">
        <v>119</v>
      </c>
      <c r="C21" s="3">
        <v>5</v>
      </c>
      <c r="D21" s="3">
        <v>11995</v>
      </c>
      <c r="E21" s="3">
        <v>1</v>
      </c>
      <c r="F21" s="3">
        <v>1248</v>
      </c>
      <c r="G21" s="3">
        <v>4</v>
      </c>
      <c r="H21" s="3">
        <v>78</v>
      </c>
      <c r="I21" s="3">
        <v>165</v>
      </c>
      <c r="J21" s="3">
        <v>5.2</v>
      </c>
    </row>
    <row r="22" spans="1:10" x14ac:dyDescent="0.15">
      <c r="A22" s="3" t="s">
        <v>144</v>
      </c>
      <c r="B22" s="3" t="s">
        <v>147</v>
      </c>
      <c r="C22" s="3">
        <v>4</v>
      </c>
      <c r="D22" s="3">
        <v>11995</v>
      </c>
      <c r="E22" s="3">
        <v>1</v>
      </c>
      <c r="F22" s="3">
        <v>1242</v>
      </c>
      <c r="G22" s="3">
        <v>4</v>
      </c>
      <c r="H22" s="3">
        <v>69</v>
      </c>
      <c r="I22" s="3">
        <v>153</v>
      </c>
      <c r="J22" s="3">
        <v>4</v>
      </c>
    </row>
    <row r="23" spans="1:10" x14ac:dyDescent="0.15">
      <c r="A23" s="3" t="s">
        <v>210</v>
      </c>
      <c r="B23" s="3" t="s">
        <v>211</v>
      </c>
      <c r="C23" s="3">
        <v>5</v>
      </c>
      <c r="D23" s="3">
        <v>11995</v>
      </c>
      <c r="E23" s="3">
        <v>1</v>
      </c>
      <c r="F23" s="3">
        <v>996</v>
      </c>
      <c r="G23" s="3">
        <v>3</v>
      </c>
      <c r="H23" s="3">
        <v>65</v>
      </c>
      <c r="I23" s="3">
        <v>160</v>
      </c>
      <c r="J23" s="3">
        <v>5</v>
      </c>
    </row>
    <row r="24" spans="1:10" x14ac:dyDescent="0.15">
      <c r="A24" s="3" t="s">
        <v>92</v>
      </c>
      <c r="B24" s="3" t="s">
        <v>94</v>
      </c>
      <c r="C24" s="3">
        <v>5</v>
      </c>
      <c r="D24" s="3">
        <v>12245</v>
      </c>
      <c r="E24" s="3">
        <v>1</v>
      </c>
      <c r="F24" s="3">
        <v>1242</v>
      </c>
      <c r="G24" s="3">
        <v>4</v>
      </c>
      <c r="H24" s="3">
        <v>60</v>
      </c>
      <c r="I24" s="3">
        <v>152</v>
      </c>
      <c r="J24" s="3">
        <v>5</v>
      </c>
    </row>
    <row r="25" spans="1:10" x14ac:dyDescent="0.15">
      <c r="A25" s="3" t="s">
        <v>244</v>
      </c>
      <c r="B25" s="3" t="s">
        <v>248</v>
      </c>
      <c r="C25" s="3">
        <v>5</v>
      </c>
      <c r="D25" s="3">
        <v>12285</v>
      </c>
      <c r="E25" s="3">
        <v>1</v>
      </c>
      <c r="F25" s="3">
        <v>1198</v>
      </c>
      <c r="G25" s="3">
        <v>3</v>
      </c>
      <c r="H25" s="3">
        <v>60</v>
      </c>
      <c r="I25" s="3">
        <v>155</v>
      </c>
      <c r="J25" s="3">
        <v>5.5</v>
      </c>
    </row>
    <row r="26" spans="1:10" x14ac:dyDescent="0.15">
      <c r="A26" s="3" t="s">
        <v>64</v>
      </c>
      <c r="B26" s="3" t="s">
        <v>66</v>
      </c>
      <c r="C26" s="3">
        <v>5</v>
      </c>
      <c r="D26" s="3">
        <v>12390</v>
      </c>
      <c r="E26" s="3">
        <v>1</v>
      </c>
      <c r="F26" s="3">
        <v>1124</v>
      </c>
      <c r="G26" s="3">
        <v>4</v>
      </c>
      <c r="H26" s="3">
        <v>60</v>
      </c>
      <c r="I26" s="3">
        <v>158</v>
      </c>
      <c r="J26" s="3">
        <v>5.8</v>
      </c>
    </row>
    <row r="27" spans="1:10" x14ac:dyDescent="0.15">
      <c r="A27" s="3" t="s">
        <v>167</v>
      </c>
      <c r="B27" s="3">
        <v>2</v>
      </c>
      <c r="C27" s="3">
        <v>5</v>
      </c>
      <c r="D27" s="3">
        <v>12490</v>
      </c>
      <c r="E27" s="3">
        <v>1</v>
      </c>
      <c r="F27" s="3">
        <v>1349</v>
      </c>
      <c r="G27" s="3">
        <v>4</v>
      </c>
      <c r="H27" s="3">
        <v>75</v>
      </c>
      <c r="I27" s="3">
        <v>168</v>
      </c>
      <c r="J27" s="3">
        <v>5</v>
      </c>
    </row>
    <row r="28" spans="1:10" x14ac:dyDescent="0.15">
      <c r="A28" s="3" t="s">
        <v>85</v>
      </c>
      <c r="B28" s="3" t="s">
        <v>90</v>
      </c>
      <c r="C28" s="3">
        <v>5</v>
      </c>
      <c r="D28" s="3">
        <v>12595</v>
      </c>
      <c r="E28" s="3">
        <v>1</v>
      </c>
      <c r="F28" s="3">
        <v>1242</v>
      </c>
      <c r="G28" s="3">
        <v>4</v>
      </c>
      <c r="H28" s="3">
        <v>69</v>
      </c>
      <c r="I28" s="3">
        <v>155</v>
      </c>
      <c r="J28" s="3">
        <v>5</v>
      </c>
    </row>
    <row r="29" spans="1:10" x14ac:dyDescent="0.15">
      <c r="A29" s="3" t="s">
        <v>226</v>
      </c>
      <c r="B29" s="3" t="s">
        <v>227</v>
      </c>
      <c r="C29" s="3">
        <v>1</v>
      </c>
      <c r="D29" s="3">
        <v>12690</v>
      </c>
      <c r="E29" s="3">
        <v>1</v>
      </c>
      <c r="F29" s="3">
        <v>1149</v>
      </c>
      <c r="G29" s="3">
        <v>4</v>
      </c>
      <c r="H29" s="3">
        <v>75</v>
      </c>
      <c r="I29" s="3">
        <v>167</v>
      </c>
      <c r="J29" s="3">
        <v>5</v>
      </c>
    </row>
    <row r="30" spans="1:10" x14ac:dyDescent="0.15">
      <c r="A30" s="3" t="s">
        <v>85</v>
      </c>
      <c r="B30" s="3" t="s">
        <v>88</v>
      </c>
      <c r="C30" s="3">
        <v>5</v>
      </c>
      <c r="D30" s="3">
        <v>12695</v>
      </c>
      <c r="E30" s="3">
        <v>1</v>
      </c>
      <c r="F30" s="3">
        <v>1242</v>
      </c>
      <c r="G30" s="3">
        <v>4</v>
      </c>
      <c r="H30" s="3">
        <v>65</v>
      </c>
      <c r="I30" s="3">
        <v>155</v>
      </c>
      <c r="J30" s="3">
        <v>5.9</v>
      </c>
    </row>
    <row r="31" spans="1:10" x14ac:dyDescent="0.15">
      <c r="A31" s="3" t="s">
        <v>85</v>
      </c>
      <c r="B31" s="3" t="s">
        <v>88</v>
      </c>
      <c r="C31" s="3">
        <v>5</v>
      </c>
      <c r="D31" s="3">
        <v>12795</v>
      </c>
      <c r="E31" s="3">
        <v>2</v>
      </c>
      <c r="F31" s="3">
        <v>1248</v>
      </c>
      <c r="G31" s="3">
        <v>4</v>
      </c>
      <c r="H31" s="3">
        <v>86</v>
      </c>
      <c r="I31" s="3">
        <v>172</v>
      </c>
      <c r="J31" s="3">
        <v>3.6</v>
      </c>
    </row>
    <row r="32" spans="1:10" x14ac:dyDescent="0.15">
      <c r="A32" s="3" t="s">
        <v>259</v>
      </c>
      <c r="B32" s="3" t="s">
        <v>264</v>
      </c>
      <c r="C32" s="3">
        <v>4</v>
      </c>
      <c r="D32" s="3">
        <v>12836</v>
      </c>
      <c r="E32" s="3">
        <v>1</v>
      </c>
      <c r="F32" s="3">
        <v>1242</v>
      </c>
      <c r="G32" s="3">
        <v>4</v>
      </c>
      <c r="H32" s="3">
        <v>94</v>
      </c>
      <c r="I32" s="3">
        <v>165</v>
      </c>
      <c r="J32" s="3">
        <v>5</v>
      </c>
    </row>
    <row r="33" spans="1:10" x14ac:dyDescent="0.15">
      <c r="A33" s="3" t="s">
        <v>77</v>
      </c>
      <c r="B33" s="3" t="s">
        <v>80</v>
      </c>
      <c r="C33" s="3">
        <v>5</v>
      </c>
      <c r="D33" s="3">
        <v>12990</v>
      </c>
      <c r="E33" s="3">
        <v>2</v>
      </c>
      <c r="F33" s="3">
        <v>1461</v>
      </c>
      <c r="G33" s="3">
        <v>4</v>
      </c>
      <c r="H33" s="3">
        <v>75</v>
      </c>
      <c r="I33" s="3">
        <v>162</v>
      </c>
      <c r="J33" s="3">
        <v>4</v>
      </c>
    </row>
    <row r="34" spans="1:10" x14ac:dyDescent="0.15">
      <c r="A34" s="3" t="s">
        <v>218</v>
      </c>
      <c r="B34" s="3">
        <v>207</v>
      </c>
      <c r="C34" s="3">
        <v>5</v>
      </c>
      <c r="D34" s="3">
        <v>13110</v>
      </c>
      <c r="E34" s="3">
        <v>1</v>
      </c>
      <c r="F34" s="3">
        <v>1360</v>
      </c>
      <c r="G34" s="3">
        <v>4</v>
      </c>
      <c r="H34" s="3">
        <v>75</v>
      </c>
      <c r="I34" s="3">
        <v>170</v>
      </c>
      <c r="J34" s="3">
        <v>6</v>
      </c>
    </row>
    <row r="35" spans="1:10" x14ac:dyDescent="0.15">
      <c r="A35" s="3" t="s">
        <v>64</v>
      </c>
      <c r="B35" s="3" t="s">
        <v>67</v>
      </c>
      <c r="C35" s="3">
        <v>5</v>
      </c>
      <c r="D35" s="3">
        <v>13290</v>
      </c>
      <c r="E35" s="3">
        <v>1</v>
      </c>
      <c r="F35" s="3">
        <v>1124</v>
      </c>
      <c r="G35" s="3">
        <v>4</v>
      </c>
      <c r="H35" s="3">
        <v>60</v>
      </c>
      <c r="I35" s="3">
        <v>155</v>
      </c>
      <c r="J35" s="3">
        <v>5</v>
      </c>
    </row>
    <row r="36" spans="1:10" x14ac:dyDescent="0.15">
      <c r="A36" s="3" t="s">
        <v>113</v>
      </c>
      <c r="B36" s="3" t="s">
        <v>114</v>
      </c>
      <c r="C36" s="3">
        <v>5</v>
      </c>
      <c r="D36" s="3">
        <v>13495</v>
      </c>
      <c r="E36" s="3">
        <v>1</v>
      </c>
      <c r="F36" s="3">
        <v>1399</v>
      </c>
      <c r="G36" s="3">
        <v>4</v>
      </c>
      <c r="H36" s="3">
        <v>97</v>
      </c>
      <c r="I36" s="3">
        <v>177</v>
      </c>
      <c r="J36" s="3">
        <v>6.2</v>
      </c>
    </row>
    <row r="37" spans="1:10" x14ac:dyDescent="0.15">
      <c r="A37" s="3" t="s">
        <v>85</v>
      </c>
      <c r="B37" s="3" t="s">
        <v>89</v>
      </c>
      <c r="C37" s="3">
        <v>5</v>
      </c>
      <c r="D37" s="3">
        <v>13595</v>
      </c>
      <c r="E37" s="3">
        <v>2</v>
      </c>
      <c r="F37" s="3">
        <v>1248</v>
      </c>
      <c r="G37" s="3">
        <v>4</v>
      </c>
      <c r="H37" s="3">
        <v>69</v>
      </c>
      <c r="I37" s="3">
        <v>160</v>
      </c>
      <c r="J37" s="3">
        <v>4.3</v>
      </c>
    </row>
    <row r="38" spans="1:10" x14ac:dyDescent="0.15">
      <c r="A38" s="3" t="s">
        <v>77</v>
      </c>
      <c r="B38" s="3" t="s">
        <v>78</v>
      </c>
      <c r="C38" s="3">
        <v>5</v>
      </c>
      <c r="D38" s="3">
        <v>13990</v>
      </c>
      <c r="E38" s="3">
        <v>1</v>
      </c>
      <c r="F38" s="3">
        <v>1598</v>
      </c>
      <c r="G38" s="3">
        <v>4</v>
      </c>
      <c r="H38" s="3">
        <v>105</v>
      </c>
      <c r="I38" s="3">
        <v>165</v>
      </c>
      <c r="J38" s="3">
        <v>7</v>
      </c>
    </row>
    <row r="39" spans="1:10" x14ac:dyDescent="0.15">
      <c r="A39" s="3" t="s">
        <v>113</v>
      </c>
      <c r="B39" s="3" t="s">
        <v>120</v>
      </c>
      <c r="C39" s="3">
        <v>5</v>
      </c>
      <c r="D39" s="3">
        <v>14495</v>
      </c>
      <c r="E39" s="3">
        <v>1</v>
      </c>
      <c r="F39" s="3">
        <v>1396</v>
      </c>
      <c r="G39" s="3">
        <v>4</v>
      </c>
      <c r="H39" s="3">
        <v>109</v>
      </c>
      <c r="I39" s="3">
        <v>187</v>
      </c>
      <c r="J39" s="3">
        <v>5</v>
      </c>
    </row>
    <row r="40" spans="1:10" x14ac:dyDescent="0.15">
      <c r="A40" s="3" t="s">
        <v>103</v>
      </c>
      <c r="B40" s="3" t="s">
        <v>111</v>
      </c>
      <c r="C40" s="3">
        <v>4</v>
      </c>
      <c r="D40" s="3">
        <v>14900</v>
      </c>
      <c r="E40" s="3">
        <v>1</v>
      </c>
      <c r="F40" s="3">
        <v>1198</v>
      </c>
      <c r="G40" s="3">
        <v>4</v>
      </c>
      <c r="H40" s="3">
        <v>90</v>
      </c>
      <c r="I40" s="3">
        <v>177</v>
      </c>
      <c r="J40" s="3">
        <v>5</v>
      </c>
    </row>
    <row r="41" spans="1:10" x14ac:dyDescent="0.15">
      <c r="A41" s="3" t="s">
        <v>226</v>
      </c>
      <c r="B41" s="3" t="s">
        <v>234</v>
      </c>
      <c r="C41" s="3">
        <v>5</v>
      </c>
      <c r="D41" s="3">
        <v>14990</v>
      </c>
      <c r="E41" s="3">
        <v>1</v>
      </c>
      <c r="F41" s="3">
        <v>1149</v>
      </c>
      <c r="G41" s="3">
        <v>4</v>
      </c>
      <c r="H41" s="3">
        <v>75</v>
      </c>
      <c r="I41" s="3">
        <v>163</v>
      </c>
      <c r="J41" s="3">
        <v>5</v>
      </c>
    </row>
    <row r="42" spans="1:10" x14ac:dyDescent="0.15">
      <c r="A42" s="3" t="s">
        <v>274</v>
      </c>
      <c r="B42" s="3" t="s">
        <v>282</v>
      </c>
      <c r="C42" s="3">
        <v>5</v>
      </c>
      <c r="D42" s="3">
        <v>15090</v>
      </c>
      <c r="E42" s="3">
        <v>1</v>
      </c>
      <c r="F42" s="3">
        <v>1198</v>
      </c>
      <c r="G42" s="3">
        <v>3</v>
      </c>
      <c r="H42" s="3">
        <v>69</v>
      </c>
      <c r="I42" s="3">
        <v>165</v>
      </c>
      <c r="J42" s="3">
        <v>5</v>
      </c>
    </row>
    <row r="43" spans="1:10" x14ac:dyDescent="0.15">
      <c r="A43" s="3" t="s">
        <v>250</v>
      </c>
      <c r="B43" s="3" t="s">
        <v>251</v>
      </c>
      <c r="C43" s="3">
        <v>5</v>
      </c>
      <c r="D43" s="3">
        <v>15210</v>
      </c>
      <c r="E43" s="3">
        <v>2</v>
      </c>
      <c r="F43" s="3">
        <v>1199</v>
      </c>
      <c r="G43" s="3">
        <v>3</v>
      </c>
      <c r="H43" s="3">
        <v>75</v>
      </c>
      <c r="I43" s="3">
        <v>172</v>
      </c>
      <c r="J43" s="3">
        <v>3</v>
      </c>
    </row>
    <row r="44" spans="1:10" x14ac:dyDescent="0.15">
      <c r="A44" s="3" t="s">
        <v>132</v>
      </c>
      <c r="B44" s="3" t="s">
        <v>134</v>
      </c>
      <c r="C44" s="3">
        <v>4</v>
      </c>
      <c r="D44" s="3">
        <v>15695</v>
      </c>
      <c r="E44" s="3">
        <v>2</v>
      </c>
      <c r="F44" s="3">
        <v>1120</v>
      </c>
      <c r="G44" s="3">
        <v>3</v>
      </c>
      <c r="H44" s="3">
        <v>75</v>
      </c>
      <c r="I44" s="3">
        <v>163</v>
      </c>
      <c r="J44" s="3">
        <v>4.4000000000000004</v>
      </c>
    </row>
    <row r="45" spans="1:10" x14ac:dyDescent="0.15">
      <c r="A45" s="3" t="s">
        <v>85</v>
      </c>
      <c r="B45" s="3">
        <v>500</v>
      </c>
      <c r="C45" s="3">
        <v>4</v>
      </c>
      <c r="D45" s="3">
        <v>15795</v>
      </c>
      <c r="E45" s="3">
        <v>1</v>
      </c>
      <c r="F45" s="3">
        <v>875</v>
      </c>
      <c r="G45" s="3">
        <v>2</v>
      </c>
      <c r="H45" s="3">
        <v>86</v>
      </c>
      <c r="I45" s="3">
        <v>173</v>
      </c>
      <c r="J45" s="3">
        <v>4</v>
      </c>
    </row>
    <row r="46" spans="1:10" x14ac:dyDescent="0.15">
      <c r="A46" s="3" t="s">
        <v>200</v>
      </c>
      <c r="B46" s="3" t="s">
        <v>204</v>
      </c>
      <c r="C46" s="3">
        <v>5</v>
      </c>
      <c r="D46" s="3">
        <v>15800</v>
      </c>
      <c r="E46" s="3">
        <v>1</v>
      </c>
      <c r="F46" s="3">
        <v>1198</v>
      </c>
      <c r="G46" s="3">
        <v>3</v>
      </c>
      <c r="H46" s="3">
        <v>80</v>
      </c>
      <c r="I46" s="3">
        <v>161</v>
      </c>
      <c r="J46" s="3">
        <v>5</v>
      </c>
    </row>
    <row r="47" spans="1:10" x14ac:dyDescent="0.15">
      <c r="A47" s="3" t="s">
        <v>244</v>
      </c>
      <c r="B47" s="3" t="s">
        <v>248</v>
      </c>
      <c r="C47" s="3">
        <v>5</v>
      </c>
      <c r="D47" s="3">
        <v>15895</v>
      </c>
      <c r="E47" s="3">
        <v>2</v>
      </c>
      <c r="F47" s="3">
        <v>1199</v>
      </c>
      <c r="G47" s="3">
        <v>3</v>
      </c>
      <c r="H47" s="3">
        <v>75</v>
      </c>
      <c r="I47" s="3">
        <v>173</v>
      </c>
      <c r="J47" s="3">
        <v>3</v>
      </c>
    </row>
    <row r="48" spans="1:10" x14ac:dyDescent="0.15">
      <c r="A48" s="3" t="s">
        <v>132</v>
      </c>
      <c r="B48" s="3" t="s">
        <v>136</v>
      </c>
      <c r="C48" s="3">
        <v>4</v>
      </c>
      <c r="D48" s="3">
        <v>15995</v>
      </c>
      <c r="E48" s="3">
        <v>1</v>
      </c>
      <c r="F48" s="3">
        <v>1600</v>
      </c>
      <c r="G48" s="3">
        <v>4</v>
      </c>
      <c r="H48" s="3">
        <v>126</v>
      </c>
      <c r="I48" s="3">
        <v>177</v>
      </c>
      <c r="J48" s="3">
        <v>6.5</v>
      </c>
    </row>
    <row r="49" spans="1:10" x14ac:dyDescent="0.15">
      <c r="A49" s="3" t="s">
        <v>210</v>
      </c>
      <c r="B49" s="3" t="s">
        <v>214</v>
      </c>
      <c r="C49" s="3">
        <v>5</v>
      </c>
      <c r="D49" s="3">
        <v>15995</v>
      </c>
      <c r="E49" s="3">
        <v>2</v>
      </c>
      <c r="F49" s="3">
        <v>1248</v>
      </c>
      <c r="G49" s="3">
        <v>4</v>
      </c>
      <c r="H49" s="3">
        <v>95</v>
      </c>
      <c r="I49" s="3">
        <v>177</v>
      </c>
      <c r="J49" s="3">
        <v>3</v>
      </c>
    </row>
    <row r="50" spans="1:10" x14ac:dyDescent="0.15">
      <c r="A50" s="3" t="s">
        <v>218</v>
      </c>
      <c r="B50" s="3">
        <v>206</v>
      </c>
      <c r="C50" s="3">
        <v>5</v>
      </c>
      <c r="D50" s="3">
        <v>16065</v>
      </c>
      <c r="E50" s="3">
        <v>2</v>
      </c>
      <c r="F50" s="3">
        <v>1360</v>
      </c>
      <c r="G50" s="3">
        <v>4</v>
      </c>
      <c r="H50" s="3">
        <v>68</v>
      </c>
      <c r="I50" s="3">
        <v>169</v>
      </c>
      <c r="J50" s="3">
        <v>4</v>
      </c>
    </row>
    <row r="51" spans="1:10" x14ac:dyDescent="0.15">
      <c r="A51" s="3" t="s">
        <v>4</v>
      </c>
      <c r="B51" s="3" t="s">
        <v>7</v>
      </c>
      <c r="C51" s="3">
        <v>5</v>
      </c>
      <c r="D51" s="3">
        <v>16450</v>
      </c>
      <c r="E51" s="3">
        <v>1</v>
      </c>
      <c r="F51" s="3">
        <v>1400</v>
      </c>
      <c r="G51" s="3">
        <v>4</v>
      </c>
      <c r="H51" s="3">
        <v>70</v>
      </c>
      <c r="I51" s="3">
        <v>165</v>
      </c>
      <c r="J51" s="3">
        <v>5.6</v>
      </c>
    </row>
    <row r="52" spans="1:10" x14ac:dyDescent="0.15">
      <c r="A52" s="3" t="s">
        <v>250</v>
      </c>
      <c r="B52" s="3" t="s">
        <v>253</v>
      </c>
      <c r="C52" s="3">
        <v>4</v>
      </c>
      <c r="D52" s="3">
        <v>16690</v>
      </c>
      <c r="E52" s="3">
        <v>1</v>
      </c>
      <c r="F52" s="3">
        <v>1198</v>
      </c>
      <c r="G52" s="3">
        <v>3</v>
      </c>
      <c r="H52" s="3">
        <v>69</v>
      </c>
      <c r="I52" s="3">
        <v>159</v>
      </c>
      <c r="J52" s="3">
        <v>6</v>
      </c>
    </row>
    <row r="53" spans="1:10" x14ac:dyDescent="0.15">
      <c r="A53" s="3" t="s">
        <v>85</v>
      </c>
      <c r="B53" s="3" t="s">
        <v>87</v>
      </c>
      <c r="C53" s="3">
        <v>5</v>
      </c>
      <c r="D53" s="3">
        <v>16695</v>
      </c>
      <c r="E53" s="3">
        <v>1</v>
      </c>
      <c r="F53" s="3">
        <v>1368</v>
      </c>
      <c r="G53" s="3">
        <v>4</v>
      </c>
      <c r="H53" s="3">
        <v>90</v>
      </c>
      <c r="I53" s="3">
        <v>179</v>
      </c>
      <c r="J53" s="3">
        <v>6</v>
      </c>
    </row>
    <row r="54" spans="1:10" x14ac:dyDescent="0.15">
      <c r="A54" s="3" t="s">
        <v>77</v>
      </c>
      <c r="B54" s="3" t="s">
        <v>79</v>
      </c>
      <c r="C54" s="3">
        <v>5</v>
      </c>
      <c r="D54" s="3">
        <v>16990</v>
      </c>
      <c r="E54" s="3">
        <v>2</v>
      </c>
      <c r="F54" s="3">
        <v>1461</v>
      </c>
      <c r="G54" s="3">
        <v>4</v>
      </c>
      <c r="H54" s="3">
        <v>75</v>
      </c>
      <c r="I54" s="3">
        <v>157</v>
      </c>
      <c r="J54" s="3">
        <v>4</v>
      </c>
    </row>
    <row r="55" spans="1:10" x14ac:dyDescent="0.15">
      <c r="A55" s="3" t="s">
        <v>266</v>
      </c>
      <c r="B55" s="3" t="s">
        <v>270</v>
      </c>
      <c r="C55" s="3">
        <v>4</v>
      </c>
      <c r="D55" s="3">
        <v>17085</v>
      </c>
      <c r="E55" s="3">
        <v>1</v>
      </c>
      <c r="F55" s="3">
        <v>998</v>
      </c>
      <c r="G55" s="3">
        <v>3</v>
      </c>
      <c r="H55" s="3">
        <v>68</v>
      </c>
      <c r="I55" s="3">
        <v>150</v>
      </c>
      <c r="J55" s="3">
        <v>4</v>
      </c>
    </row>
    <row r="56" spans="1:10" x14ac:dyDescent="0.15">
      <c r="A56" s="3" t="s">
        <v>92</v>
      </c>
      <c r="B56" s="3" t="s">
        <v>99</v>
      </c>
      <c r="C56" s="3">
        <v>4</v>
      </c>
      <c r="D56" s="3">
        <v>17100</v>
      </c>
      <c r="E56" s="3">
        <v>2</v>
      </c>
      <c r="F56" s="3">
        <v>1300</v>
      </c>
      <c r="G56" s="3">
        <v>4</v>
      </c>
      <c r="H56" s="3">
        <v>75</v>
      </c>
      <c r="I56" s="3">
        <v>161</v>
      </c>
      <c r="J56" s="3">
        <v>4.2</v>
      </c>
    </row>
    <row r="57" spans="1:10" x14ac:dyDescent="0.15">
      <c r="A57" s="3" t="s">
        <v>64</v>
      </c>
      <c r="B57" s="3" t="s">
        <v>68</v>
      </c>
      <c r="C57" s="3">
        <v>5</v>
      </c>
      <c r="D57" s="3">
        <v>17190</v>
      </c>
      <c r="E57" s="3">
        <v>1</v>
      </c>
      <c r="F57" s="3">
        <v>1397</v>
      </c>
      <c r="G57" s="3">
        <v>4</v>
      </c>
      <c r="H57" s="3">
        <v>95</v>
      </c>
      <c r="I57" s="3">
        <v>184</v>
      </c>
      <c r="J57" s="3">
        <v>5</v>
      </c>
    </row>
    <row r="58" spans="1:10" x14ac:dyDescent="0.15">
      <c r="A58" s="3" t="s">
        <v>274</v>
      </c>
      <c r="B58" s="3" t="s">
        <v>282</v>
      </c>
      <c r="C58" s="3">
        <v>5</v>
      </c>
      <c r="D58" s="3">
        <v>17190</v>
      </c>
      <c r="E58" s="3">
        <v>2</v>
      </c>
      <c r="F58" s="3">
        <v>1199</v>
      </c>
      <c r="G58" s="3">
        <v>3</v>
      </c>
      <c r="H58" s="3">
        <v>75</v>
      </c>
      <c r="I58" s="3">
        <v>173</v>
      </c>
      <c r="J58" s="3">
        <v>3</v>
      </c>
    </row>
    <row r="59" spans="1:10" x14ac:dyDescent="0.15">
      <c r="A59" s="3" t="s">
        <v>4</v>
      </c>
      <c r="B59" s="3" t="s">
        <v>7</v>
      </c>
      <c r="C59" s="3">
        <v>5</v>
      </c>
      <c r="D59" s="3">
        <v>17215</v>
      </c>
      <c r="E59" s="3">
        <v>2</v>
      </c>
      <c r="F59" s="3">
        <v>1300</v>
      </c>
      <c r="G59" s="3">
        <v>4</v>
      </c>
      <c r="H59" s="3">
        <v>85</v>
      </c>
      <c r="I59" s="3">
        <v>175</v>
      </c>
      <c r="J59" s="3">
        <v>3.68</v>
      </c>
    </row>
    <row r="60" spans="1:10" x14ac:dyDescent="0.15">
      <c r="A60" s="3" t="s">
        <v>218</v>
      </c>
      <c r="B60" s="3">
        <v>207</v>
      </c>
      <c r="C60" s="3">
        <v>5</v>
      </c>
      <c r="D60" s="3">
        <v>17235</v>
      </c>
      <c r="E60" s="3">
        <v>2</v>
      </c>
      <c r="F60" s="3">
        <v>1398</v>
      </c>
      <c r="G60" s="3">
        <v>4</v>
      </c>
      <c r="H60" s="3">
        <v>92</v>
      </c>
      <c r="I60" s="3">
        <v>183</v>
      </c>
      <c r="J60" s="3">
        <v>4</v>
      </c>
    </row>
    <row r="61" spans="1:10" x14ac:dyDescent="0.15">
      <c r="A61" s="3" t="s">
        <v>113</v>
      </c>
      <c r="B61" s="3" t="s">
        <v>117</v>
      </c>
      <c r="C61" s="3">
        <v>4</v>
      </c>
      <c r="D61" s="3">
        <v>17595</v>
      </c>
      <c r="E61" s="3">
        <v>2</v>
      </c>
      <c r="F61" s="3">
        <v>1493</v>
      </c>
      <c r="G61" s="3">
        <v>4</v>
      </c>
      <c r="H61" s="3">
        <v>88</v>
      </c>
      <c r="I61" s="3">
        <v>170</v>
      </c>
      <c r="J61" s="3">
        <v>4.5</v>
      </c>
    </row>
    <row r="62" spans="1:10" x14ac:dyDescent="0.15">
      <c r="A62" s="3" t="s">
        <v>190</v>
      </c>
      <c r="B62" s="3" t="s">
        <v>192</v>
      </c>
      <c r="C62" s="3">
        <v>4</v>
      </c>
      <c r="D62" s="3">
        <v>17730</v>
      </c>
      <c r="E62" s="3">
        <v>1</v>
      </c>
      <c r="F62" s="3">
        <v>1598</v>
      </c>
      <c r="G62" s="3">
        <v>4</v>
      </c>
      <c r="H62" s="3">
        <v>75</v>
      </c>
      <c r="I62" s="3">
        <v>175</v>
      </c>
      <c r="J62" s="3">
        <v>5</v>
      </c>
    </row>
    <row r="63" spans="1:10" x14ac:dyDescent="0.15">
      <c r="A63" s="3" t="s">
        <v>85</v>
      </c>
      <c r="B63" s="3" t="s">
        <v>90</v>
      </c>
      <c r="C63" s="3">
        <v>5</v>
      </c>
      <c r="D63" s="3">
        <v>18095</v>
      </c>
      <c r="E63" s="3">
        <v>2</v>
      </c>
      <c r="F63" s="3">
        <v>1248</v>
      </c>
      <c r="G63" s="3">
        <v>4</v>
      </c>
      <c r="H63" s="3">
        <v>69</v>
      </c>
      <c r="I63" s="3">
        <v>165</v>
      </c>
      <c r="J63" s="3">
        <v>4</v>
      </c>
    </row>
    <row r="64" spans="1:10" x14ac:dyDescent="0.15">
      <c r="A64" s="3" t="s">
        <v>113</v>
      </c>
      <c r="B64" s="3" t="s">
        <v>119</v>
      </c>
      <c r="C64" s="3">
        <v>5</v>
      </c>
      <c r="D64" s="3">
        <v>18295</v>
      </c>
      <c r="E64" s="3">
        <v>2</v>
      </c>
      <c r="F64" s="3">
        <v>1396</v>
      </c>
      <c r="G64" s="3">
        <v>4</v>
      </c>
      <c r="H64" s="3">
        <v>90</v>
      </c>
      <c r="I64" s="3">
        <v>171</v>
      </c>
      <c r="J64" s="3">
        <v>4</v>
      </c>
    </row>
    <row r="65" spans="1:10" x14ac:dyDescent="0.15">
      <c r="A65" s="3" t="s">
        <v>200</v>
      </c>
      <c r="B65" s="3" t="s">
        <v>206</v>
      </c>
      <c r="C65" s="3">
        <v>5</v>
      </c>
      <c r="D65" s="3">
        <v>18450</v>
      </c>
      <c r="E65" s="3">
        <v>1</v>
      </c>
      <c r="F65" s="3">
        <v>1386</v>
      </c>
      <c r="G65" s="3">
        <v>4</v>
      </c>
      <c r="H65" s="3">
        <v>88</v>
      </c>
      <c r="I65" s="3">
        <v>165</v>
      </c>
      <c r="J65" s="3">
        <v>5</v>
      </c>
    </row>
    <row r="66" spans="1:10" x14ac:dyDescent="0.15">
      <c r="A66" s="3" t="s">
        <v>132</v>
      </c>
      <c r="B66" s="3" t="s">
        <v>133</v>
      </c>
      <c r="C66" s="3">
        <v>5</v>
      </c>
      <c r="D66" s="3">
        <v>18495</v>
      </c>
      <c r="E66" s="3">
        <v>1</v>
      </c>
      <c r="F66" s="3">
        <v>1396</v>
      </c>
      <c r="G66" s="3">
        <v>4</v>
      </c>
      <c r="H66" s="3">
        <v>90</v>
      </c>
      <c r="I66" s="3">
        <v>187</v>
      </c>
      <c r="J66" s="3">
        <v>6.1</v>
      </c>
    </row>
    <row r="67" spans="1:10" x14ac:dyDescent="0.15">
      <c r="A67" s="3" t="s">
        <v>64</v>
      </c>
      <c r="B67" s="3" t="s">
        <v>67</v>
      </c>
      <c r="C67" s="3">
        <v>5</v>
      </c>
      <c r="D67" s="3">
        <v>18590</v>
      </c>
      <c r="E67" s="3">
        <v>2</v>
      </c>
      <c r="F67" s="3">
        <v>1398</v>
      </c>
      <c r="G67" s="3">
        <v>4</v>
      </c>
      <c r="H67" s="3">
        <v>68</v>
      </c>
      <c r="I67" s="3">
        <v>163</v>
      </c>
      <c r="J67" s="3">
        <v>5</v>
      </c>
    </row>
    <row r="68" spans="1:10" x14ac:dyDescent="0.15">
      <c r="A68" s="3" t="s">
        <v>64</v>
      </c>
      <c r="B68" s="3" t="s">
        <v>68</v>
      </c>
      <c r="C68" s="3">
        <v>5</v>
      </c>
      <c r="D68" s="3">
        <v>18740</v>
      </c>
      <c r="E68" s="3">
        <v>2</v>
      </c>
      <c r="F68" s="3">
        <v>1560</v>
      </c>
      <c r="G68" s="3">
        <v>4</v>
      </c>
      <c r="H68" s="3">
        <v>92</v>
      </c>
      <c r="I68" s="3">
        <v>182</v>
      </c>
      <c r="J68" s="3">
        <v>3</v>
      </c>
    </row>
    <row r="69" spans="1:10" x14ac:dyDescent="0.15">
      <c r="A69" s="3" t="s">
        <v>92</v>
      </c>
      <c r="B69" s="3" t="s">
        <v>94</v>
      </c>
      <c r="C69" s="3">
        <v>5</v>
      </c>
      <c r="D69" s="3">
        <v>18772</v>
      </c>
      <c r="E69" s="3">
        <v>2</v>
      </c>
      <c r="F69" s="3">
        <v>1560</v>
      </c>
      <c r="G69" s="3">
        <v>4</v>
      </c>
      <c r="H69" s="3">
        <v>90</v>
      </c>
      <c r="I69" s="3">
        <v>178</v>
      </c>
      <c r="J69" s="3">
        <v>3.7</v>
      </c>
    </row>
    <row r="70" spans="1:10" x14ac:dyDescent="0.15">
      <c r="A70" s="3" t="s">
        <v>218</v>
      </c>
      <c r="B70" s="3">
        <v>308</v>
      </c>
      <c r="C70" s="3">
        <v>5</v>
      </c>
      <c r="D70" s="3">
        <v>18900</v>
      </c>
      <c r="E70" s="3">
        <v>1</v>
      </c>
      <c r="F70" s="3">
        <v>1397</v>
      </c>
      <c r="G70" s="3">
        <v>4</v>
      </c>
      <c r="H70" s="3">
        <v>95</v>
      </c>
      <c r="I70" s="3">
        <v>182</v>
      </c>
      <c r="J70" s="3">
        <v>6</v>
      </c>
    </row>
    <row r="71" spans="1:10" x14ac:dyDescent="0.15">
      <c r="A71" s="3" t="s">
        <v>77</v>
      </c>
      <c r="B71" s="3" t="s">
        <v>78</v>
      </c>
      <c r="C71" s="3">
        <v>5</v>
      </c>
      <c r="D71" s="3">
        <v>18990</v>
      </c>
      <c r="E71" s="3">
        <v>2</v>
      </c>
      <c r="F71" s="3">
        <v>1461</v>
      </c>
      <c r="G71" s="3">
        <v>4</v>
      </c>
      <c r="H71" s="3">
        <v>107</v>
      </c>
      <c r="I71" s="3">
        <v>171</v>
      </c>
      <c r="J71" s="3">
        <v>5</v>
      </c>
    </row>
    <row r="72" spans="1:10" x14ac:dyDescent="0.15">
      <c r="A72" s="3" t="s">
        <v>259</v>
      </c>
      <c r="B72" s="3" t="s">
        <v>261</v>
      </c>
      <c r="C72" s="3">
        <v>4</v>
      </c>
      <c r="D72" s="3">
        <v>19045</v>
      </c>
      <c r="E72" s="3">
        <v>1</v>
      </c>
      <c r="F72" s="3">
        <v>1328</v>
      </c>
      <c r="G72" s="3">
        <v>4</v>
      </c>
      <c r="H72" s="3">
        <v>86</v>
      </c>
      <c r="I72" s="3">
        <v>135</v>
      </c>
      <c r="J72" s="3">
        <v>7</v>
      </c>
    </row>
    <row r="73" spans="1:10" x14ac:dyDescent="0.15">
      <c r="A73" s="3" t="s">
        <v>21</v>
      </c>
      <c r="B73" s="3" t="s">
        <v>22</v>
      </c>
      <c r="C73" s="3">
        <v>4</v>
      </c>
      <c r="D73" s="3">
        <v>19210</v>
      </c>
      <c r="E73" s="3">
        <v>1</v>
      </c>
      <c r="F73" s="3">
        <v>1197</v>
      </c>
      <c r="G73" s="3">
        <v>4</v>
      </c>
      <c r="H73" s="3">
        <v>86</v>
      </c>
      <c r="I73" s="3">
        <v>180</v>
      </c>
      <c r="J73" s="3">
        <v>5</v>
      </c>
    </row>
    <row r="74" spans="1:10" x14ac:dyDescent="0.15">
      <c r="A74" s="3" t="s">
        <v>64</v>
      </c>
      <c r="B74" s="3" t="s">
        <v>69</v>
      </c>
      <c r="C74" s="3">
        <v>5</v>
      </c>
      <c r="D74" s="3">
        <v>19240</v>
      </c>
      <c r="E74" s="3">
        <v>1</v>
      </c>
      <c r="F74" s="3">
        <v>1397</v>
      </c>
      <c r="G74" s="3">
        <v>4</v>
      </c>
      <c r="H74" s="3">
        <v>95</v>
      </c>
      <c r="I74" s="3">
        <v>182</v>
      </c>
      <c r="J74" s="3">
        <v>6</v>
      </c>
    </row>
    <row r="75" spans="1:10" x14ac:dyDescent="0.15">
      <c r="A75" s="3" t="s">
        <v>259</v>
      </c>
      <c r="B75" s="3" t="s">
        <v>265</v>
      </c>
      <c r="C75" s="3">
        <v>5</v>
      </c>
      <c r="D75" s="3">
        <v>19384</v>
      </c>
      <c r="E75" s="3">
        <v>1</v>
      </c>
      <c r="F75" s="3">
        <v>1586</v>
      </c>
      <c r="G75" s="3">
        <v>4</v>
      </c>
      <c r="H75" s="3">
        <v>107</v>
      </c>
      <c r="I75" s="3">
        <v>170</v>
      </c>
      <c r="J75" s="3">
        <v>7</v>
      </c>
    </row>
    <row r="76" spans="1:10" x14ac:dyDescent="0.15">
      <c r="A76" s="3" t="s">
        <v>85</v>
      </c>
      <c r="B76" s="3">
        <v>500</v>
      </c>
      <c r="C76" s="3">
        <v>4</v>
      </c>
      <c r="D76" s="3">
        <v>19495</v>
      </c>
      <c r="E76" s="3">
        <v>2</v>
      </c>
      <c r="F76" s="3">
        <v>1248</v>
      </c>
      <c r="G76" s="3">
        <v>4</v>
      </c>
      <c r="H76" s="3">
        <v>75</v>
      </c>
      <c r="I76" s="3">
        <v>165</v>
      </c>
      <c r="J76" s="3">
        <v>4.2</v>
      </c>
    </row>
    <row r="77" spans="1:10" x14ac:dyDescent="0.15">
      <c r="A77" s="3" t="s">
        <v>132</v>
      </c>
      <c r="B77" s="3" t="s">
        <v>138</v>
      </c>
      <c r="C77" s="3">
        <v>4</v>
      </c>
      <c r="D77" s="3">
        <v>19495</v>
      </c>
      <c r="E77" s="3">
        <v>1</v>
      </c>
      <c r="F77" s="3">
        <v>1396</v>
      </c>
      <c r="G77" s="3">
        <v>4</v>
      </c>
      <c r="H77" s="3">
        <v>90</v>
      </c>
      <c r="I77" s="3">
        <v>168</v>
      </c>
      <c r="J77" s="3">
        <v>5</v>
      </c>
    </row>
    <row r="78" spans="1:10" x14ac:dyDescent="0.15">
      <c r="A78" s="3" t="s">
        <v>103</v>
      </c>
      <c r="B78" s="3" t="s">
        <v>111</v>
      </c>
      <c r="C78" s="3">
        <v>4</v>
      </c>
      <c r="D78" s="3">
        <v>19500</v>
      </c>
      <c r="E78" s="3">
        <v>1</v>
      </c>
      <c r="F78" s="3">
        <v>1339</v>
      </c>
      <c r="G78" s="3">
        <v>4</v>
      </c>
      <c r="H78" s="3">
        <v>88</v>
      </c>
      <c r="I78" s="3">
        <v>175</v>
      </c>
      <c r="J78" s="3">
        <v>4</v>
      </c>
    </row>
    <row r="79" spans="1:10" x14ac:dyDescent="0.15">
      <c r="A79" s="3" t="s">
        <v>266</v>
      </c>
      <c r="B79" s="3" t="s">
        <v>267</v>
      </c>
      <c r="C79" s="3">
        <v>5</v>
      </c>
      <c r="D79" s="3">
        <v>19620</v>
      </c>
      <c r="E79" s="3">
        <v>1</v>
      </c>
      <c r="F79" s="3">
        <v>1329</v>
      </c>
      <c r="G79" s="3">
        <v>4</v>
      </c>
      <c r="H79" s="3">
        <v>99</v>
      </c>
      <c r="I79" s="3">
        <v>175</v>
      </c>
      <c r="J79" s="3">
        <v>5</v>
      </c>
    </row>
    <row r="80" spans="1:10" x14ac:dyDescent="0.15">
      <c r="A80" s="3" t="s">
        <v>274</v>
      </c>
      <c r="B80" s="3" t="s">
        <v>277</v>
      </c>
      <c r="C80" s="3">
        <v>5</v>
      </c>
      <c r="D80" s="3">
        <v>19690</v>
      </c>
      <c r="E80" s="3">
        <v>1</v>
      </c>
      <c r="F80" s="3">
        <v>1198</v>
      </c>
      <c r="G80" s="3">
        <v>4</v>
      </c>
      <c r="H80" s="3">
        <v>86</v>
      </c>
      <c r="I80" s="3">
        <v>178</v>
      </c>
      <c r="J80" s="3">
        <v>5</v>
      </c>
    </row>
    <row r="81" spans="1:10" x14ac:dyDescent="0.15">
      <c r="A81" s="3" t="s">
        <v>92</v>
      </c>
      <c r="B81" s="3" t="s">
        <v>95</v>
      </c>
      <c r="C81" s="3">
        <v>5</v>
      </c>
      <c r="D81" s="3">
        <v>19755</v>
      </c>
      <c r="E81" s="3">
        <v>1</v>
      </c>
      <c r="F81" s="3">
        <v>1388</v>
      </c>
      <c r="G81" s="3">
        <v>4</v>
      </c>
      <c r="H81" s="3">
        <v>80</v>
      </c>
      <c r="I81" s="3">
        <v>164</v>
      </c>
      <c r="J81" s="3">
        <v>6.6</v>
      </c>
    </row>
    <row r="82" spans="1:10" x14ac:dyDescent="0.15">
      <c r="A82" s="3" t="s">
        <v>103</v>
      </c>
      <c r="B82" s="3" t="s">
        <v>110</v>
      </c>
      <c r="C82" s="3">
        <v>5</v>
      </c>
      <c r="D82" s="3">
        <v>19990</v>
      </c>
      <c r="E82" s="3">
        <v>1</v>
      </c>
      <c r="F82" s="3">
        <v>1339</v>
      </c>
      <c r="G82" s="3">
        <v>4</v>
      </c>
      <c r="H82" s="3">
        <v>88</v>
      </c>
      <c r="I82" s="3">
        <v>182</v>
      </c>
      <c r="J82" s="3">
        <v>4</v>
      </c>
    </row>
    <row r="83" spans="1:10" x14ac:dyDescent="0.15">
      <c r="A83" s="3" t="s">
        <v>226</v>
      </c>
      <c r="B83" s="3" t="s">
        <v>230</v>
      </c>
      <c r="C83" s="3">
        <v>4</v>
      </c>
      <c r="D83" s="3">
        <v>19990</v>
      </c>
      <c r="E83" s="3">
        <v>1</v>
      </c>
      <c r="F83" s="3">
        <v>1598</v>
      </c>
      <c r="G83" s="3">
        <v>4</v>
      </c>
      <c r="H83" s="3">
        <v>106</v>
      </c>
      <c r="I83" s="3">
        <v>170</v>
      </c>
      <c r="J83" s="3">
        <v>7</v>
      </c>
    </row>
    <row r="84" spans="1:10" x14ac:dyDescent="0.15">
      <c r="A84" s="3" t="s">
        <v>226</v>
      </c>
      <c r="B84" s="3" t="s">
        <v>237</v>
      </c>
      <c r="C84" s="3">
        <v>2</v>
      </c>
      <c r="D84" s="3">
        <v>19990</v>
      </c>
      <c r="E84" s="3">
        <v>1</v>
      </c>
      <c r="F84" s="3">
        <v>1149</v>
      </c>
      <c r="G84" s="3">
        <v>4</v>
      </c>
      <c r="H84" s="3">
        <v>102</v>
      </c>
      <c r="I84" s="3">
        <v>190</v>
      </c>
      <c r="J84" s="3">
        <v>6</v>
      </c>
    </row>
    <row r="85" spans="1:10" x14ac:dyDescent="0.15">
      <c r="A85" s="3" t="s">
        <v>287</v>
      </c>
      <c r="B85" s="3" t="s">
        <v>288</v>
      </c>
      <c r="C85" s="3">
        <v>5</v>
      </c>
      <c r="D85" s="3">
        <v>19995</v>
      </c>
      <c r="E85" s="3">
        <v>1</v>
      </c>
      <c r="F85" s="3">
        <v>1999</v>
      </c>
      <c r="G85" s="3">
        <v>4</v>
      </c>
      <c r="H85" s="3">
        <v>146</v>
      </c>
      <c r="I85" s="3">
        <v>210</v>
      </c>
      <c r="J85" s="3">
        <v>7</v>
      </c>
    </row>
    <row r="86" spans="1:10" x14ac:dyDescent="0.15">
      <c r="A86" s="3" t="s">
        <v>144</v>
      </c>
      <c r="B86" s="3" t="s">
        <v>146</v>
      </c>
      <c r="C86" s="3">
        <v>5</v>
      </c>
      <c r="D86" s="3">
        <v>20295</v>
      </c>
      <c r="E86" s="3">
        <v>1</v>
      </c>
      <c r="F86" s="3">
        <v>1368</v>
      </c>
      <c r="G86" s="3">
        <v>4</v>
      </c>
      <c r="H86" s="3">
        <v>95</v>
      </c>
      <c r="I86" s="3">
        <v>175</v>
      </c>
      <c r="J86" s="3">
        <v>6</v>
      </c>
    </row>
    <row r="87" spans="1:10" x14ac:dyDescent="0.15">
      <c r="A87" s="3" t="s">
        <v>167</v>
      </c>
      <c r="B87" s="3">
        <v>3</v>
      </c>
      <c r="C87" s="3">
        <v>5</v>
      </c>
      <c r="D87" s="3">
        <v>20490</v>
      </c>
      <c r="E87" s="3">
        <v>1</v>
      </c>
      <c r="F87" s="3">
        <v>1598</v>
      </c>
      <c r="G87" s="3">
        <v>4</v>
      </c>
      <c r="H87" s="3">
        <v>105</v>
      </c>
      <c r="I87" s="3">
        <v>184</v>
      </c>
      <c r="J87" s="3">
        <v>6</v>
      </c>
    </row>
    <row r="88" spans="1:10" x14ac:dyDescent="0.15">
      <c r="A88" s="3" t="s">
        <v>85</v>
      </c>
      <c r="B88" s="3" t="s">
        <v>86</v>
      </c>
      <c r="C88" s="3">
        <v>4</v>
      </c>
      <c r="D88" s="3">
        <v>20595</v>
      </c>
      <c r="E88" s="3">
        <v>1</v>
      </c>
      <c r="F88" s="3">
        <v>875</v>
      </c>
      <c r="G88" s="3">
        <v>2</v>
      </c>
      <c r="H88" s="3">
        <v>86</v>
      </c>
      <c r="I88" s="3">
        <v>173</v>
      </c>
      <c r="J88" s="3">
        <v>4</v>
      </c>
    </row>
    <row r="89" spans="1:10" x14ac:dyDescent="0.15">
      <c r="A89" s="3" t="s">
        <v>244</v>
      </c>
      <c r="B89" s="3" t="s">
        <v>249</v>
      </c>
      <c r="C89" s="3">
        <v>5</v>
      </c>
      <c r="D89" s="3">
        <v>20890</v>
      </c>
      <c r="E89" s="3">
        <v>1</v>
      </c>
      <c r="F89" s="3">
        <v>1197</v>
      </c>
      <c r="G89" s="3">
        <v>4</v>
      </c>
      <c r="H89" s="3">
        <v>105</v>
      </c>
      <c r="I89" s="3">
        <v>187</v>
      </c>
      <c r="J89" s="3">
        <v>5</v>
      </c>
    </row>
    <row r="90" spans="1:10" x14ac:dyDescent="0.15">
      <c r="A90" s="3" t="s">
        <v>113</v>
      </c>
      <c r="B90" s="3" t="s">
        <v>121</v>
      </c>
      <c r="C90" s="3">
        <v>5</v>
      </c>
      <c r="D90" s="3">
        <v>21495</v>
      </c>
      <c r="E90" s="3">
        <v>1</v>
      </c>
      <c r="F90" s="3">
        <v>1396</v>
      </c>
      <c r="G90" s="3">
        <v>4</v>
      </c>
      <c r="H90" s="3">
        <v>90</v>
      </c>
      <c r="I90" s="3">
        <v>167</v>
      </c>
      <c r="J90" s="3">
        <v>5</v>
      </c>
    </row>
    <row r="91" spans="1:10" x14ac:dyDescent="0.15">
      <c r="A91" s="3" t="s">
        <v>190</v>
      </c>
      <c r="B91" s="3" t="s">
        <v>191</v>
      </c>
      <c r="C91" s="3">
        <v>4</v>
      </c>
      <c r="D91" s="3">
        <v>21785</v>
      </c>
      <c r="E91" s="3">
        <v>1</v>
      </c>
      <c r="F91" s="3">
        <v>1598</v>
      </c>
      <c r="G91" s="3">
        <v>4</v>
      </c>
      <c r="H91" s="3">
        <v>122</v>
      </c>
      <c r="I91" s="3">
        <v>203</v>
      </c>
      <c r="J91" s="3">
        <v>5</v>
      </c>
    </row>
    <row r="92" spans="1:10" x14ac:dyDescent="0.15">
      <c r="A92" s="3" t="s">
        <v>193</v>
      </c>
      <c r="B92" s="3" t="s">
        <v>194</v>
      </c>
      <c r="C92" s="3">
        <v>5</v>
      </c>
      <c r="D92" s="3">
        <v>21799</v>
      </c>
      <c r="E92" s="3">
        <v>1</v>
      </c>
      <c r="F92" s="3">
        <v>1590</v>
      </c>
      <c r="G92" s="3">
        <v>4</v>
      </c>
      <c r="H92" s="3">
        <v>117</v>
      </c>
      <c r="I92" s="3">
        <v>183</v>
      </c>
      <c r="J92" s="3">
        <v>6</v>
      </c>
    </row>
    <row r="93" spans="1:10" x14ac:dyDescent="0.15">
      <c r="A93" s="3" t="s">
        <v>274</v>
      </c>
      <c r="B93" s="3" t="s">
        <v>279</v>
      </c>
      <c r="C93" s="3">
        <v>5</v>
      </c>
      <c r="D93" s="3">
        <v>21990</v>
      </c>
      <c r="E93" s="3">
        <v>1</v>
      </c>
      <c r="F93" s="3">
        <v>1390</v>
      </c>
      <c r="G93" s="3">
        <v>4</v>
      </c>
      <c r="H93" s="3">
        <v>75</v>
      </c>
      <c r="I93" s="3">
        <v>161</v>
      </c>
      <c r="J93" s="3">
        <v>7</v>
      </c>
    </row>
    <row r="94" spans="1:10" x14ac:dyDescent="0.15">
      <c r="A94" s="3" t="s">
        <v>64</v>
      </c>
      <c r="B94" s="3" t="s">
        <v>69</v>
      </c>
      <c r="C94" s="3">
        <v>5</v>
      </c>
      <c r="D94" s="3">
        <v>22230</v>
      </c>
      <c r="E94" s="3">
        <v>2</v>
      </c>
      <c r="F94" s="3">
        <v>1560</v>
      </c>
      <c r="G94" s="3">
        <v>4</v>
      </c>
      <c r="H94" s="3">
        <v>90</v>
      </c>
      <c r="I94" s="3">
        <v>180</v>
      </c>
      <c r="J94" s="3">
        <v>4.7</v>
      </c>
    </row>
    <row r="95" spans="1:10" x14ac:dyDescent="0.15">
      <c r="A95" s="3" t="s">
        <v>132</v>
      </c>
      <c r="B95" s="3" t="s">
        <v>138</v>
      </c>
      <c r="C95" s="3">
        <v>4</v>
      </c>
      <c r="D95" s="3">
        <v>22395</v>
      </c>
      <c r="E95" s="3">
        <v>2</v>
      </c>
      <c r="F95" s="3">
        <v>1396</v>
      </c>
      <c r="G95" s="3">
        <v>4</v>
      </c>
      <c r="H95" s="3">
        <v>75</v>
      </c>
      <c r="I95" s="3">
        <v>157</v>
      </c>
      <c r="J95" s="3">
        <v>4</v>
      </c>
    </row>
    <row r="96" spans="1:10" x14ac:dyDescent="0.15">
      <c r="A96" s="3" t="s">
        <v>210</v>
      </c>
      <c r="B96" s="3" t="s">
        <v>213</v>
      </c>
      <c r="C96" s="3">
        <v>5</v>
      </c>
      <c r="D96" s="3">
        <v>22395</v>
      </c>
      <c r="E96" s="3">
        <v>1</v>
      </c>
      <c r="F96" s="3">
        <v>1398</v>
      </c>
      <c r="G96" s="3">
        <v>4</v>
      </c>
      <c r="H96" s="3">
        <v>101</v>
      </c>
      <c r="I96" s="3">
        <v>178</v>
      </c>
      <c r="J96" s="3">
        <v>5</v>
      </c>
    </row>
    <row r="97" spans="1:10" x14ac:dyDescent="0.15">
      <c r="A97" s="3" t="s">
        <v>91</v>
      </c>
      <c r="B97" s="3">
        <v>500</v>
      </c>
      <c r="C97" s="3">
        <v>4</v>
      </c>
      <c r="D97" s="3">
        <v>22425</v>
      </c>
      <c r="E97" s="3">
        <v>1</v>
      </c>
      <c r="F97" s="3">
        <v>1368</v>
      </c>
      <c r="G97" s="3">
        <v>4</v>
      </c>
      <c r="H97" s="3">
        <v>135</v>
      </c>
      <c r="I97" s="3">
        <v>205</v>
      </c>
      <c r="J97" s="3">
        <v>6</v>
      </c>
    </row>
    <row r="98" spans="1:10" x14ac:dyDescent="0.15">
      <c r="A98" s="3" t="s">
        <v>226</v>
      </c>
      <c r="B98" s="3" t="s">
        <v>233</v>
      </c>
      <c r="C98" s="3">
        <v>4</v>
      </c>
      <c r="D98" s="3">
        <v>22490</v>
      </c>
      <c r="E98" s="3">
        <v>1</v>
      </c>
      <c r="F98" s="3">
        <v>1397</v>
      </c>
      <c r="G98" s="3">
        <v>4</v>
      </c>
      <c r="H98" s="3">
        <v>131</v>
      </c>
      <c r="I98" s="3">
        <v>205</v>
      </c>
      <c r="J98" s="3">
        <v>6.3</v>
      </c>
    </row>
    <row r="99" spans="1:10" x14ac:dyDescent="0.15">
      <c r="A99" s="3" t="s">
        <v>85</v>
      </c>
      <c r="B99" s="3" t="s">
        <v>86</v>
      </c>
      <c r="C99" s="3">
        <v>4</v>
      </c>
      <c r="D99" s="3">
        <v>22495</v>
      </c>
      <c r="E99" s="3">
        <v>2</v>
      </c>
      <c r="F99" s="3">
        <v>1248</v>
      </c>
      <c r="G99" s="3">
        <v>4</v>
      </c>
      <c r="H99" s="3">
        <v>75</v>
      </c>
      <c r="I99" s="3">
        <v>165</v>
      </c>
      <c r="J99" s="3">
        <v>4.2</v>
      </c>
    </row>
    <row r="100" spans="1:10" x14ac:dyDescent="0.15">
      <c r="A100" s="3" t="s">
        <v>132</v>
      </c>
      <c r="B100" s="3" t="s">
        <v>133</v>
      </c>
      <c r="C100" s="3">
        <v>5</v>
      </c>
      <c r="D100" s="3">
        <v>22695</v>
      </c>
      <c r="E100" s="3">
        <v>2</v>
      </c>
      <c r="F100" s="3">
        <v>1582</v>
      </c>
      <c r="G100" s="3">
        <v>4</v>
      </c>
      <c r="H100" s="3">
        <v>90</v>
      </c>
      <c r="I100" s="3">
        <v>172</v>
      </c>
      <c r="J100" s="3">
        <v>4.5</v>
      </c>
    </row>
    <row r="101" spans="1:10" x14ac:dyDescent="0.15">
      <c r="A101" s="3" t="s">
        <v>200</v>
      </c>
      <c r="B101" s="3" t="s">
        <v>203</v>
      </c>
      <c r="C101" s="3">
        <v>5</v>
      </c>
      <c r="D101" s="3">
        <v>22700</v>
      </c>
      <c r="E101" s="3">
        <v>1</v>
      </c>
      <c r="F101" s="3">
        <v>1598</v>
      </c>
      <c r="G101" s="3">
        <v>4</v>
      </c>
      <c r="H101" s="3">
        <v>117</v>
      </c>
      <c r="I101" s="3">
        <v>170</v>
      </c>
      <c r="J101" s="3">
        <v>6</v>
      </c>
    </row>
    <row r="102" spans="1:10" x14ac:dyDescent="0.15">
      <c r="A102" s="3" t="s">
        <v>91</v>
      </c>
      <c r="B102" s="3" t="s">
        <v>90</v>
      </c>
      <c r="C102" s="3">
        <v>5</v>
      </c>
      <c r="D102" s="3">
        <v>22990</v>
      </c>
      <c r="E102" s="3">
        <v>1</v>
      </c>
      <c r="F102" s="3">
        <v>1368</v>
      </c>
      <c r="G102" s="3">
        <v>4</v>
      </c>
      <c r="H102" s="3">
        <v>165</v>
      </c>
      <c r="I102" s="3">
        <v>213</v>
      </c>
      <c r="J102" s="3">
        <v>6</v>
      </c>
    </row>
    <row r="103" spans="1:10" x14ac:dyDescent="0.15">
      <c r="A103" s="3" t="s">
        <v>250</v>
      </c>
      <c r="B103" s="3" t="s">
        <v>253</v>
      </c>
      <c r="C103" s="3">
        <v>4</v>
      </c>
      <c r="D103" s="3">
        <v>22990</v>
      </c>
      <c r="E103" s="3">
        <v>2</v>
      </c>
      <c r="F103" s="3">
        <v>1199</v>
      </c>
      <c r="G103" s="3">
        <v>3</v>
      </c>
      <c r="H103" s="3">
        <v>75</v>
      </c>
      <c r="I103" s="3">
        <v>162</v>
      </c>
      <c r="J103" s="3">
        <v>4</v>
      </c>
    </row>
    <row r="104" spans="1:10" x14ac:dyDescent="0.15">
      <c r="A104" s="3" t="s">
        <v>113</v>
      </c>
      <c r="B104" s="3" t="s">
        <v>122</v>
      </c>
      <c r="C104" s="3">
        <v>5</v>
      </c>
      <c r="D104" s="3">
        <v>22995</v>
      </c>
      <c r="E104" s="3">
        <v>1</v>
      </c>
      <c r="F104" s="3">
        <v>1591</v>
      </c>
      <c r="G104" s="3">
        <v>4</v>
      </c>
      <c r="H104" s="3">
        <v>135</v>
      </c>
      <c r="I104" s="3">
        <v>178</v>
      </c>
      <c r="J104" s="3">
        <v>6</v>
      </c>
    </row>
    <row r="105" spans="1:10" ht="15" x14ac:dyDescent="0.15">
      <c r="A105" s="3" t="s">
        <v>287</v>
      </c>
      <c r="B105" s="3" t="s">
        <v>288</v>
      </c>
      <c r="C105" s="3">
        <v>5</v>
      </c>
      <c r="D105" s="7">
        <v>22995</v>
      </c>
      <c r="E105" s="3">
        <v>2</v>
      </c>
      <c r="F105" s="3">
        <v>1560</v>
      </c>
      <c r="G105" s="3">
        <v>4</v>
      </c>
      <c r="H105" s="3">
        <v>114</v>
      </c>
      <c r="I105" s="3">
        <v>195</v>
      </c>
      <c r="J105" s="3">
        <v>4</v>
      </c>
    </row>
    <row r="106" spans="1:10" x14ac:dyDescent="0.15">
      <c r="A106" s="3" t="s">
        <v>190</v>
      </c>
      <c r="B106" s="3" t="s">
        <v>192</v>
      </c>
      <c r="C106" s="3">
        <v>4</v>
      </c>
      <c r="D106" s="3">
        <v>23315</v>
      </c>
      <c r="E106" s="3">
        <v>1</v>
      </c>
      <c r="F106" s="3">
        <v>1598</v>
      </c>
      <c r="G106" s="3">
        <v>4</v>
      </c>
      <c r="H106" s="3">
        <v>98</v>
      </c>
      <c r="I106" s="3">
        <v>181</v>
      </c>
      <c r="J106" s="3">
        <v>5</v>
      </c>
    </row>
    <row r="107" spans="1:10" x14ac:dyDescent="0.15">
      <c r="A107" s="3" t="s">
        <v>85</v>
      </c>
      <c r="B107" s="3" t="s">
        <v>87</v>
      </c>
      <c r="C107" s="3">
        <v>5</v>
      </c>
      <c r="D107" s="3">
        <v>23695</v>
      </c>
      <c r="E107" s="3">
        <v>2</v>
      </c>
      <c r="F107" s="3">
        <v>1598</v>
      </c>
      <c r="G107" s="3">
        <v>4</v>
      </c>
      <c r="H107" s="3">
        <v>105</v>
      </c>
      <c r="I107" s="3">
        <v>187</v>
      </c>
      <c r="J107" s="3">
        <v>4</v>
      </c>
    </row>
    <row r="108" spans="1:10" x14ac:dyDescent="0.15">
      <c r="A108" s="3" t="s">
        <v>113</v>
      </c>
      <c r="B108" s="3" t="s">
        <v>120</v>
      </c>
      <c r="C108" s="3">
        <v>5</v>
      </c>
      <c r="D108" s="3">
        <v>23695</v>
      </c>
      <c r="E108" s="3">
        <v>2</v>
      </c>
      <c r="F108" s="3">
        <v>1582</v>
      </c>
      <c r="G108" s="3">
        <v>4</v>
      </c>
      <c r="H108" s="3">
        <v>116</v>
      </c>
      <c r="I108" s="3">
        <v>188</v>
      </c>
      <c r="J108" s="3">
        <v>4.5</v>
      </c>
    </row>
    <row r="109" spans="1:10" x14ac:dyDescent="0.15">
      <c r="A109" s="3" t="s">
        <v>103</v>
      </c>
      <c r="B109" s="3" t="s">
        <v>105</v>
      </c>
      <c r="C109" s="3">
        <v>5</v>
      </c>
      <c r="D109" s="3">
        <v>23900</v>
      </c>
      <c r="E109" s="3">
        <v>1</v>
      </c>
      <c r="F109" s="3">
        <v>1339</v>
      </c>
      <c r="G109" s="3">
        <v>4</v>
      </c>
      <c r="H109" s="3">
        <v>99</v>
      </c>
      <c r="I109" s="3">
        <v>177</v>
      </c>
      <c r="J109" s="3">
        <v>5</v>
      </c>
    </row>
    <row r="110" spans="1:10" x14ac:dyDescent="0.15">
      <c r="A110" s="3" t="s">
        <v>103</v>
      </c>
      <c r="B110" s="3" t="s">
        <v>107</v>
      </c>
      <c r="C110" s="3">
        <v>5</v>
      </c>
      <c r="D110" s="3">
        <v>23990</v>
      </c>
      <c r="E110" s="3">
        <v>1</v>
      </c>
      <c r="F110" s="3">
        <v>1339</v>
      </c>
      <c r="G110" s="3">
        <v>4</v>
      </c>
      <c r="H110" s="3">
        <v>95</v>
      </c>
      <c r="I110" s="3">
        <v>185</v>
      </c>
      <c r="J110" s="3">
        <v>4</v>
      </c>
    </row>
    <row r="111" spans="1:10" x14ac:dyDescent="0.15">
      <c r="A111" s="3" t="s">
        <v>144</v>
      </c>
      <c r="B111" s="3" t="s">
        <v>145</v>
      </c>
      <c r="C111" s="3">
        <v>5</v>
      </c>
      <c r="D111" s="3">
        <v>23995</v>
      </c>
      <c r="E111" s="3">
        <v>1</v>
      </c>
      <c r="F111" s="3">
        <v>1368</v>
      </c>
      <c r="G111" s="3">
        <v>4</v>
      </c>
      <c r="H111" s="3">
        <v>120</v>
      </c>
      <c r="I111" s="3">
        <v>195</v>
      </c>
      <c r="J111" s="3">
        <v>6</v>
      </c>
    </row>
    <row r="112" spans="1:10" x14ac:dyDescent="0.15">
      <c r="A112" s="3" t="s">
        <v>218</v>
      </c>
      <c r="B112" s="3">
        <v>407</v>
      </c>
      <c r="C112" s="3">
        <v>5</v>
      </c>
      <c r="D112" s="3">
        <v>24090</v>
      </c>
      <c r="E112" s="3">
        <v>1</v>
      </c>
      <c r="F112" s="3">
        <v>1749</v>
      </c>
      <c r="G112" s="3">
        <v>4</v>
      </c>
      <c r="H112" s="3">
        <v>125</v>
      </c>
      <c r="I112" s="3">
        <v>203</v>
      </c>
      <c r="J112" s="3">
        <v>7.7</v>
      </c>
    </row>
    <row r="113" spans="1:10" x14ac:dyDescent="0.15">
      <c r="A113" s="3" t="s">
        <v>226</v>
      </c>
      <c r="B113" s="3" t="s">
        <v>230</v>
      </c>
      <c r="C113" s="3">
        <v>4</v>
      </c>
      <c r="D113" s="3">
        <v>24090</v>
      </c>
      <c r="E113" s="3">
        <v>2</v>
      </c>
      <c r="F113" s="3">
        <v>1461</v>
      </c>
      <c r="G113" s="3">
        <v>4</v>
      </c>
      <c r="H113" s="3">
        <v>103</v>
      </c>
      <c r="I113" s="3">
        <v>168</v>
      </c>
      <c r="J113" s="3">
        <v>5</v>
      </c>
    </row>
    <row r="114" spans="1:10" x14ac:dyDescent="0.15">
      <c r="A114" s="3" t="s">
        <v>172</v>
      </c>
      <c r="B114" s="3" t="s">
        <v>174</v>
      </c>
      <c r="C114" s="3">
        <v>5</v>
      </c>
      <c r="D114" s="3">
        <v>24490</v>
      </c>
      <c r="E114" s="3">
        <v>1</v>
      </c>
      <c r="F114" s="3">
        <v>1498</v>
      </c>
      <c r="G114" s="3">
        <v>4</v>
      </c>
      <c r="H114" s="3">
        <v>95</v>
      </c>
      <c r="I114" s="3">
        <v>174</v>
      </c>
      <c r="J114" s="3">
        <v>6</v>
      </c>
    </row>
    <row r="115" spans="1:10" x14ac:dyDescent="0.15">
      <c r="A115" s="3" t="s">
        <v>200</v>
      </c>
      <c r="B115" s="3" t="s">
        <v>208</v>
      </c>
      <c r="C115" s="3">
        <v>5</v>
      </c>
      <c r="D115" s="3">
        <v>24490</v>
      </c>
      <c r="E115" s="3">
        <v>1</v>
      </c>
      <c r="F115" s="3">
        <v>1598</v>
      </c>
      <c r="G115" s="3">
        <v>4</v>
      </c>
      <c r="H115" s="3">
        <v>117</v>
      </c>
      <c r="I115" s="3">
        <v>181</v>
      </c>
      <c r="J115" s="3">
        <v>5</v>
      </c>
    </row>
    <row r="116" spans="1:10" x14ac:dyDescent="0.15">
      <c r="A116" s="3" t="s">
        <v>132</v>
      </c>
      <c r="B116" s="3" t="s">
        <v>136</v>
      </c>
      <c r="C116" s="3">
        <v>4</v>
      </c>
      <c r="D116" s="3">
        <v>24595</v>
      </c>
      <c r="E116" s="3">
        <v>2</v>
      </c>
      <c r="F116" s="3">
        <v>1582</v>
      </c>
      <c r="G116" s="3">
        <v>4</v>
      </c>
      <c r="H116" s="3">
        <v>128</v>
      </c>
      <c r="I116" s="3">
        <v>178</v>
      </c>
      <c r="J116" s="3">
        <v>5</v>
      </c>
    </row>
    <row r="117" spans="1:10" x14ac:dyDescent="0.15">
      <c r="A117" s="3" t="s">
        <v>144</v>
      </c>
      <c r="B117" s="3" t="s">
        <v>146</v>
      </c>
      <c r="C117" s="3">
        <v>5</v>
      </c>
      <c r="D117" s="3">
        <v>24595</v>
      </c>
      <c r="E117" s="3">
        <v>2</v>
      </c>
      <c r="F117" s="3">
        <v>1248</v>
      </c>
      <c r="G117" s="3">
        <v>4</v>
      </c>
      <c r="H117" s="3">
        <v>95</v>
      </c>
      <c r="I117" s="3">
        <v>173</v>
      </c>
      <c r="J117" s="3">
        <v>4.0999999999999996</v>
      </c>
    </row>
    <row r="118" spans="1:10" x14ac:dyDescent="0.15">
      <c r="A118" s="3" t="s">
        <v>21</v>
      </c>
      <c r="B118" s="3" t="s">
        <v>22</v>
      </c>
      <c r="C118" s="3">
        <v>4</v>
      </c>
      <c r="D118" s="3">
        <v>24940</v>
      </c>
      <c r="E118" s="3">
        <v>2</v>
      </c>
      <c r="F118" s="3">
        <v>1598</v>
      </c>
      <c r="G118" s="3">
        <v>4</v>
      </c>
      <c r="H118" s="3">
        <v>105</v>
      </c>
      <c r="I118" s="3">
        <v>190</v>
      </c>
      <c r="J118" s="3">
        <v>4</v>
      </c>
    </row>
    <row r="119" spans="1:10" x14ac:dyDescent="0.15">
      <c r="A119" s="3" t="s">
        <v>92</v>
      </c>
      <c r="B119" s="3" t="s">
        <v>101</v>
      </c>
      <c r="C119" s="3">
        <v>5</v>
      </c>
      <c r="D119" s="3">
        <v>24995</v>
      </c>
      <c r="E119" s="3">
        <v>1</v>
      </c>
      <c r="F119" s="3">
        <v>1596</v>
      </c>
      <c r="G119" s="3">
        <v>4</v>
      </c>
      <c r="H119" s="3">
        <v>120</v>
      </c>
      <c r="I119" s="3">
        <v>195</v>
      </c>
      <c r="J119" s="3">
        <v>6</v>
      </c>
    </row>
    <row r="120" spans="1:10" x14ac:dyDescent="0.15">
      <c r="A120" s="3" t="s">
        <v>132</v>
      </c>
      <c r="B120" s="3" t="s">
        <v>137</v>
      </c>
      <c r="C120" s="3">
        <v>7</v>
      </c>
      <c r="D120" s="3">
        <v>25270</v>
      </c>
      <c r="E120" s="3">
        <v>1</v>
      </c>
      <c r="F120" s="3">
        <v>1591</v>
      </c>
      <c r="G120" s="3">
        <v>4</v>
      </c>
      <c r="H120" s="3">
        <v>135</v>
      </c>
      <c r="I120" s="3">
        <v>178</v>
      </c>
      <c r="J120" s="3">
        <v>6.8</v>
      </c>
    </row>
    <row r="121" spans="1:10" x14ac:dyDescent="0.15">
      <c r="A121" s="3" t="s">
        <v>167</v>
      </c>
      <c r="B121" s="3">
        <v>3</v>
      </c>
      <c r="C121" s="3">
        <v>5</v>
      </c>
      <c r="D121" s="3">
        <v>25340</v>
      </c>
      <c r="E121" s="3">
        <v>2</v>
      </c>
      <c r="F121" s="3">
        <v>1560</v>
      </c>
      <c r="G121" s="3">
        <v>4</v>
      </c>
      <c r="H121" s="3">
        <v>116</v>
      </c>
      <c r="I121" s="3">
        <v>188</v>
      </c>
      <c r="J121" s="3">
        <v>4</v>
      </c>
    </row>
    <row r="122" spans="1:10" x14ac:dyDescent="0.15">
      <c r="A122" s="3" t="s">
        <v>21</v>
      </c>
      <c r="B122" s="3" t="s">
        <v>23</v>
      </c>
      <c r="C122" s="3">
        <v>5</v>
      </c>
      <c r="D122" s="3">
        <v>25345</v>
      </c>
      <c r="E122" s="3">
        <v>1</v>
      </c>
      <c r="F122" s="3">
        <v>1197</v>
      </c>
      <c r="G122" s="3">
        <v>4</v>
      </c>
      <c r="H122" s="3">
        <v>105</v>
      </c>
      <c r="I122" s="3">
        <v>190</v>
      </c>
      <c r="J122" s="3">
        <v>5</v>
      </c>
    </row>
    <row r="123" spans="1:10" x14ac:dyDescent="0.15">
      <c r="A123" s="3" t="s">
        <v>113</v>
      </c>
      <c r="B123" s="3" t="s">
        <v>121</v>
      </c>
      <c r="C123" s="3">
        <v>5</v>
      </c>
      <c r="D123" s="3">
        <v>25495</v>
      </c>
      <c r="E123" s="3">
        <v>2</v>
      </c>
      <c r="F123" s="3">
        <v>1396</v>
      </c>
      <c r="G123" s="3">
        <v>4</v>
      </c>
      <c r="H123" s="3">
        <v>90</v>
      </c>
      <c r="I123" s="3">
        <v>167</v>
      </c>
      <c r="J123" s="3">
        <v>4</v>
      </c>
    </row>
    <row r="124" spans="1:10" x14ac:dyDescent="0.15">
      <c r="A124" s="3" t="s">
        <v>92</v>
      </c>
      <c r="B124" s="3" t="s">
        <v>95</v>
      </c>
      <c r="C124" s="3">
        <v>5</v>
      </c>
      <c r="D124" s="3">
        <v>25525</v>
      </c>
      <c r="E124" s="3">
        <v>2</v>
      </c>
      <c r="F124" s="3">
        <v>1560</v>
      </c>
      <c r="G124" s="3">
        <v>4</v>
      </c>
      <c r="H124" s="3">
        <v>101</v>
      </c>
      <c r="I124" s="3">
        <v>186</v>
      </c>
      <c r="J124" s="3">
        <v>4.5</v>
      </c>
    </row>
    <row r="125" spans="1:10" x14ac:dyDescent="0.15">
      <c r="A125" s="3" t="s">
        <v>210</v>
      </c>
      <c r="B125" s="3" t="s">
        <v>216</v>
      </c>
      <c r="C125" s="3">
        <v>5</v>
      </c>
      <c r="D125" s="3">
        <v>25590</v>
      </c>
      <c r="E125" s="3">
        <v>2</v>
      </c>
      <c r="F125" s="3">
        <v>1248</v>
      </c>
      <c r="G125" s="3">
        <v>4</v>
      </c>
      <c r="H125" s="3">
        <v>95</v>
      </c>
      <c r="I125" s="3">
        <v>168</v>
      </c>
      <c r="J125" s="3">
        <v>4</v>
      </c>
    </row>
    <row r="126" spans="1:10" x14ac:dyDescent="0.15">
      <c r="A126" s="3" t="s">
        <v>210</v>
      </c>
      <c r="B126" s="3" t="s">
        <v>216</v>
      </c>
      <c r="C126" s="3">
        <v>5</v>
      </c>
      <c r="D126" s="3">
        <v>25590</v>
      </c>
      <c r="E126" s="3">
        <v>2</v>
      </c>
      <c r="F126" s="3">
        <v>1248</v>
      </c>
      <c r="G126" s="3">
        <v>4</v>
      </c>
      <c r="H126" s="3">
        <v>95</v>
      </c>
      <c r="I126" s="3">
        <v>168</v>
      </c>
      <c r="J126" s="3">
        <v>4</v>
      </c>
    </row>
    <row r="127" spans="1:10" x14ac:dyDescent="0.15">
      <c r="A127" s="3" t="s">
        <v>218</v>
      </c>
      <c r="B127" s="3">
        <v>207</v>
      </c>
      <c r="C127" s="3">
        <v>2</v>
      </c>
      <c r="D127" s="3">
        <v>25610</v>
      </c>
      <c r="E127" s="3">
        <v>1</v>
      </c>
      <c r="F127" s="3">
        <v>1598</v>
      </c>
      <c r="G127" s="3">
        <v>4</v>
      </c>
      <c r="H127" s="3">
        <v>156</v>
      </c>
      <c r="I127" s="3">
        <v>220</v>
      </c>
      <c r="J127" s="3">
        <v>7</v>
      </c>
    </row>
    <row r="128" spans="1:10" x14ac:dyDescent="0.15">
      <c r="A128" s="3" t="s">
        <v>210</v>
      </c>
      <c r="B128" s="3" t="s">
        <v>217</v>
      </c>
      <c r="C128" s="3">
        <v>5</v>
      </c>
      <c r="D128" s="3">
        <v>25645</v>
      </c>
      <c r="E128" s="3">
        <v>1</v>
      </c>
      <c r="F128" s="3">
        <v>1598</v>
      </c>
      <c r="G128" s="3">
        <v>4</v>
      </c>
      <c r="H128" s="3">
        <v>116</v>
      </c>
      <c r="I128" s="3">
        <v>185</v>
      </c>
      <c r="J128" s="3">
        <v>6</v>
      </c>
    </row>
    <row r="129" spans="1:10" x14ac:dyDescent="0.15">
      <c r="A129" s="3" t="s">
        <v>274</v>
      </c>
      <c r="B129" s="3" t="s">
        <v>277</v>
      </c>
      <c r="C129" s="3">
        <v>5</v>
      </c>
      <c r="D129" s="3">
        <v>25790</v>
      </c>
      <c r="E129" s="3">
        <v>2</v>
      </c>
      <c r="F129" s="3">
        <v>1598</v>
      </c>
      <c r="G129" s="3">
        <v>4</v>
      </c>
      <c r="H129" s="3">
        <v>105</v>
      </c>
      <c r="I129" s="3">
        <v>190</v>
      </c>
      <c r="J129" s="3">
        <v>3</v>
      </c>
    </row>
    <row r="130" spans="1:10" x14ac:dyDescent="0.15">
      <c r="A130" s="3" t="s">
        <v>167</v>
      </c>
      <c r="B130" s="3">
        <v>3</v>
      </c>
      <c r="C130" s="3">
        <v>5</v>
      </c>
      <c r="D130" s="3">
        <v>25840</v>
      </c>
      <c r="E130" s="3">
        <v>2</v>
      </c>
      <c r="F130" s="3">
        <v>1560</v>
      </c>
      <c r="G130" s="3">
        <v>4</v>
      </c>
      <c r="H130" s="3">
        <v>116</v>
      </c>
      <c r="I130" s="3">
        <v>188</v>
      </c>
      <c r="J130" s="3">
        <v>4</v>
      </c>
    </row>
    <row r="131" spans="1:10" x14ac:dyDescent="0.15">
      <c r="A131" s="3" t="s">
        <v>40</v>
      </c>
      <c r="B131" s="3" t="s">
        <v>41</v>
      </c>
      <c r="C131" s="3">
        <v>5</v>
      </c>
      <c r="D131" s="3">
        <v>25930</v>
      </c>
      <c r="E131" s="3">
        <v>1</v>
      </c>
      <c r="F131" s="3">
        <v>2000</v>
      </c>
      <c r="G131" s="3">
        <v>4</v>
      </c>
      <c r="H131" s="3">
        <v>122</v>
      </c>
      <c r="I131" s="3">
        <v>204</v>
      </c>
      <c r="J131" s="3">
        <v>6</v>
      </c>
    </row>
    <row r="132" spans="1:10" x14ac:dyDescent="0.15">
      <c r="A132" s="3" t="s">
        <v>148</v>
      </c>
      <c r="B132" s="3" t="s">
        <v>151</v>
      </c>
      <c r="C132" s="3">
        <v>5</v>
      </c>
      <c r="D132" s="3">
        <v>25935</v>
      </c>
      <c r="E132" s="3">
        <v>1</v>
      </c>
      <c r="F132" s="3">
        <v>3192</v>
      </c>
      <c r="G132" s="3">
        <v>6</v>
      </c>
      <c r="H132" s="3">
        <v>233</v>
      </c>
      <c r="I132" s="3">
        <v>200</v>
      </c>
      <c r="J132" s="3">
        <v>10</v>
      </c>
    </row>
    <row r="133" spans="1:10" x14ac:dyDescent="0.15">
      <c r="A133" s="3" t="s">
        <v>91</v>
      </c>
      <c r="B133" s="3" t="s">
        <v>86</v>
      </c>
      <c r="C133" s="3">
        <v>4</v>
      </c>
      <c r="D133" s="3">
        <v>25990</v>
      </c>
      <c r="E133" s="3">
        <v>1</v>
      </c>
      <c r="F133" s="3">
        <v>1368</v>
      </c>
      <c r="G133" s="3">
        <v>4</v>
      </c>
      <c r="H133" s="3">
        <v>140</v>
      </c>
      <c r="I133" s="3">
        <v>205</v>
      </c>
      <c r="J133" s="3">
        <v>6.5</v>
      </c>
    </row>
    <row r="134" spans="1:10" x14ac:dyDescent="0.15">
      <c r="A134" s="3" t="s">
        <v>167</v>
      </c>
      <c r="B134" s="3">
        <v>6</v>
      </c>
      <c r="C134" s="3">
        <v>5</v>
      </c>
      <c r="D134" s="3">
        <v>25990</v>
      </c>
      <c r="E134" s="3">
        <v>1</v>
      </c>
      <c r="F134" s="3">
        <v>1798</v>
      </c>
      <c r="G134" s="3">
        <v>4</v>
      </c>
      <c r="H134" s="3">
        <v>120</v>
      </c>
      <c r="I134" s="3">
        <v>196</v>
      </c>
      <c r="J134" s="3">
        <v>6</v>
      </c>
    </row>
    <row r="135" spans="1:10" x14ac:dyDescent="0.15">
      <c r="A135" s="3" t="s">
        <v>226</v>
      </c>
      <c r="B135" s="3" t="s">
        <v>231</v>
      </c>
      <c r="C135" s="3">
        <v>5</v>
      </c>
      <c r="D135" s="3">
        <v>25990</v>
      </c>
      <c r="E135" s="3">
        <v>1</v>
      </c>
      <c r="F135" s="3">
        <v>1997</v>
      </c>
      <c r="G135" s="3">
        <v>4</v>
      </c>
      <c r="H135" s="3">
        <v>140</v>
      </c>
      <c r="I135" s="3">
        <v>210</v>
      </c>
      <c r="J135" s="3">
        <v>7.6</v>
      </c>
    </row>
    <row r="136" spans="1:10" x14ac:dyDescent="0.15">
      <c r="A136" s="3" t="s">
        <v>250</v>
      </c>
      <c r="B136" s="3" t="s">
        <v>255</v>
      </c>
      <c r="C136" s="3">
        <v>5</v>
      </c>
      <c r="D136" s="3">
        <v>25990</v>
      </c>
      <c r="E136" s="3">
        <v>1</v>
      </c>
      <c r="F136" s="3">
        <v>1197</v>
      </c>
      <c r="G136" s="3">
        <v>4</v>
      </c>
      <c r="H136" s="3">
        <v>105</v>
      </c>
      <c r="I136" s="3">
        <v>173</v>
      </c>
      <c r="J136" s="3">
        <v>6</v>
      </c>
    </row>
    <row r="137" spans="1:10" x14ac:dyDescent="0.15">
      <c r="A137" s="3" t="s">
        <v>210</v>
      </c>
      <c r="B137" s="3" t="s">
        <v>213</v>
      </c>
      <c r="C137" s="3">
        <v>5</v>
      </c>
      <c r="D137" s="3">
        <v>26145</v>
      </c>
      <c r="E137" s="3">
        <v>2</v>
      </c>
      <c r="F137" s="3">
        <v>1248</v>
      </c>
      <c r="G137" s="3">
        <v>4</v>
      </c>
      <c r="H137" s="3">
        <v>95</v>
      </c>
      <c r="I137" s="3">
        <v>175</v>
      </c>
      <c r="J137" s="3">
        <v>4.0999999999999996</v>
      </c>
    </row>
    <row r="138" spans="1:10" x14ac:dyDescent="0.15">
      <c r="A138" s="3" t="s">
        <v>167</v>
      </c>
      <c r="B138" s="3">
        <v>5</v>
      </c>
      <c r="C138" s="3">
        <v>5</v>
      </c>
      <c r="D138" s="3">
        <v>26490</v>
      </c>
      <c r="E138" s="3">
        <v>1</v>
      </c>
      <c r="F138" s="3">
        <v>1798</v>
      </c>
      <c r="G138" s="3">
        <v>4</v>
      </c>
      <c r="H138" s="3">
        <v>116</v>
      </c>
      <c r="I138" s="3">
        <v>182</v>
      </c>
      <c r="J138" s="3">
        <v>7</v>
      </c>
    </row>
    <row r="139" spans="1:10" x14ac:dyDescent="0.15">
      <c r="A139" s="3" t="s">
        <v>167</v>
      </c>
      <c r="B139" s="3">
        <v>6</v>
      </c>
      <c r="C139" s="3">
        <v>5</v>
      </c>
      <c r="D139" s="3">
        <v>26490</v>
      </c>
      <c r="E139" s="3">
        <v>1</v>
      </c>
      <c r="F139" s="3">
        <v>1798</v>
      </c>
      <c r="G139" s="3">
        <v>4</v>
      </c>
      <c r="H139" s="3">
        <v>120</v>
      </c>
      <c r="I139" s="3">
        <v>194</v>
      </c>
      <c r="J139" s="3">
        <v>6</v>
      </c>
    </row>
    <row r="140" spans="1:10" x14ac:dyDescent="0.15">
      <c r="A140" s="3" t="s">
        <v>226</v>
      </c>
      <c r="B140" s="3" t="s">
        <v>232</v>
      </c>
      <c r="C140" s="3">
        <v>5</v>
      </c>
      <c r="D140" s="3">
        <v>26490</v>
      </c>
      <c r="E140" s="3">
        <v>2</v>
      </c>
      <c r="F140" s="3">
        <v>1461</v>
      </c>
      <c r="G140" s="3">
        <v>4</v>
      </c>
      <c r="H140" s="3">
        <v>110</v>
      </c>
      <c r="I140" s="3">
        <v>192</v>
      </c>
      <c r="J140" s="3">
        <v>4.9000000000000004</v>
      </c>
    </row>
    <row r="141" spans="1:10" x14ac:dyDescent="0.15">
      <c r="A141" s="3" t="s">
        <v>40</v>
      </c>
      <c r="B141" s="3" t="s">
        <v>42</v>
      </c>
      <c r="C141" s="3">
        <v>5</v>
      </c>
      <c r="D141" s="3">
        <v>26755</v>
      </c>
      <c r="E141" s="3">
        <v>2</v>
      </c>
      <c r="F141" s="3">
        <v>2000</v>
      </c>
      <c r="G141" s="3">
        <v>4</v>
      </c>
      <c r="H141" s="3">
        <v>116</v>
      </c>
      <c r="I141" s="3">
        <v>210</v>
      </c>
      <c r="J141" s="3">
        <v>4.5</v>
      </c>
    </row>
    <row r="142" spans="1:10" x14ac:dyDescent="0.15">
      <c r="A142" s="3" t="s">
        <v>218</v>
      </c>
      <c r="B142" s="3">
        <v>407</v>
      </c>
      <c r="C142" s="3">
        <v>5</v>
      </c>
      <c r="D142" s="3">
        <v>26830</v>
      </c>
      <c r="E142" s="3">
        <v>2</v>
      </c>
      <c r="F142" s="3">
        <v>1560</v>
      </c>
      <c r="G142" s="3">
        <v>4</v>
      </c>
      <c r="H142" s="3">
        <v>109</v>
      </c>
      <c r="I142" s="3">
        <v>192</v>
      </c>
      <c r="J142" s="3">
        <v>4.9000000000000004</v>
      </c>
    </row>
    <row r="143" spans="1:10" x14ac:dyDescent="0.15">
      <c r="A143" s="3" t="s">
        <v>4</v>
      </c>
      <c r="B143" s="3" t="s">
        <v>5</v>
      </c>
      <c r="C143" s="3">
        <v>5</v>
      </c>
      <c r="D143" s="3">
        <v>26950</v>
      </c>
      <c r="E143" s="3">
        <v>1</v>
      </c>
      <c r="F143" s="3">
        <v>1400</v>
      </c>
      <c r="G143" s="3">
        <v>4</v>
      </c>
      <c r="H143" s="3">
        <v>170</v>
      </c>
      <c r="I143" s="3">
        <v>216</v>
      </c>
      <c r="J143" s="3">
        <v>5.8</v>
      </c>
    </row>
    <row r="144" spans="1:10" x14ac:dyDescent="0.15">
      <c r="A144" s="3" t="s">
        <v>4</v>
      </c>
      <c r="B144" s="3" t="s">
        <v>8</v>
      </c>
      <c r="C144" s="3">
        <v>5</v>
      </c>
      <c r="D144" s="3">
        <v>26950</v>
      </c>
      <c r="E144" s="3">
        <v>1</v>
      </c>
      <c r="F144" s="3">
        <v>1400</v>
      </c>
      <c r="G144" s="3">
        <v>4</v>
      </c>
      <c r="H144" s="3">
        <v>170</v>
      </c>
      <c r="I144" s="3">
        <v>219</v>
      </c>
      <c r="J144" s="3">
        <v>6</v>
      </c>
    </row>
    <row r="145" spans="1:10" x14ac:dyDescent="0.15">
      <c r="A145" s="3" t="s">
        <v>167</v>
      </c>
      <c r="B145" s="3">
        <v>6</v>
      </c>
      <c r="C145" s="3">
        <v>5</v>
      </c>
      <c r="D145" s="3">
        <v>26990</v>
      </c>
      <c r="E145" s="3">
        <v>1</v>
      </c>
      <c r="F145" s="3">
        <v>1798</v>
      </c>
      <c r="G145" s="3">
        <v>4</v>
      </c>
      <c r="H145" s="3">
        <v>120</v>
      </c>
      <c r="I145" s="3">
        <v>190</v>
      </c>
      <c r="J145" s="3">
        <v>6</v>
      </c>
    </row>
    <row r="146" spans="1:10" x14ac:dyDescent="0.15">
      <c r="A146" s="3" t="s">
        <v>226</v>
      </c>
      <c r="B146" s="3" t="s">
        <v>233</v>
      </c>
      <c r="C146" s="3">
        <v>4</v>
      </c>
      <c r="D146" s="3">
        <v>26990</v>
      </c>
      <c r="E146" s="3">
        <v>2</v>
      </c>
      <c r="F146" s="3">
        <v>1461</v>
      </c>
      <c r="G146" s="3">
        <v>4</v>
      </c>
      <c r="H146" s="3">
        <v>110</v>
      </c>
      <c r="I146" s="3">
        <v>190</v>
      </c>
      <c r="J146" s="3">
        <v>4.4000000000000004</v>
      </c>
    </row>
    <row r="147" spans="1:10" x14ac:dyDescent="0.15">
      <c r="A147" s="3" t="s">
        <v>113</v>
      </c>
      <c r="B147" s="3" t="s">
        <v>115</v>
      </c>
      <c r="C147" s="3">
        <v>2</v>
      </c>
      <c r="D147" s="3">
        <v>26995</v>
      </c>
      <c r="E147" s="3">
        <v>1</v>
      </c>
      <c r="F147" s="3">
        <v>1975</v>
      </c>
      <c r="G147" s="3">
        <v>4</v>
      </c>
      <c r="H147" s="3">
        <v>143</v>
      </c>
      <c r="I147" s="3">
        <v>208</v>
      </c>
      <c r="J147" s="3">
        <v>8</v>
      </c>
    </row>
    <row r="148" spans="1:10" ht="15" x14ac:dyDescent="0.15">
      <c r="A148" s="3" t="s">
        <v>287</v>
      </c>
      <c r="B148" s="3" t="s">
        <v>290</v>
      </c>
      <c r="C148" s="3">
        <v>5</v>
      </c>
      <c r="D148" s="3">
        <v>26995</v>
      </c>
      <c r="E148" s="8">
        <v>1</v>
      </c>
      <c r="F148" s="3">
        <v>1999</v>
      </c>
      <c r="G148" s="3">
        <v>4</v>
      </c>
      <c r="H148" s="3">
        <v>146</v>
      </c>
      <c r="I148" s="3">
        <v>210</v>
      </c>
      <c r="J148" s="3">
        <v>7</v>
      </c>
    </row>
    <row r="149" spans="1:10" x14ac:dyDescent="0.15">
      <c r="A149" s="3" t="s">
        <v>193</v>
      </c>
      <c r="B149" s="3" t="s">
        <v>197</v>
      </c>
      <c r="C149" s="3">
        <v>5</v>
      </c>
      <c r="D149" s="3">
        <v>26999</v>
      </c>
      <c r="E149" s="3">
        <v>2</v>
      </c>
      <c r="F149" s="3">
        <v>1798</v>
      </c>
      <c r="G149" s="3">
        <v>4</v>
      </c>
      <c r="H149" s="3">
        <v>116</v>
      </c>
      <c r="I149" s="3">
        <v>189</v>
      </c>
      <c r="J149" s="3">
        <v>5</v>
      </c>
    </row>
    <row r="150" spans="1:10" x14ac:dyDescent="0.15">
      <c r="A150" s="3" t="s">
        <v>144</v>
      </c>
      <c r="B150" s="3" t="s">
        <v>145</v>
      </c>
      <c r="C150" s="3">
        <v>5</v>
      </c>
      <c r="D150" s="3">
        <v>27245</v>
      </c>
      <c r="E150" s="3">
        <v>2</v>
      </c>
      <c r="F150" s="3">
        <v>1598</v>
      </c>
      <c r="G150" s="3">
        <v>4</v>
      </c>
      <c r="H150" s="3">
        <v>120</v>
      </c>
      <c r="I150" s="3">
        <v>194</v>
      </c>
      <c r="J150" s="3">
        <v>4</v>
      </c>
    </row>
    <row r="151" spans="1:10" x14ac:dyDescent="0.15">
      <c r="A151" s="3" t="s">
        <v>4</v>
      </c>
      <c r="B151" s="3" t="s">
        <v>5</v>
      </c>
      <c r="C151" s="3">
        <v>5</v>
      </c>
      <c r="D151" s="3">
        <v>27450</v>
      </c>
      <c r="E151" s="3">
        <v>2</v>
      </c>
      <c r="F151" s="3">
        <v>1600</v>
      </c>
      <c r="G151" s="3">
        <v>4</v>
      </c>
      <c r="H151" s="3">
        <v>105</v>
      </c>
      <c r="I151" s="3">
        <v>185</v>
      </c>
      <c r="J151" s="3">
        <v>4</v>
      </c>
    </row>
    <row r="152" spans="1:10" x14ac:dyDescent="0.15">
      <c r="A152" s="3" t="s">
        <v>266</v>
      </c>
      <c r="B152" s="3" t="s">
        <v>268</v>
      </c>
      <c r="C152" s="3">
        <v>5</v>
      </c>
      <c r="D152" s="3">
        <v>27580</v>
      </c>
      <c r="E152" s="3">
        <v>1</v>
      </c>
      <c r="F152" s="3">
        <v>1598</v>
      </c>
      <c r="G152" s="3">
        <v>4</v>
      </c>
      <c r="H152" s="3">
        <v>132</v>
      </c>
      <c r="I152" s="3">
        <v>200</v>
      </c>
      <c r="J152" s="3">
        <v>6</v>
      </c>
    </row>
    <row r="153" spans="1:10" x14ac:dyDescent="0.15">
      <c r="A153" s="3" t="s">
        <v>250</v>
      </c>
      <c r="B153" s="3" t="s">
        <v>255</v>
      </c>
      <c r="C153" s="3">
        <v>5</v>
      </c>
      <c r="D153" s="3">
        <v>27590</v>
      </c>
      <c r="E153" s="3">
        <v>2</v>
      </c>
      <c r="F153" s="3">
        <v>1598</v>
      </c>
      <c r="G153" s="3">
        <v>4</v>
      </c>
      <c r="H153" s="3">
        <v>105</v>
      </c>
      <c r="I153" s="3">
        <v>176</v>
      </c>
      <c r="J153" s="3">
        <v>4</v>
      </c>
    </row>
    <row r="154" spans="1:10" x14ac:dyDescent="0.15">
      <c r="A154" s="3" t="s">
        <v>103</v>
      </c>
      <c r="B154" s="3" t="s">
        <v>109</v>
      </c>
      <c r="C154" s="3">
        <v>4</v>
      </c>
      <c r="D154" s="3">
        <v>27850</v>
      </c>
      <c r="E154" s="3">
        <v>1</v>
      </c>
      <c r="F154" s="3">
        <v>1497</v>
      </c>
      <c r="G154" s="3">
        <v>4</v>
      </c>
      <c r="H154" s="3">
        <v>124</v>
      </c>
      <c r="I154" s="3">
        <v>200</v>
      </c>
      <c r="J154" s="3">
        <v>5</v>
      </c>
    </row>
    <row r="155" spans="1:10" x14ac:dyDescent="0.15">
      <c r="A155" s="3" t="s">
        <v>172</v>
      </c>
      <c r="B155" s="3" t="s">
        <v>173</v>
      </c>
      <c r="C155" s="3">
        <v>5</v>
      </c>
      <c r="D155" s="3">
        <v>27870</v>
      </c>
      <c r="E155" s="3">
        <v>2</v>
      </c>
      <c r="F155" s="3">
        <v>1991</v>
      </c>
      <c r="G155" s="3">
        <v>4</v>
      </c>
      <c r="H155" s="3">
        <v>82</v>
      </c>
      <c r="I155" s="3">
        <v>170</v>
      </c>
      <c r="J155" s="3">
        <v>5</v>
      </c>
    </row>
    <row r="156" spans="1:10" x14ac:dyDescent="0.15">
      <c r="A156" s="3" t="s">
        <v>172</v>
      </c>
      <c r="B156" s="3" t="s">
        <v>173</v>
      </c>
      <c r="C156" s="3">
        <v>5</v>
      </c>
      <c r="D156" s="3">
        <v>27870</v>
      </c>
      <c r="E156" s="3">
        <v>2</v>
      </c>
      <c r="F156" s="3">
        <v>1991</v>
      </c>
      <c r="G156" s="3">
        <v>4</v>
      </c>
      <c r="H156" s="3">
        <v>82</v>
      </c>
      <c r="I156" s="3">
        <v>170</v>
      </c>
      <c r="J156" s="3">
        <v>5</v>
      </c>
    </row>
    <row r="157" spans="1:10" x14ac:dyDescent="0.15">
      <c r="A157" s="3" t="s">
        <v>244</v>
      </c>
      <c r="B157" s="3" t="s">
        <v>247</v>
      </c>
      <c r="C157" s="3">
        <v>5</v>
      </c>
      <c r="D157" s="3">
        <v>27990</v>
      </c>
      <c r="E157" s="3">
        <v>1</v>
      </c>
      <c r="F157" s="3">
        <v>1798</v>
      </c>
      <c r="G157" s="3">
        <v>4</v>
      </c>
      <c r="H157" s="3">
        <v>160</v>
      </c>
      <c r="I157" s="3">
        <v>225</v>
      </c>
      <c r="J157" s="3">
        <v>7</v>
      </c>
    </row>
    <row r="158" spans="1:10" x14ac:dyDescent="0.15">
      <c r="A158" s="3" t="s">
        <v>92</v>
      </c>
      <c r="B158" s="3" t="s">
        <v>97</v>
      </c>
      <c r="C158" s="3">
        <v>4</v>
      </c>
      <c r="D158" s="3">
        <v>27995</v>
      </c>
      <c r="E158" s="3">
        <v>1</v>
      </c>
      <c r="F158" s="3">
        <v>1596</v>
      </c>
      <c r="G158" s="3">
        <v>4</v>
      </c>
      <c r="H158" s="3">
        <v>101</v>
      </c>
      <c r="I158" s="3">
        <v>182</v>
      </c>
      <c r="J158" s="3">
        <v>7</v>
      </c>
    </row>
    <row r="159" spans="1:10" x14ac:dyDescent="0.15">
      <c r="A159" s="3" t="s">
        <v>287</v>
      </c>
      <c r="B159" s="3" t="s">
        <v>293</v>
      </c>
      <c r="C159" s="3">
        <v>5</v>
      </c>
      <c r="D159" s="3">
        <v>27995</v>
      </c>
      <c r="E159" s="3">
        <v>1</v>
      </c>
      <c r="F159" s="3">
        <v>1999</v>
      </c>
      <c r="G159" s="3">
        <v>4</v>
      </c>
      <c r="H159" s="3">
        <v>146</v>
      </c>
      <c r="I159" s="3">
        <v>210</v>
      </c>
      <c r="J159" s="3">
        <v>7</v>
      </c>
    </row>
    <row r="160" spans="1:10" x14ac:dyDescent="0.15">
      <c r="A160" s="3" t="s">
        <v>64</v>
      </c>
      <c r="B160" s="3" t="s">
        <v>70</v>
      </c>
      <c r="C160" s="3">
        <v>5</v>
      </c>
      <c r="D160" s="3">
        <v>28090</v>
      </c>
      <c r="E160" s="3">
        <v>1</v>
      </c>
      <c r="F160" s="3">
        <v>1397</v>
      </c>
      <c r="G160" s="3">
        <v>4</v>
      </c>
      <c r="H160" s="3">
        <v>95</v>
      </c>
      <c r="I160" s="3">
        <v>182</v>
      </c>
      <c r="J160" s="3">
        <v>6</v>
      </c>
    </row>
    <row r="161" spans="1:10" x14ac:dyDescent="0.15">
      <c r="A161" s="3" t="s">
        <v>64</v>
      </c>
      <c r="B161" s="3" t="s">
        <v>71</v>
      </c>
      <c r="C161" s="3">
        <v>5</v>
      </c>
      <c r="D161" s="3">
        <v>28190</v>
      </c>
      <c r="E161" s="3">
        <v>1</v>
      </c>
      <c r="F161" s="3">
        <v>1598</v>
      </c>
      <c r="G161" s="3">
        <v>4</v>
      </c>
      <c r="H161" s="3">
        <v>156</v>
      </c>
      <c r="I161" s="3">
        <v>210</v>
      </c>
      <c r="J161" s="3">
        <v>6</v>
      </c>
    </row>
    <row r="162" spans="1:10" x14ac:dyDescent="0.15">
      <c r="A162" s="3" t="s">
        <v>210</v>
      </c>
      <c r="B162" s="3" t="s">
        <v>215</v>
      </c>
      <c r="C162" s="3">
        <v>5</v>
      </c>
      <c r="D162" s="3">
        <v>28295</v>
      </c>
      <c r="E162" s="3">
        <v>1</v>
      </c>
      <c r="F162" s="3">
        <v>1364</v>
      </c>
      <c r="G162" s="3">
        <v>4</v>
      </c>
      <c r="H162" s="3">
        <v>140</v>
      </c>
      <c r="I162" s="3">
        <v>192</v>
      </c>
      <c r="J162" s="3">
        <v>6</v>
      </c>
    </row>
    <row r="163" spans="1:10" x14ac:dyDescent="0.15">
      <c r="A163" s="3" t="s">
        <v>218</v>
      </c>
      <c r="B163" s="3">
        <v>508</v>
      </c>
      <c r="C163" s="3">
        <v>5</v>
      </c>
      <c r="D163" s="3">
        <v>28430</v>
      </c>
      <c r="E163" s="3">
        <v>1</v>
      </c>
      <c r="F163" s="3">
        <v>1598</v>
      </c>
      <c r="G163" s="3">
        <v>4</v>
      </c>
      <c r="H163" s="3">
        <v>156</v>
      </c>
      <c r="I163" s="3">
        <v>222</v>
      </c>
      <c r="J163" s="3">
        <v>6</v>
      </c>
    </row>
    <row r="164" spans="1:10" x14ac:dyDescent="0.15">
      <c r="A164" s="3" t="s">
        <v>113</v>
      </c>
      <c r="B164" s="3" t="s">
        <v>122</v>
      </c>
      <c r="C164" s="3">
        <v>5</v>
      </c>
      <c r="D164" s="3">
        <v>28495</v>
      </c>
      <c r="E164" s="3">
        <v>2</v>
      </c>
      <c r="F164" s="3">
        <v>1685</v>
      </c>
      <c r="G164" s="3">
        <v>4</v>
      </c>
      <c r="H164" s="3">
        <v>116</v>
      </c>
      <c r="I164" s="3">
        <v>173</v>
      </c>
      <c r="J164" s="3">
        <v>5</v>
      </c>
    </row>
    <row r="165" spans="1:10" x14ac:dyDescent="0.15">
      <c r="A165" s="3" t="s">
        <v>266</v>
      </c>
      <c r="B165" s="3" t="s">
        <v>272</v>
      </c>
      <c r="C165" s="3">
        <v>5</v>
      </c>
      <c r="D165" s="3">
        <v>28890</v>
      </c>
      <c r="E165" s="3">
        <v>1</v>
      </c>
      <c r="F165" s="3">
        <v>1798</v>
      </c>
      <c r="G165" s="3">
        <v>4</v>
      </c>
      <c r="H165" s="3">
        <v>136</v>
      </c>
      <c r="I165" s="3">
        <v>180</v>
      </c>
      <c r="J165" s="3">
        <v>4</v>
      </c>
    </row>
    <row r="166" spans="1:10" x14ac:dyDescent="0.15">
      <c r="A166" s="3" t="s">
        <v>200</v>
      </c>
      <c r="B166" s="3" t="s">
        <v>208</v>
      </c>
      <c r="C166" s="3">
        <v>5</v>
      </c>
      <c r="D166" s="3">
        <v>28900</v>
      </c>
      <c r="E166" s="3">
        <v>2</v>
      </c>
      <c r="F166" s="3">
        <v>1461</v>
      </c>
      <c r="G166" s="3">
        <v>4</v>
      </c>
      <c r="H166" s="3">
        <v>110</v>
      </c>
      <c r="I166" s="3">
        <v>177</v>
      </c>
      <c r="J166" s="3">
        <v>5</v>
      </c>
    </row>
    <row r="167" spans="1:10" x14ac:dyDescent="0.15">
      <c r="A167" s="3" t="s">
        <v>190</v>
      </c>
      <c r="B167" s="3" t="s">
        <v>191</v>
      </c>
      <c r="C167" s="3">
        <v>4</v>
      </c>
      <c r="D167" s="3">
        <v>28945</v>
      </c>
      <c r="E167" s="3">
        <v>2</v>
      </c>
      <c r="F167" s="3">
        <v>1598</v>
      </c>
      <c r="G167" s="3">
        <v>4</v>
      </c>
      <c r="H167" s="3">
        <v>112</v>
      </c>
      <c r="I167" s="3">
        <v>192</v>
      </c>
      <c r="J167" s="3">
        <v>5</v>
      </c>
    </row>
    <row r="168" spans="1:10" x14ac:dyDescent="0.15">
      <c r="A168" s="3" t="s">
        <v>226</v>
      </c>
      <c r="B168" s="3" t="s">
        <v>235</v>
      </c>
      <c r="C168" s="3">
        <v>5</v>
      </c>
      <c r="D168" s="3">
        <v>28990</v>
      </c>
      <c r="E168" s="3">
        <v>1</v>
      </c>
      <c r="F168" s="3">
        <v>1397</v>
      </c>
      <c r="G168" s="3">
        <v>4</v>
      </c>
      <c r="H168" s="3">
        <v>131</v>
      </c>
      <c r="I168" s="3">
        <v>195</v>
      </c>
      <c r="J168" s="3">
        <v>7</v>
      </c>
    </row>
    <row r="169" spans="1:10" x14ac:dyDescent="0.15">
      <c r="A169" s="3" t="s">
        <v>226</v>
      </c>
      <c r="B169" s="3" t="s">
        <v>235</v>
      </c>
      <c r="C169" s="3">
        <v>5</v>
      </c>
      <c r="D169" s="3">
        <v>28990</v>
      </c>
      <c r="E169" s="3">
        <v>2</v>
      </c>
      <c r="F169" s="3">
        <v>1461</v>
      </c>
      <c r="G169" s="3">
        <v>4</v>
      </c>
      <c r="H169" s="3">
        <v>110</v>
      </c>
      <c r="I169" s="3">
        <v>180</v>
      </c>
      <c r="J169" s="3">
        <v>5</v>
      </c>
    </row>
    <row r="170" spans="1:10" ht="15" x14ac:dyDescent="0.15">
      <c r="A170" s="3" t="s">
        <v>287</v>
      </c>
      <c r="B170" s="3" t="s">
        <v>290</v>
      </c>
      <c r="C170" s="3">
        <v>5</v>
      </c>
      <c r="D170" s="3">
        <v>28995</v>
      </c>
      <c r="E170" s="8">
        <v>2</v>
      </c>
      <c r="F170" s="3">
        <v>1560</v>
      </c>
      <c r="G170" s="3">
        <v>4</v>
      </c>
      <c r="H170" s="3">
        <v>114</v>
      </c>
      <c r="I170" s="3">
        <v>190</v>
      </c>
      <c r="J170" s="3">
        <v>3</v>
      </c>
    </row>
    <row r="171" spans="1:10" x14ac:dyDescent="0.15">
      <c r="A171" s="3" t="s">
        <v>167</v>
      </c>
      <c r="B171" s="3" t="s">
        <v>170</v>
      </c>
      <c r="C171" s="3">
        <v>2</v>
      </c>
      <c r="D171" s="3">
        <v>29295</v>
      </c>
      <c r="E171" s="3">
        <v>1</v>
      </c>
      <c r="F171" s="3">
        <v>1798</v>
      </c>
      <c r="G171" s="3">
        <v>4</v>
      </c>
      <c r="H171" s="3">
        <v>126</v>
      </c>
      <c r="I171" s="3">
        <v>194</v>
      </c>
      <c r="J171" s="3">
        <v>7</v>
      </c>
    </row>
    <row r="172" spans="1:10" x14ac:dyDescent="0.15">
      <c r="A172" s="3" t="s">
        <v>244</v>
      </c>
      <c r="B172" s="3" t="s">
        <v>246</v>
      </c>
      <c r="C172" s="3">
        <v>5</v>
      </c>
      <c r="D172" s="3">
        <v>29295</v>
      </c>
      <c r="E172" s="3">
        <v>2</v>
      </c>
      <c r="F172" s="3">
        <v>1598</v>
      </c>
      <c r="G172" s="3">
        <v>4</v>
      </c>
      <c r="H172" s="3">
        <v>105</v>
      </c>
      <c r="I172" s="3">
        <v>177</v>
      </c>
      <c r="J172" s="3">
        <v>4</v>
      </c>
    </row>
    <row r="173" spans="1:10" x14ac:dyDescent="0.15">
      <c r="A173" s="3" t="s">
        <v>21</v>
      </c>
      <c r="B173" s="3" t="s">
        <v>23</v>
      </c>
      <c r="C173" s="3">
        <v>5</v>
      </c>
      <c r="D173" s="3">
        <v>29570</v>
      </c>
      <c r="E173" s="3">
        <v>2</v>
      </c>
      <c r="F173" s="3">
        <v>1598</v>
      </c>
      <c r="G173" s="3">
        <v>4</v>
      </c>
      <c r="H173" s="3">
        <v>105</v>
      </c>
      <c r="I173" s="3">
        <v>194</v>
      </c>
      <c r="J173" s="3">
        <v>4</v>
      </c>
    </row>
    <row r="174" spans="1:10" x14ac:dyDescent="0.15">
      <c r="A174" s="3" t="s">
        <v>167</v>
      </c>
      <c r="B174" s="3">
        <v>5</v>
      </c>
      <c r="C174" s="3">
        <v>5</v>
      </c>
      <c r="D174" s="3">
        <v>29740</v>
      </c>
      <c r="E174" s="3">
        <v>2</v>
      </c>
      <c r="F174" s="3">
        <v>1560</v>
      </c>
      <c r="G174" s="3">
        <v>4</v>
      </c>
      <c r="H174" s="3">
        <v>116</v>
      </c>
      <c r="I174" s="3">
        <v>180</v>
      </c>
      <c r="J174" s="3">
        <v>5</v>
      </c>
    </row>
    <row r="175" spans="1:10" x14ac:dyDescent="0.15">
      <c r="A175" s="3" t="s">
        <v>92</v>
      </c>
      <c r="B175" s="3" t="s">
        <v>93</v>
      </c>
      <c r="C175" s="3">
        <v>5</v>
      </c>
      <c r="D175" s="3">
        <v>29745</v>
      </c>
      <c r="E175" s="3">
        <v>1</v>
      </c>
      <c r="F175" s="3">
        <v>1596</v>
      </c>
      <c r="G175" s="3">
        <v>4</v>
      </c>
      <c r="H175" s="3">
        <v>150</v>
      </c>
      <c r="I175" s="3">
        <v>202</v>
      </c>
      <c r="J175" s="3">
        <v>6</v>
      </c>
    </row>
    <row r="176" spans="1:10" x14ac:dyDescent="0.15">
      <c r="A176" s="3" t="s">
        <v>92</v>
      </c>
      <c r="B176" s="3" t="s">
        <v>101</v>
      </c>
      <c r="C176" s="3">
        <v>5</v>
      </c>
      <c r="D176" s="3">
        <v>29795</v>
      </c>
      <c r="E176" s="3">
        <v>2</v>
      </c>
      <c r="F176" s="3">
        <v>1600</v>
      </c>
      <c r="G176" s="3">
        <v>4</v>
      </c>
      <c r="H176" s="3">
        <v>116</v>
      </c>
      <c r="I176" s="3">
        <v>190</v>
      </c>
      <c r="J176" s="3">
        <v>4</v>
      </c>
    </row>
    <row r="177" spans="1:10" x14ac:dyDescent="0.15">
      <c r="A177" s="3" t="s">
        <v>64</v>
      </c>
      <c r="B177" s="3" t="s">
        <v>70</v>
      </c>
      <c r="C177" s="3">
        <v>5</v>
      </c>
      <c r="D177" s="3">
        <v>29840</v>
      </c>
      <c r="E177" s="3">
        <v>2</v>
      </c>
      <c r="F177" s="3">
        <v>1560</v>
      </c>
      <c r="G177" s="3">
        <v>4</v>
      </c>
      <c r="H177" s="3">
        <v>90</v>
      </c>
      <c r="I177" s="3">
        <v>180</v>
      </c>
      <c r="J177" s="3">
        <v>4.7</v>
      </c>
    </row>
    <row r="178" spans="1:10" x14ac:dyDescent="0.15">
      <c r="A178" s="3" t="s">
        <v>167</v>
      </c>
      <c r="B178" s="3">
        <v>6</v>
      </c>
      <c r="C178" s="3">
        <v>5</v>
      </c>
      <c r="D178" s="3">
        <v>29990</v>
      </c>
      <c r="E178" s="3">
        <v>2</v>
      </c>
      <c r="F178" s="3">
        <v>2183</v>
      </c>
      <c r="G178" s="3">
        <v>4</v>
      </c>
      <c r="H178" s="3">
        <v>129</v>
      </c>
      <c r="I178" s="3">
        <v>195</v>
      </c>
      <c r="J178" s="3">
        <v>5</v>
      </c>
    </row>
    <row r="179" spans="1:10" x14ac:dyDescent="0.15">
      <c r="A179" s="3" t="s">
        <v>250</v>
      </c>
      <c r="B179" s="3" t="s">
        <v>254</v>
      </c>
      <c r="C179" s="3">
        <v>5</v>
      </c>
      <c r="D179" s="3">
        <v>29990</v>
      </c>
      <c r="E179" s="3">
        <v>1</v>
      </c>
      <c r="F179" s="3">
        <v>1390</v>
      </c>
      <c r="G179" s="3">
        <v>4</v>
      </c>
      <c r="H179" s="3">
        <v>125</v>
      </c>
      <c r="I179" s="3">
        <v>201</v>
      </c>
      <c r="J179" s="3">
        <v>6</v>
      </c>
    </row>
    <row r="180" spans="1:10" x14ac:dyDescent="0.15">
      <c r="A180" s="3" t="s">
        <v>274</v>
      </c>
      <c r="B180" s="3" t="s">
        <v>275</v>
      </c>
      <c r="C180" s="3">
        <v>4</v>
      </c>
      <c r="D180" s="3">
        <v>29990</v>
      </c>
      <c r="E180" s="3">
        <v>1</v>
      </c>
      <c r="F180" s="3">
        <v>1390</v>
      </c>
      <c r="G180" s="3">
        <v>4</v>
      </c>
      <c r="H180" s="3">
        <v>112</v>
      </c>
      <c r="I180" s="3">
        <v>196</v>
      </c>
      <c r="J180" s="3">
        <v>6.2</v>
      </c>
    </row>
    <row r="181" spans="1:10" x14ac:dyDescent="0.15">
      <c r="A181" s="3" t="s">
        <v>287</v>
      </c>
      <c r="B181" s="3" t="s">
        <v>293</v>
      </c>
      <c r="C181" s="3">
        <v>5</v>
      </c>
      <c r="D181" s="3">
        <v>29995</v>
      </c>
      <c r="E181" s="3">
        <v>2</v>
      </c>
      <c r="F181" s="3">
        <v>1560</v>
      </c>
      <c r="G181" s="3">
        <v>4</v>
      </c>
      <c r="H181" s="3">
        <v>114</v>
      </c>
      <c r="I181" s="3">
        <v>190</v>
      </c>
      <c r="J181" s="3">
        <v>3</v>
      </c>
    </row>
    <row r="182" spans="1:10" x14ac:dyDescent="0.15">
      <c r="A182" s="3" t="s">
        <v>274</v>
      </c>
      <c r="B182" s="3" t="s">
        <v>278</v>
      </c>
      <c r="C182" s="3">
        <v>5</v>
      </c>
      <c r="D182" s="3">
        <v>30090</v>
      </c>
      <c r="E182" s="3">
        <v>2</v>
      </c>
      <c r="F182" s="3">
        <v>1598</v>
      </c>
      <c r="G182" s="3">
        <v>4</v>
      </c>
      <c r="H182" s="3">
        <v>105</v>
      </c>
      <c r="I182" s="3">
        <v>187</v>
      </c>
      <c r="J182" s="3">
        <v>4.7</v>
      </c>
    </row>
    <row r="183" spans="1:10" x14ac:dyDescent="0.15">
      <c r="A183" s="3" t="s">
        <v>167</v>
      </c>
      <c r="B183" s="3">
        <v>6</v>
      </c>
      <c r="C183" s="3">
        <v>5</v>
      </c>
      <c r="D183" s="3">
        <v>30390</v>
      </c>
      <c r="E183" s="3">
        <v>2</v>
      </c>
      <c r="F183" s="3">
        <v>2183</v>
      </c>
      <c r="G183" s="3">
        <v>4</v>
      </c>
      <c r="H183" s="3">
        <v>129</v>
      </c>
      <c r="I183" s="3">
        <v>193</v>
      </c>
      <c r="J183" s="3">
        <v>5</v>
      </c>
    </row>
    <row r="184" spans="1:10" x14ac:dyDescent="0.15">
      <c r="A184" s="3" t="s">
        <v>244</v>
      </c>
      <c r="B184" s="3" t="s">
        <v>247</v>
      </c>
      <c r="C184" s="3">
        <v>5</v>
      </c>
      <c r="D184" s="3">
        <v>30590</v>
      </c>
      <c r="E184" s="3">
        <v>2</v>
      </c>
      <c r="F184" s="3">
        <v>1968</v>
      </c>
      <c r="G184" s="3">
        <v>4</v>
      </c>
      <c r="H184" s="3">
        <v>143</v>
      </c>
      <c r="I184" s="3">
        <v>215</v>
      </c>
      <c r="J184" s="3">
        <v>5</v>
      </c>
    </row>
    <row r="185" spans="1:10" x14ac:dyDescent="0.15">
      <c r="A185" s="3" t="s">
        <v>274</v>
      </c>
      <c r="B185" s="3" t="s">
        <v>280</v>
      </c>
      <c r="C185" s="3">
        <v>5</v>
      </c>
      <c r="D185" s="3">
        <v>30590</v>
      </c>
      <c r="E185" s="3">
        <v>1</v>
      </c>
      <c r="F185" s="3">
        <v>1390</v>
      </c>
      <c r="G185" s="3">
        <v>4</v>
      </c>
      <c r="H185" s="3">
        <v>122</v>
      </c>
      <c r="I185" s="3">
        <v>205</v>
      </c>
      <c r="J185" s="3">
        <v>5</v>
      </c>
    </row>
    <row r="186" spans="1:10" x14ac:dyDescent="0.15">
      <c r="A186" s="3" t="s">
        <v>92</v>
      </c>
      <c r="B186" s="3" t="s">
        <v>93</v>
      </c>
      <c r="C186" s="3">
        <v>5</v>
      </c>
      <c r="D186" s="3">
        <v>30745</v>
      </c>
      <c r="E186" s="3">
        <v>2</v>
      </c>
      <c r="F186" s="3">
        <v>1560</v>
      </c>
      <c r="G186" s="3">
        <v>4</v>
      </c>
      <c r="H186" s="3">
        <v>95</v>
      </c>
      <c r="I186" s="3">
        <v>166</v>
      </c>
      <c r="J186" s="3">
        <v>4</v>
      </c>
    </row>
    <row r="187" spans="1:10" x14ac:dyDescent="0.15">
      <c r="A187" s="3" t="s">
        <v>218</v>
      </c>
      <c r="B187" s="3">
        <v>508</v>
      </c>
      <c r="C187" s="3">
        <v>1</v>
      </c>
      <c r="D187" s="3">
        <v>30755</v>
      </c>
      <c r="E187" s="3">
        <v>2</v>
      </c>
      <c r="F187" s="3">
        <v>1560</v>
      </c>
      <c r="G187" s="3">
        <v>4</v>
      </c>
      <c r="H187" s="3">
        <v>112</v>
      </c>
      <c r="I187" s="3">
        <v>197</v>
      </c>
      <c r="J187" s="3">
        <v>4</v>
      </c>
    </row>
    <row r="188" spans="1:10" x14ac:dyDescent="0.15">
      <c r="A188" s="3" t="s">
        <v>64</v>
      </c>
      <c r="B188" s="3" t="s">
        <v>71</v>
      </c>
      <c r="C188" s="3">
        <v>5</v>
      </c>
      <c r="D188" s="3">
        <v>30790</v>
      </c>
      <c r="E188" s="3">
        <v>2</v>
      </c>
      <c r="F188" s="3">
        <v>1560</v>
      </c>
      <c r="G188" s="3">
        <v>4</v>
      </c>
      <c r="H188" s="3">
        <v>112</v>
      </c>
      <c r="I188" s="3">
        <v>190</v>
      </c>
      <c r="J188" s="3">
        <v>4</v>
      </c>
    </row>
    <row r="189" spans="1:10" x14ac:dyDescent="0.15">
      <c r="A189" s="4" t="s">
        <v>155</v>
      </c>
      <c r="B189" s="3" t="s">
        <v>156</v>
      </c>
      <c r="C189" s="3">
        <v>5</v>
      </c>
      <c r="D189" s="3">
        <v>31200</v>
      </c>
      <c r="E189" s="3">
        <v>1</v>
      </c>
      <c r="F189" s="3">
        <v>1798</v>
      </c>
      <c r="G189" s="3">
        <v>4</v>
      </c>
      <c r="H189" s="3">
        <v>136</v>
      </c>
      <c r="I189" s="3">
        <v>180</v>
      </c>
      <c r="J189" s="3">
        <v>4</v>
      </c>
    </row>
    <row r="190" spans="1:10" x14ac:dyDescent="0.15">
      <c r="A190" s="3" t="s">
        <v>103</v>
      </c>
      <c r="B190" s="3" t="s">
        <v>105</v>
      </c>
      <c r="C190" s="3">
        <v>5</v>
      </c>
      <c r="D190" s="3">
        <v>31300</v>
      </c>
      <c r="E190" s="3">
        <v>2</v>
      </c>
      <c r="F190" s="3">
        <v>2204</v>
      </c>
      <c r="G190" s="3">
        <v>4</v>
      </c>
      <c r="H190" s="3">
        <v>140</v>
      </c>
      <c r="I190" s="3">
        <v>205</v>
      </c>
      <c r="J190" s="3">
        <v>5</v>
      </c>
    </row>
    <row r="191" spans="1:10" x14ac:dyDescent="0.15">
      <c r="A191" s="3" t="s">
        <v>21</v>
      </c>
      <c r="B191" s="3" t="s">
        <v>23</v>
      </c>
      <c r="C191" s="3">
        <v>2</v>
      </c>
      <c r="D191" s="3">
        <v>31465</v>
      </c>
      <c r="E191" s="3">
        <v>1</v>
      </c>
      <c r="F191" s="3">
        <v>1197</v>
      </c>
      <c r="G191" s="3">
        <v>4</v>
      </c>
      <c r="H191" s="3">
        <v>105</v>
      </c>
      <c r="I191" s="3">
        <v>190</v>
      </c>
      <c r="J191" s="3">
        <v>5</v>
      </c>
    </row>
    <row r="192" spans="1:10" x14ac:dyDescent="0.15">
      <c r="A192" s="3" t="s">
        <v>190</v>
      </c>
      <c r="B192" s="3" t="s">
        <v>191</v>
      </c>
      <c r="C192" s="3">
        <v>5</v>
      </c>
      <c r="D192" s="3">
        <v>31670</v>
      </c>
      <c r="E192" s="3">
        <v>2</v>
      </c>
      <c r="F192" s="3">
        <v>1598</v>
      </c>
      <c r="G192" s="3">
        <v>4</v>
      </c>
      <c r="H192" s="3">
        <v>112</v>
      </c>
      <c r="I192" s="3">
        <v>197</v>
      </c>
      <c r="J192" s="3">
        <v>0</v>
      </c>
    </row>
    <row r="193" spans="1:10" x14ac:dyDescent="0.15">
      <c r="A193" s="3" t="s">
        <v>103</v>
      </c>
      <c r="B193" s="3" t="s">
        <v>104</v>
      </c>
      <c r="C193" s="3">
        <v>5</v>
      </c>
      <c r="D193" s="3">
        <v>31800</v>
      </c>
      <c r="E193" s="3">
        <v>1</v>
      </c>
      <c r="F193" s="3">
        <v>1997</v>
      </c>
      <c r="G193" s="3">
        <v>4</v>
      </c>
      <c r="H193" s="3">
        <v>156</v>
      </c>
      <c r="I193" s="3">
        <v>215</v>
      </c>
      <c r="J193" s="3">
        <v>7</v>
      </c>
    </row>
    <row r="194" spans="1:10" x14ac:dyDescent="0.15">
      <c r="A194" s="3" t="s">
        <v>274</v>
      </c>
      <c r="B194" s="3" t="s">
        <v>278</v>
      </c>
      <c r="C194" s="3">
        <v>5</v>
      </c>
      <c r="D194" s="3">
        <v>31890</v>
      </c>
      <c r="E194" s="3">
        <v>1</v>
      </c>
      <c r="F194" s="3">
        <v>1390</v>
      </c>
      <c r="G194" s="3">
        <v>4</v>
      </c>
      <c r="H194" s="3">
        <v>160</v>
      </c>
      <c r="I194" s="3">
        <v>220</v>
      </c>
      <c r="J194" s="3">
        <v>6.4</v>
      </c>
    </row>
    <row r="195" spans="1:10" x14ac:dyDescent="0.15">
      <c r="A195" s="3" t="s">
        <v>266</v>
      </c>
      <c r="B195" s="3" t="s">
        <v>268</v>
      </c>
      <c r="C195" s="3">
        <v>5</v>
      </c>
      <c r="D195" s="3">
        <v>32285</v>
      </c>
      <c r="E195" s="3">
        <v>2</v>
      </c>
      <c r="F195" s="3">
        <v>1998</v>
      </c>
      <c r="G195" s="3">
        <v>4</v>
      </c>
      <c r="H195" s="3">
        <v>126</v>
      </c>
      <c r="I195" s="3">
        <v>200</v>
      </c>
      <c r="J195" s="3">
        <v>5</v>
      </c>
    </row>
    <row r="196" spans="1:10" x14ac:dyDescent="0.15">
      <c r="A196" s="3" t="s">
        <v>4</v>
      </c>
      <c r="B196" s="3" t="s">
        <v>6</v>
      </c>
      <c r="C196" s="3">
        <v>5</v>
      </c>
      <c r="D196" s="3">
        <v>32950</v>
      </c>
      <c r="E196" s="3">
        <v>1</v>
      </c>
      <c r="F196" s="3">
        <v>1750</v>
      </c>
      <c r="G196" s="3">
        <v>4</v>
      </c>
      <c r="H196" s="3">
        <v>235</v>
      </c>
      <c r="I196" s="3">
        <v>242</v>
      </c>
      <c r="J196" s="3">
        <v>7</v>
      </c>
    </row>
    <row r="197" spans="1:10" x14ac:dyDescent="0.15">
      <c r="A197" s="3" t="s">
        <v>167</v>
      </c>
      <c r="B197" s="3" t="s">
        <v>171</v>
      </c>
      <c r="C197" s="3">
        <v>2</v>
      </c>
      <c r="D197" s="3">
        <v>32990</v>
      </c>
      <c r="E197" s="3">
        <v>1</v>
      </c>
      <c r="F197" s="3">
        <v>1798</v>
      </c>
      <c r="G197" s="3">
        <v>4</v>
      </c>
      <c r="H197" s="3">
        <v>126</v>
      </c>
      <c r="I197" s="3">
        <v>198</v>
      </c>
      <c r="J197" s="3">
        <v>7</v>
      </c>
    </row>
    <row r="198" spans="1:10" x14ac:dyDescent="0.15">
      <c r="A198" s="3" t="s">
        <v>103</v>
      </c>
      <c r="B198" s="3" t="s">
        <v>108</v>
      </c>
      <c r="C198" s="3">
        <v>5</v>
      </c>
      <c r="D198" s="3">
        <v>32995</v>
      </c>
      <c r="E198" s="3">
        <v>1</v>
      </c>
      <c r="F198" s="3">
        <v>1997</v>
      </c>
      <c r="G198" s="3">
        <v>4</v>
      </c>
      <c r="H198" s="3">
        <v>150</v>
      </c>
      <c r="I198" s="3">
        <v>190</v>
      </c>
      <c r="J198" s="3">
        <v>8</v>
      </c>
    </row>
    <row r="199" spans="1:10" x14ac:dyDescent="0.15">
      <c r="A199" s="3" t="s">
        <v>40</v>
      </c>
      <c r="B199" s="3" t="s">
        <v>43</v>
      </c>
      <c r="C199" s="3">
        <v>5</v>
      </c>
      <c r="D199" s="3">
        <v>33100</v>
      </c>
      <c r="E199" s="3">
        <v>1</v>
      </c>
      <c r="F199" s="3">
        <v>1600</v>
      </c>
      <c r="G199" s="3">
        <v>4</v>
      </c>
      <c r="H199" s="3">
        <v>122</v>
      </c>
      <c r="I199" s="3">
        <v>210</v>
      </c>
      <c r="J199" s="3">
        <v>5.9</v>
      </c>
    </row>
    <row r="200" spans="1:10" x14ac:dyDescent="0.15">
      <c r="A200" s="3" t="s">
        <v>274</v>
      </c>
      <c r="B200" s="3" t="s">
        <v>280</v>
      </c>
      <c r="C200" s="3">
        <v>5</v>
      </c>
      <c r="D200" s="3">
        <v>33190</v>
      </c>
      <c r="E200" s="3">
        <v>2</v>
      </c>
      <c r="F200" s="3">
        <v>1598</v>
      </c>
      <c r="G200" s="3">
        <v>4</v>
      </c>
      <c r="H200" s="3">
        <v>105</v>
      </c>
      <c r="I200" s="3">
        <v>195</v>
      </c>
      <c r="J200" s="3">
        <v>4</v>
      </c>
    </row>
    <row r="201" spans="1:10" x14ac:dyDescent="0.15">
      <c r="A201" s="3" t="s">
        <v>21</v>
      </c>
      <c r="B201" s="3" t="s">
        <v>25</v>
      </c>
      <c r="C201" s="3">
        <v>5</v>
      </c>
      <c r="D201" s="3">
        <v>33230</v>
      </c>
      <c r="E201" s="3">
        <v>1</v>
      </c>
      <c r="F201" s="3">
        <v>1798</v>
      </c>
      <c r="G201" s="3">
        <v>4</v>
      </c>
      <c r="H201" s="3">
        <v>120</v>
      </c>
      <c r="I201" s="3">
        <v>208</v>
      </c>
      <c r="J201" s="3">
        <v>7</v>
      </c>
    </row>
    <row r="202" spans="1:10" x14ac:dyDescent="0.15">
      <c r="A202" s="3" t="s">
        <v>4</v>
      </c>
      <c r="B202" s="3">
        <v>159</v>
      </c>
      <c r="C202" s="3">
        <v>5</v>
      </c>
      <c r="D202" s="3">
        <v>33240</v>
      </c>
      <c r="E202" s="3">
        <v>2</v>
      </c>
      <c r="F202" s="3">
        <v>2000</v>
      </c>
      <c r="G202" s="3">
        <v>4</v>
      </c>
      <c r="H202" s="3">
        <v>134</v>
      </c>
      <c r="I202" s="3">
        <v>216</v>
      </c>
      <c r="J202" s="3">
        <v>5.3</v>
      </c>
    </row>
    <row r="203" spans="1:10" x14ac:dyDescent="0.15">
      <c r="A203" s="3" t="s">
        <v>266</v>
      </c>
      <c r="B203" s="3" t="s">
        <v>273</v>
      </c>
      <c r="C203" s="3">
        <v>5</v>
      </c>
      <c r="D203" s="3">
        <v>33420</v>
      </c>
      <c r="E203" s="3">
        <v>1</v>
      </c>
      <c r="F203" s="3">
        <v>1987</v>
      </c>
      <c r="G203" s="3">
        <v>4</v>
      </c>
      <c r="H203" s="3">
        <v>158</v>
      </c>
      <c r="I203" s="3">
        <v>185</v>
      </c>
      <c r="J203" s="3">
        <v>7</v>
      </c>
    </row>
    <row r="204" spans="1:10" x14ac:dyDescent="0.15">
      <c r="A204" s="3" t="s">
        <v>172</v>
      </c>
      <c r="B204" s="3" t="s">
        <v>174</v>
      </c>
      <c r="C204" s="3">
        <v>5</v>
      </c>
      <c r="D204" s="3">
        <v>33737</v>
      </c>
      <c r="E204" s="3">
        <v>2</v>
      </c>
      <c r="F204" s="3">
        <v>1991</v>
      </c>
      <c r="G204" s="3">
        <v>4</v>
      </c>
      <c r="H204" s="3">
        <v>109</v>
      </c>
      <c r="I204" s="3">
        <v>178</v>
      </c>
      <c r="J204" s="3">
        <v>5</v>
      </c>
    </row>
    <row r="205" spans="1:10" x14ac:dyDescent="0.15">
      <c r="A205" s="3" t="s">
        <v>250</v>
      </c>
      <c r="B205" s="3" t="s">
        <v>252</v>
      </c>
      <c r="C205" s="3">
        <v>5</v>
      </c>
      <c r="D205" s="3">
        <v>33740</v>
      </c>
      <c r="E205" s="3">
        <v>1</v>
      </c>
      <c r="F205" s="3">
        <v>1984</v>
      </c>
      <c r="G205" s="3">
        <v>4</v>
      </c>
      <c r="H205" s="3">
        <v>200</v>
      </c>
      <c r="I205" s="3">
        <v>242</v>
      </c>
      <c r="J205" s="3">
        <v>7</v>
      </c>
    </row>
    <row r="206" spans="1:10" x14ac:dyDescent="0.15">
      <c r="A206" s="3" t="s">
        <v>193</v>
      </c>
      <c r="B206" s="3" t="s">
        <v>196</v>
      </c>
      <c r="C206" s="3">
        <v>7</v>
      </c>
      <c r="D206" s="3">
        <v>33899</v>
      </c>
      <c r="E206" s="3">
        <v>1</v>
      </c>
      <c r="F206" s="3">
        <v>2378</v>
      </c>
      <c r="G206" s="3">
        <v>4</v>
      </c>
      <c r="H206" s="3">
        <v>165</v>
      </c>
      <c r="I206" s="3">
        <v>190</v>
      </c>
      <c r="J206" s="3">
        <v>10</v>
      </c>
    </row>
    <row r="207" spans="1:10" x14ac:dyDescent="0.15">
      <c r="A207" s="3" t="s">
        <v>132</v>
      </c>
      <c r="B207" s="3" t="s">
        <v>137</v>
      </c>
      <c r="C207" s="3">
        <v>7</v>
      </c>
      <c r="D207" s="3">
        <v>34080</v>
      </c>
      <c r="E207" s="3">
        <v>2</v>
      </c>
      <c r="F207" s="3">
        <v>1685</v>
      </c>
      <c r="G207" s="3">
        <v>4</v>
      </c>
      <c r="H207" s="3">
        <v>116</v>
      </c>
      <c r="I207" s="3">
        <v>173</v>
      </c>
      <c r="J207" s="3">
        <v>5</v>
      </c>
    </row>
    <row r="208" spans="1:10" x14ac:dyDescent="0.15">
      <c r="A208" s="3" t="s">
        <v>4</v>
      </c>
      <c r="B208" s="3">
        <v>159</v>
      </c>
      <c r="C208" s="3">
        <v>5</v>
      </c>
      <c r="D208" s="3">
        <v>34450</v>
      </c>
      <c r="E208" s="3">
        <v>1</v>
      </c>
      <c r="F208" s="3">
        <v>1750</v>
      </c>
      <c r="G208" s="3">
        <v>4</v>
      </c>
      <c r="H208" s="3">
        <v>200</v>
      </c>
      <c r="I208" s="3">
        <v>235</v>
      </c>
      <c r="J208" s="3">
        <v>8.1</v>
      </c>
    </row>
    <row r="209" spans="1:10" x14ac:dyDescent="0.15">
      <c r="A209" s="3" t="s">
        <v>193</v>
      </c>
      <c r="B209" s="3" t="s">
        <v>198</v>
      </c>
      <c r="C209" s="3">
        <v>5</v>
      </c>
      <c r="D209" s="3">
        <v>34499</v>
      </c>
      <c r="E209" s="3">
        <v>1</v>
      </c>
      <c r="F209" s="3">
        <v>1998</v>
      </c>
      <c r="G209" s="3">
        <v>4</v>
      </c>
      <c r="H209" s="3">
        <v>147</v>
      </c>
      <c r="I209" s="3">
        <v>184</v>
      </c>
      <c r="J209" s="3">
        <v>7</v>
      </c>
    </row>
    <row r="210" spans="1:10" x14ac:dyDescent="0.15">
      <c r="A210" s="3" t="s">
        <v>287</v>
      </c>
      <c r="B210" s="3" t="s">
        <v>291</v>
      </c>
      <c r="C210" s="3">
        <v>5</v>
      </c>
      <c r="D210" s="3">
        <v>34595</v>
      </c>
      <c r="E210" s="3">
        <v>1</v>
      </c>
      <c r="F210" s="3">
        <v>1595</v>
      </c>
      <c r="G210" s="3">
        <v>4</v>
      </c>
      <c r="H210" s="3">
        <v>150</v>
      </c>
      <c r="I210" s="3">
        <v>210</v>
      </c>
      <c r="J210" s="3">
        <v>6</v>
      </c>
    </row>
    <row r="211" spans="1:10" x14ac:dyDescent="0.15">
      <c r="A211" s="3" t="s">
        <v>92</v>
      </c>
      <c r="B211" s="3" t="s">
        <v>102</v>
      </c>
      <c r="C211" s="3">
        <v>7</v>
      </c>
      <c r="D211" s="3">
        <v>34669</v>
      </c>
      <c r="E211" s="3">
        <v>1</v>
      </c>
      <c r="F211" s="3">
        <v>1600</v>
      </c>
      <c r="G211" s="3">
        <v>4</v>
      </c>
      <c r="H211" s="3">
        <v>160</v>
      </c>
      <c r="I211" s="3">
        <v>204</v>
      </c>
      <c r="J211" s="3">
        <v>7</v>
      </c>
    </row>
    <row r="212" spans="1:10" x14ac:dyDescent="0.15">
      <c r="A212" s="3" t="s">
        <v>113</v>
      </c>
      <c r="B212" s="3" t="s">
        <v>123</v>
      </c>
      <c r="C212" s="3">
        <v>5</v>
      </c>
      <c r="D212" s="3">
        <v>34995</v>
      </c>
      <c r="E212" s="3">
        <v>1</v>
      </c>
      <c r="F212" s="3">
        <v>2359</v>
      </c>
      <c r="G212" s="3">
        <v>4</v>
      </c>
      <c r="H212" s="3">
        <v>174</v>
      </c>
      <c r="I212" s="3">
        <v>190</v>
      </c>
      <c r="J212" s="3">
        <v>8.5</v>
      </c>
    </row>
    <row r="213" spans="1:10" x14ac:dyDescent="0.15">
      <c r="A213" s="3" t="s">
        <v>287</v>
      </c>
      <c r="B213" s="3" t="s">
        <v>291</v>
      </c>
      <c r="C213" s="3">
        <v>5</v>
      </c>
      <c r="D213" s="3">
        <v>34995</v>
      </c>
      <c r="E213" s="3">
        <v>2</v>
      </c>
      <c r="F213" s="3">
        <v>1560</v>
      </c>
      <c r="G213" s="3">
        <v>4</v>
      </c>
      <c r="H213" s="3">
        <v>114</v>
      </c>
      <c r="I213" s="3">
        <v>195</v>
      </c>
      <c r="J213" s="3">
        <v>4</v>
      </c>
    </row>
    <row r="214" spans="1:10" x14ac:dyDescent="0.15">
      <c r="A214" s="3" t="s">
        <v>274</v>
      </c>
      <c r="B214" s="3" t="s">
        <v>286</v>
      </c>
      <c r="C214" s="3">
        <v>5</v>
      </c>
      <c r="D214" s="3">
        <v>35290</v>
      </c>
      <c r="E214" s="3">
        <v>1</v>
      </c>
      <c r="F214" s="3">
        <v>1390</v>
      </c>
      <c r="G214" s="3">
        <v>4</v>
      </c>
      <c r="H214" s="3">
        <v>140</v>
      </c>
      <c r="I214" s="3">
        <v>194</v>
      </c>
      <c r="J214" s="3">
        <v>7</v>
      </c>
    </row>
    <row r="215" spans="1:10" x14ac:dyDescent="0.15">
      <c r="A215" s="3" t="s">
        <v>274</v>
      </c>
      <c r="B215" s="3" t="s">
        <v>286</v>
      </c>
      <c r="C215" s="3">
        <v>5</v>
      </c>
      <c r="D215" s="3">
        <v>35590</v>
      </c>
      <c r="E215" s="3">
        <v>2</v>
      </c>
      <c r="F215" s="3">
        <v>1598</v>
      </c>
      <c r="G215" s="3">
        <v>4</v>
      </c>
      <c r="H215" s="3">
        <v>105</v>
      </c>
      <c r="I215" s="3">
        <v>175</v>
      </c>
      <c r="J215" s="3">
        <v>5</v>
      </c>
    </row>
    <row r="216" spans="1:10" x14ac:dyDescent="0.15">
      <c r="A216" s="3" t="s">
        <v>172</v>
      </c>
      <c r="B216" s="3" t="s">
        <v>175</v>
      </c>
      <c r="C216" s="3">
        <v>5</v>
      </c>
      <c r="D216" s="3">
        <v>35637</v>
      </c>
      <c r="E216" s="3">
        <v>1</v>
      </c>
      <c r="F216" s="3">
        <v>1597</v>
      </c>
      <c r="G216" s="3">
        <v>4</v>
      </c>
      <c r="H216" s="3">
        <v>156</v>
      </c>
      <c r="I216" s="3">
        <v>225</v>
      </c>
      <c r="J216" s="3">
        <v>6</v>
      </c>
    </row>
    <row r="217" spans="1:10" x14ac:dyDescent="0.15">
      <c r="A217" s="3" t="s">
        <v>148</v>
      </c>
      <c r="B217" s="3" t="s">
        <v>150</v>
      </c>
      <c r="C217" s="3">
        <v>5</v>
      </c>
      <c r="D217" s="3">
        <v>35867</v>
      </c>
      <c r="E217" s="3">
        <v>2</v>
      </c>
      <c r="F217" s="3">
        <v>2993</v>
      </c>
      <c r="G217" s="3">
        <v>6</v>
      </c>
      <c r="H217" s="3">
        <v>211</v>
      </c>
      <c r="I217" s="3">
        <v>180</v>
      </c>
      <c r="J217" s="3">
        <v>9</v>
      </c>
    </row>
    <row r="218" spans="1:10" x14ac:dyDescent="0.15">
      <c r="A218" s="3" t="s">
        <v>103</v>
      </c>
      <c r="B218" s="3" t="s">
        <v>106</v>
      </c>
      <c r="C218" s="3">
        <v>5</v>
      </c>
      <c r="D218" s="3">
        <v>35950</v>
      </c>
      <c r="E218" s="3">
        <v>1</v>
      </c>
      <c r="F218" s="3">
        <v>1998</v>
      </c>
      <c r="G218" s="3">
        <v>4</v>
      </c>
      <c r="H218" s="3">
        <v>201</v>
      </c>
      <c r="I218" s="3">
        <v>235</v>
      </c>
      <c r="J218" s="3">
        <v>9</v>
      </c>
    </row>
    <row r="219" spans="1:10" x14ac:dyDescent="0.15">
      <c r="A219" s="3" t="s">
        <v>274</v>
      </c>
      <c r="B219" s="3" t="s">
        <v>284</v>
      </c>
      <c r="C219" s="3">
        <v>5</v>
      </c>
      <c r="D219" s="3">
        <v>36290</v>
      </c>
      <c r="E219" s="3">
        <v>1</v>
      </c>
      <c r="F219" s="3">
        <v>1390</v>
      </c>
      <c r="G219" s="3">
        <v>4</v>
      </c>
      <c r="H219" s="3">
        <v>150</v>
      </c>
      <c r="I219" s="3">
        <v>192</v>
      </c>
      <c r="J219" s="3">
        <v>8</v>
      </c>
    </row>
    <row r="220" spans="1:10" x14ac:dyDescent="0.15">
      <c r="A220" s="3" t="s">
        <v>21</v>
      </c>
      <c r="B220" s="3" t="s">
        <v>23</v>
      </c>
      <c r="C220" s="3">
        <v>2</v>
      </c>
      <c r="D220" s="3">
        <v>36610</v>
      </c>
      <c r="E220" s="3">
        <v>2</v>
      </c>
      <c r="F220" s="3">
        <v>1598</v>
      </c>
      <c r="G220" s="3">
        <v>4</v>
      </c>
      <c r="H220" s="3">
        <v>105</v>
      </c>
      <c r="I220" s="3">
        <v>194</v>
      </c>
      <c r="J220" s="3">
        <v>4</v>
      </c>
    </row>
    <row r="221" spans="1:10" x14ac:dyDescent="0.15">
      <c r="A221" s="3" t="s">
        <v>40</v>
      </c>
      <c r="B221" s="3" t="s">
        <v>44</v>
      </c>
      <c r="C221" s="3">
        <v>5</v>
      </c>
      <c r="D221" s="3">
        <v>36630</v>
      </c>
      <c r="E221" s="3">
        <v>2</v>
      </c>
      <c r="F221" s="3">
        <v>2000</v>
      </c>
      <c r="G221" s="3">
        <v>4</v>
      </c>
      <c r="H221" s="3">
        <v>136</v>
      </c>
      <c r="I221" s="3">
        <v>210</v>
      </c>
      <c r="J221" s="3">
        <v>4.5</v>
      </c>
    </row>
    <row r="222" spans="1:10" x14ac:dyDescent="0.15">
      <c r="A222" s="3" t="s">
        <v>40</v>
      </c>
      <c r="B222" s="3" t="s">
        <v>52</v>
      </c>
      <c r="C222" s="3">
        <v>5</v>
      </c>
      <c r="D222" s="3">
        <v>36885</v>
      </c>
      <c r="E222" s="3">
        <v>1</v>
      </c>
      <c r="F222" s="3">
        <v>2000</v>
      </c>
      <c r="G222" s="3">
        <v>4</v>
      </c>
      <c r="H222" s="3">
        <v>150</v>
      </c>
      <c r="I222" s="3">
        <v>202</v>
      </c>
      <c r="J222" s="3">
        <v>8.1999999999999993</v>
      </c>
    </row>
    <row r="223" spans="1:10" x14ac:dyDescent="0.15">
      <c r="A223" s="3" t="s">
        <v>64</v>
      </c>
      <c r="B223" s="3" t="s">
        <v>73</v>
      </c>
      <c r="C223" s="3">
        <v>7</v>
      </c>
      <c r="D223" s="3">
        <v>36990</v>
      </c>
      <c r="E223" s="3">
        <v>1</v>
      </c>
      <c r="F223" s="3">
        <v>1997</v>
      </c>
      <c r="G223" s="3">
        <v>4</v>
      </c>
      <c r="H223" s="3">
        <v>141</v>
      </c>
      <c r="I223" s="3">
        <v>188</v>
      </c>
      <c r="J223" s="3">
        <v>9</v>
      </c>
    </row>
    <row r="224" spans="1:10" x14ac:dyDescent="0.15">
      <c r="A224" s="3" t="s">
        <v>21</v>
      </c>
      <c r="B224" s="3" t="s">
        <v>25</v>
      </c>
      <c r="C224" s="3">
        <v>5</v>
      </c>
      <c r="D224" s="3">
        <v>37035</v>
      </c>
      <c r="E224" s="3">
        <v>2</v>
      </c>
      <c r="F224" s="3">
        <v>1968</v>
      </c>
      <c r="G224" s="3">
        <v>4</v>
      </c>
      <c r="H224" s="3">
        <v>120</v>
      </c>
      <c r="I224" s="3">
        <v>205</v>
      </c>
      <c r="J224" s="3">
        <v>5</v>
      </c>
    </row>
    <row r="225" spans="1:10" x14ac:dyDescent="0.15">
      <c r="A225" s="3" t="s">
        <v>259</v>
      </c>
      <c r="B225" s="3" t="s">
        <v>262</v>
      </c>
      <c r="C225" s="3">
        <v>5</v>
      </c>
      <c r="D225" s="3">
        <v>37737</v>
      </c>
      <c r="E225" s="3">
        <v>1</v>
      </c>
      <c r="F225" s="3">
        <v>2393</v>
      </c>
      <c r="G225" s="3">
        <v>4</v>
      </c>
      <c r="H225" s="3">
        <v>178</v>
      </c>
      <c r="I225" s="3">
        <v>205</v>
      </c>
      <c r="J225" s="3">
        <v>8</v>
      </c>
    </row>
    <row r="226" spans="1:10" x14ac:dyDescent="0.15">
      <c r="A226" s="3" t="s">
        <v>103</v>
      </c>
      <c r="B226" s="3" t="s">
        <v>104</v>
      </c>
      <c r="C226" s="3">
        <v>5</v>
      </c>
      <c r="D226" s="3">
        <v>37900</v>
      </c>
      <c r="E226" s="3">
        <v>2</v>
      </c>
      <c r="F226" s="3">
        <v>2199</v>
      </c>
      <c r="G226" s="3">
        <v>4</v>
      </c>
      <c r="H226" s="3">
        <v>150</v>
      </c>
      <c r="I226" s="3">
        <v>212</v>
      </c>
      <c r="J226" s="3">
        <v>5</v>
      </c>
    </row>
    <row r="227" spans="1:10" x14ac:dyDescent="0.15">
      <c r="A227" s="3" t="s">
        <v>148</v>
      </c>
      <c r="B227" s="3" t="s">
        <v>151</v>
      </c>
      <c r="C227" s="3">
        <v>5</v>
      </c>
      <c r="D227" s="3">
        <v>37900</v>
      </c>
      <c r="E227" s="3">
        <v>2</v>
      </c>
      <c r="F227" s="3">
        <v>2179</v>
      </c>
      <c r="G227" s="3">
        <v>4</v>
      </c>
      <c r="H227" s="3">
        <v>150</v>
      </c>
      <c r="I227" s="3">
        <v>181</v>
      </c>
      <c r="J227" s="3">
        <v>6</v>
      </c>
    </row>
    <row r="228" spans="1:10" x14ac:dyDescent="0.15">
      <c r="A228" s="3" t="s">
        <v>226</v>
      </c>
      <c r="B228" s="3" t="s">
        <v>228</v>
      </c>
      <c r="C228" s="3">
        <v>5</v>
      </c>
      <c r="D228" s="3">
        <v>37990</v>
      </c>
      <c r="E228" s="3">
        <v>1</v>
      </c>
      <c r="F228" s="3">
        <v>1998</v>
      </c>
      <c r="G228" s="3">
        <v>4</v>
      </c>
      <c r="H228" s="3">
        <v>136</v>
      </c>
      <c r="I228" s="3">
        <v>185</v>
      </c>
      <c r="J228" s="3">
        <v>9.4</v>
      </c>
    </row>
    <row r="229" spans="1:10" x14ac:dyDescent="0.15">
      <c r="A229" s="3" t="s">
        <v>92</v>
      </c>
      <c r="B229" s="3" t="s">
        <v>102</v>
      </c>
      <c r="C229" s="3">
        <v>7</v>
      </c>
      <c r="D229" s="3">
        <v>38266</v>
      </c>
      <c r="E229" s="3">
        <v>2</v>
      </c>
      <c r="F229" s="3">
        <v>2000</v>
      </c>
      <c r="G229" s="3">
        <v>4</v>
      </c>
      <c r="H229" s="3">
        <v>115</v>
      </c>
      <c r="I229" s="3">
        <v>182</v>
      </c>
      <c r="J229" s="3">
        <v>5.7</v>
      </c>
    </row>
    <row r="230" spans="1:10" x14ac:dyDescent="0.15">
      <c r="A230" s="3" t="s">
        <v>40</v>
      </c>
      <c r="B230" s="3" t="s">
        <v>53</v>
      </c>
      <c r="C230" s="3">
        <v>5</v>
      </c>
      <c r="D230" s="3">
        <v>38470</v>
      </c>
      <c r="E230" s="3">
        <v>2</v>
      </c>
      <c r="F230" s="3">
        <v>2000</v>
      </c>
      <c r="G230" s="3">
        <v>4</v>
      </c>
      <c r="H230" s="3">
        <v>143</v>
      </c>
      <c r="I230" s="3">
        <v>218</v>
      </c>
      <c r="J230" s="3">
        <v>5.3</v>
      </c>
    </row>
    <row r="231" spans="1:10" x14ac:dyDescent="0.15">
      <c r="A231" s="3" t="s">
        <v>250</v>
      </c>
      <c r="B231" s="3" t="s">
        <v>252</v>
      </c>
      <c r="C231" s="3">
        <v>5</v>
      </c>
      <c r="D231" s="3">
        <v>38740</v>
      </c>
      <c r="E231" s="3">
        <v>2</v>
      </c>
      <c r="F231" s="3">
        <v>1968</v>
      </c>
      <c r="G231" s="3">
        <v>4</v>
      </c>
      <c r="H231" s="3">
        <v>170</v>
      </c>
      <c r="I231" s="3">
        <v>224</v>
      </c>
      <c r="J231" s="3">
        <v>6</v>
      </c>
    </row>
    <row r="232" spans="1:10" x14ac:dyDescent="0.15">
      <c r="A232" s="3" t="s">
        <v>92</v>
      </c>
      <c r="B232" s="3" t="s">
        <v>97</v>
      </c>
      <c r="C232" s="3">
        <v>4</v>
      </c>
      <c r="D232" s="3">
        <v>38845</v>
      </c>
      <c r="E232" s="3">
        <v>2</v>
      </c>
      <c r="F232" s="3">
        <v>1997</v>
      </c>
      <c r="G232" s="3">
        <v>4</v>
      </c>
      <c r="H232" s="3">
        <v>136</v>
      </c>
      <c r="I232" s="3">
        <v>205</v>
      </c>
      <c r="J232" s="3">
        <v>5.9</v>
      </c>
    </row>
    <row r="233" spans="1:10" x14ac:dyDescent="0.15">
      <c r="A233" s="3" t="s">
        <v>92</v>
      </c>
      <c r="B233" s="3" t="s">
        <v>100</v>
      </c>
      <c r="C233" s="3">
        <v>5</v>
      </c>
      <c r="D233" s="3">
        <v>39180</v>
      </c>
      <c r="E233" s="3">
        <v>1</v>
      </c>
      <c r="F233" s="3">
        <v>2500</v>
      </c>
      <c r="G233" s="3">
        <v>5</v>
      </c>
      <c r="H233" s="3">
        <v>200</v>
      </c>
      <c r="I233" s="3">
        <v>208</v>
      </c>
      <c r="J233" s="3">
        <v>9.9</v>
      </c>
    </row>
    <row r="234" spans="1:10" x14ac:dyDescent="0.15">
      <c r="A234" s="3" t="s">
        <v>21</v>
      </c>
      <c r="B234" s="3" t="s">
        <v>35</v>
      </c>
      <c r="C234" s="3">
        <v>2</v>
      </c>
      <c r="D234" s="3">
        <v>39330</v>
      </c>
      <c r="E234" s="3">
        <v>1</v>
      </c>
      <c r="F234" s="3">
        <v>1798</v>
      </c>
      <c r="G234" s="3">
        <v>4</v>
      </c>
      <c r="H234" s="3">
        <v>160</v>
      </c>
      <c r="I234" s="3">
        <v>226</v>
      </c>
      <c r="J234" s="3">
        <v>6</v>
      </c>
    </row>
    <row r="235" spans="1:10" x14ac:dyDescent="0.15">
      <c r="A235" s="3" t="s">
        <v>244</v>
      </c>
      <c r="B235" s="3" t="s">
        <v>245</v>
      </c>
      <c r="C235" s="3">
        <v>7</v>
      </c>
      <c r="D235" s="3">
        <v>39380</v>
      </c>
      <c r="E235" s="3">
        <v>1</v>
      </c>
      <c r="F235" s="3">
        <v>1390</v>
      </c>
      <c r="G235" s="3">
        <v>4</v>
      </c>
      <c r="H235" s="3">
        <v>150</v>
      </c>
      <c r="I235" s="3">
        <v>199</v>
      </c>
      <c r="J235" s="3">
        <v>7</v>
      </c>
    </row>
    <row r="236" spans="1:10" x14ac:dyDescent="0.15">
      <c r="A236" s="4" t="s">
        <v>155</v>
      </c>
      <c r="B236" s="3" t="s">
        <v>159</v>
      </c>
      <c r="C236" s="3">
        <v>5</v>
      </c>
      <c r="D236" s="3">
        <v>39580</v>
      </c>
      <c r="E236" s="3">
        <v>2</v>
      </c>
      <c r="F236" s="3">
        <v>2231</v>
      </c>
      <c r="G236" s="3">
        <v>4</v>
      </c>
      <c r="H236" s="3">
        <v>150</v>
      </c>
      <c r="I236" s="3">
        <v>205</v>
      </c>
      <c r="J236" s="3">
        <v>5</v>
      </c>
    </row>
    <row r="237" spans="1:10" x14ac:dyDescent="0.15">
      <c r="A237" s="3" t="s">
        <v>92</v>
      </c>
      <c r="B237" s="3" t="s">
        <v>100</v>
      </c>
      <c r="C237" s="3">
        <v>5</v>
      </c>
      <c r="D237" s="3">
        <v>39760</v>
      </c>
      <c r="E237" s="3">
        <v>2</v>
      </c>
      <c r="F237" s="3">
        <v>1997</v>
      </c>
      <c r="G237" s="3">
        <v>4</v>
      </c>
      <c r="H237" s="3">
        <v>136</v>
      </c>
      <c r="I237" s="3">
        <v>180</v>
      </c>
      <c r="J237" s="3">
        <v>6.4</v>
      </c>
    </row>
    <row r="238" spans="1:10" x14ac:dyDescent="0.15">
      <c r="A238" s="3" t="s">
        <v>21</v>
      </c>
      <c r="B238" s="3" t="s">
        <v>26</v>
      </c>
      <c r="C238" s="3">
        <v>4</v>
      </c>
      <c r="D238" s="3">
        <v>39845</v>
      </c>
      <c r="E238" s="3">
        <v>1</v>
      </c>
      <c r="F238" s="3">
        <v>1798</v>
      </c>
      <c r="G238" s="3">
        <v>4</v>
      </c>
      <c r="H238" s="3">
        <v>160</v>
      </c>
      <c r="I238" s="3">
        <v>226</v>
      </c>
      <c r="J238" s="3">
        <v>7</v>
      </c>
    </row>
    <row r="239" spans="1:10" x14ac:dyDescent="0.15">
      <c r="A239" s="3" t="s">
        <v>148</v>
      </c>
      <c r="B239" s="3" t="s">
        <v>149</v>
      </c>
      <c r="C239" s="3">
        <v>4</v>
      </c>
      <c r="D239" s="3">
        <v>39900</v>
      </c>
      <c r="E239" s="3">
        <v>2</v>
      </c>
      <c r="F239" s="3">
        <v>2402</v>
      </c>
      <c r="G239" s="3">
        <v>4</v>
      </c>
      <c r="H239" s="3">
        <v>122</v>
      </c>
      <c r="I239" s="3">
        <v>131</v>
      </c>
      <c r="J239" s="3">
        <v>10</v>
      </c>
    </row>
    <row r="240" spans="1:10" x14ac:dyDescent="0.15">
      <c r="A240" s="3" t="s">
        <v>172</v>
      </c>
      <c r="B240" s="3" t="s">
        <v>175</v>
      </c>
      <c r="C240" s="3">
        <v>5</v>
      </c>
      <c r="D240" s="3">
        <v>40073</v>
      </c>
      <c r="E240" s="3">
        <v>2</v>
      </c>
      <c r="F240" s="3">
        <v>2143</v>
      </c>
      <c r="G240" s="3">
        <v>4</v>
      </c>
      <c r="H240" s="3">
        <v>120</v>
      </c>
      <c r="I240" s="3">
        <v>213</v>
      </c>
      <c r="J240" s="3">
        <v>5</v>
      </c>
    </row>
    <row r="241" spans="1:10" x14ac:dyDescent="0.15">
      <c r="A241" s="3" t="s">
        <v>92</v>
      </c>
      <c r="B241" s="3" t="s">
        <v>98</v>
      </c>
      <c r="C241" s="3">
        <v>7</v>
      </c>
      <c r="D241" s="3">
        <v>40142</v>
      </c>
      <c r="E241" s="3">
        <v>1</v>
      </c>
      <c r="F241" s="3">
        <v>1596</v>
      </c>
      <c r="G241" s="3">
        <v>4</v>
      </c>
      <c r="H241" s="3">
        <v>160</v>
      </c>
      <c r="I241" s="3">
        <v>201</v>
      </c>
      <c r="J241" s="3">
        <v>7</v>
      </c>
    </row>
    <row r="242" spans="1:10" x14ac:dyDescent="0.15">
      <c r="A242" s="3" t="s">
        <v>241</v>
      </c>
      <c r="B242" s="3" t="s">
        <v>242</v>
      </c>
      <c r="C242" s="3">
        <v>5</v>
      </c>
      <c r="D242" s="3">
        <v>40200</v>
      </c>
      <c r="E242" s="3">
        <v>2</v>
      </c>
      <c r="F242" s="3">
        <v>1910</v>
      </c>
      <c r="G242" s="3">
        <v>4</v>
      </c>
      <c r="H242" s="3">
        <v>160</v>
      </c>
      <c r="I242" s="3">
        <v>220</v>
      </c>
      <c r="J242" s="3">
        <v>5</v>
      </c>
    </row>
    <row r="243" spans="1:10" x14ac:dyDescent="0.15">
      <c r="A243" s="3" t="s">
        <v>113</v>
      </c>
      <c r="B243" s="3" t="s">
        <v>123</v>
      </c>
      <c r="C243" s="3">
        <v>5</v>
      </c>
      <c r="D243" s="3">
        <v>40995</v>
      </c>
      <c r="E243" s="3">
        <v>2</v>
      </c>
      <c r="F243" s="3">
        <v>2199</v>
      </c>
      <c r="G243" s="3">
        <v>4</v>
      </c>
      <c r="H243" s="3">
        <v>197</v>
      </c>
      <c r="I243" s="3">
        <v>190</v>
      </c>
      <c r="J243" s="3">
        <v>6.3</v>
      </c>
    </row>
    <row r="244" spans="1:10" x14ac:dyDescent="0.15">
      <c r="A244" s="3" t="s">
        <v>244</v>
      </c>
      <c r="B244" s="3" t="s">
        <v>245</v>
      </c>
      <c r="C244" s="3">
        <v>7</v>
      </c>
      <c r="D244" s="3">
        <v>41190</v>
      </c>
      <c r="E244" s="3">
        <v>2</v>
      </c>
      <c r="F244" s="3">
        <v>1968</v>
      </c>
      <c r="G244" s="3">
        <v>4</v>
      </c>
      <c r="H244" s="3">
        <v>140</v>
      </c>
      <c r="I244" s="3">
        <v>191</v>
      </c>
      <c r="J244" s="3">
        <v>5</v>
      </c>
    </row>
    <row r="245" spans="1:10" x14ac:dyDescent="0.15">
      <c r="A245" s="3" t="s">
        <v>287</v>
      </c>
      <c r="B245" s="3" t="s">
        <v>292</v>
      </c>
      <c r="C245" s="3">
        <v>5</v>
      </c>
      <c r="D245" s="3">
        <v>41295</v>
      </c>
      <c r="E245" s="3">
        <v>1</v>
      </c>
      <c r="F245" s="3">
        <v>1595</v>
      </c>
      <c r="G245" s="3">
        <v>4</v>
      </c>
      <c r="H245" s="3">
        <v>180</v>
      </c>
      <c r="I245" s="3">
        <v>220</v>
      </c>
      <c r="J245" s="3">
        <v>7</v>
      </c>
    </row>
    <row r="246" spans="1:10" x14ac:dyDescent="0.15">
      <c r="A246" s="3" t="s">
        <v>210</v>
      </c>
      <c r="B246" s="3" t="s">
        <v>212</v>
      </c>
      <c r="C246" s="3">
        <v>5</v>
      </c>
      <c r="D246" s="3">
        <v>41495</v>
      </c>
      <c r="E246" s="3">
        <v>1</v>
      </c>
      <c r="F246" s="3">
        <v>2405</v>
      </c>
      <c r="G246" s="3">
        <v>4</v>
      </c>
      <c r="H246" s="3">
        <v>140</v>
      </c>
      <c r="I246" s="3">
        <v>175</v>
      </c>
      <c r="J246" s="3">
        <v>9</v>
      </c>
    </row>
    <row r="247" spans="1:10" x14ac:dyDescent="0.15">
      <c r="A247" s="3" t="s">
        <v>64</v>
      </c>
      <c r="B247" s="3" t="s">
        <v>73</v>
      </c>
      <c r="C247" s="3">
        <v>7</v>
      </c>
      <c r="D247" s="3">
        <v>41950</v>
      </c>
      <c r="E247" s="3">
        <v>2</v>
      </c>
      <c r="F247" s="3">
        <v>1997</v>
      </c>
      <c r="G247" s="3">
        <v>4</v>
      </c>
      <c r="H247" s="3">
        <v>136</v>
      </c>
      <c r="I247" s="3">
        <v>194</v>
      </c>
      <c r="J247" s="3">
        <v>5</v>
      </c>
    </row>
    <row r="248" spans="1:10" x14ac:dyDescent="0.15">
      <c r="A248" s="3" t="s">
        <v>21</v>
      </c>
      <c r="B248" s="3" t="s">
        <v>36</v>
      </c>
      <c r="C248" s="3">
        <v>2</v>
      </c>
      <c r="D248" s="3">
        <v>41995</v>
      </c>
      <c r="E248" s="3">
        <v>1</v>
      </c>
      <c r="F248" s="3">
        <v>1798</v>
      </c>
      <c r="G248" s="3">
        <v>4</v>
      </c>
      <c r="H248" s="3">
        <v>160</v>
      </c>
      <c r="I248" s="3">
        <v>226</v>
      </c>
      <c r="J248" s="3">
        <v>6</v>
      </c>
    </row>
    <row r="249" spans="1:10" x14ac:dyDescent="0.15">
      <c r="A249" s="3" t="s">
        <v>103</v>
      </c>
      <c r="B249" s="3" t="s">
        <v>108</v>
      </c>
      <c r="C249" s="3">
        <v>5</v>
      </c>
      <c r="D249" s="3">
        <v>41995</v>
      </c>
      <c r="E249" s="3">
        <v>2</v>
      </c>
      <c r="F249" s="3">
        <v>2199</v>
      </c>
      <c r="G249" s="3">
        <v>4</v>
      </c>
      <c r="H249" s="3">
        <v>150</v>
      </c>
      <c r="I249" s="3">
        <v>190</v>
      </c>
      <c r="J249" s="3">
        <v>6</v>
      </c>
    </row>
    <row r="250" spans="1:10" x14ac:dyDescent="0.15">
      <c r="A250" s="3" t="s">
        <v>113</v>
      </c>
      <c r="B250" s="3" t="s">
        <v>116</v>
      </c>
      <c r="C250" s="3">
        <v>2</v>
      </c>
      <c r="D250" s="3">
        <v>41995</v>
      </c>
      <c r="E250" s="3">
        <v>1</v>
      </c>
      <c r="F250" s="3">
        <v>1998</v>
      </c>
      <c r="G250" s="3">
        <v>4</v>
      </c>
      <c r="H250" s="3">
        <v>214</v>
      </c>
      <c r="I250" s="3">
        <v>222</v>
      </c>
      <c r="J250" s="3">
        <v>9</v>
      </c>
    </row>
    <row r="251" spans="1:10" x14ac:dyDescent="0.15">
      <c r="A251" s="3" t="s">
        <v>132</v>
      </c>
      <c r="B251" s="3" t="s">
        <v>135</v>
      </c>
      <c r="C251" s="3">
        <v>5</v>
      </c>
      <c r="D251" s="3">
        <v>42395</v>
      </c>
      <c r="E251" s="3">
        <v>1</v>
      </c>
      <c r="F251" s="3">
        <v>2349</v>
      </c>
      <c r="G251" s="3">
        <v>4</v>
      </c>
      <c r="H251" s="3">
        <v>174</v>
      </c>
      <c r="I251" s="3">
        <v>190</v>
      </c>
      <c r="J251" s="3">
        <v>8</v>
      </c>
    </row>
    <row r="252" spans="1:10" x14ac:dyDescent="0.15">
      <c r="A252" s="3" t="s">
        <v>287</v>
      </c>
      <c r="B252" s="3" t="s">
        <v>294</v>
      </c>
      <c r="C252" s="3">
        <v>5</v>
      </c>
      <c r="D252" s="3">
        <v>42595</v>
      </c>
      <c r="E252" s="3">
        <v>1</v>
      </c>
      <c r="F252" s="3">
        <v>1595</v>
      </c>
      <c r="G252" s="3">
        <v>4</v>
      </c>
      <c r="H252" s="3">
        <v>180</v>
      </c>
      <c r="I252" s="3">
        <v>215</v>
      </c>
      <c r="J252" s="3">
        <v>7</v>
      </c>
    </row>
    <row r="253" spans="1:10" x14ac:dyDescent="0.15">
      <c r="A253" s="3" t="s">
        <v>92</v>
      </c>
      <c r="B253" s="3" t="s">
        <v>98</v>
      </c>
      <c r="C253" s="3">
        <v>7</v>
      </c>
      <c r="D253" s="3">
        <v>42839</v>
      </c>
      <c r="E253" s="3">
        <v>2</v>
      </c>
      <c r="F253" s="3">
        <v>1560</v>
      </c>
      <c r="G253" s="3">
        <v>4</v>
      </c>
      <c r="H253" s="3">
        <v>116</v>
      </c>
      <c r="I253" s="3">
        <v>182</v>
      </c>
      <c r="J253" s="3">
        <v>5.3</v>
      </c>
    </row>
    <row r="254" spans="1:10" x14ac:dyDescent="0.15">
      <c r="A254" s="3" t="s">
        <v>172</v>
      </c>
      <c r="B254" s="3" t="s">
        <v>181</v>
      </c>
      <c r="C254" s="3">
        <v>5</v>
      </c>
      <c r="D254" s="3">
        <v>42900</v>
      </c>
      <c r="E254" s="3">
        <v>2</v>
      </c>
      <c r="F254" s="3">
        <v>2143</v>
      </c>
      <c r="G254" s="3">
        <v>4</v>
      </c>
      <c r="H254" s="3">
        <v>143</v>
      </c>
      <c r="I254" s="3">
        <v>205</v>
      </c>
      <c r="J254" s="3">
        <v>5</v>
      </c>
    </row>
    <row r="255" spans="1:10" x14ac:dyDescent="0.15">
      <c r="A255" s="3" t="s">
        <v>4</v>
      </c>
      <c r="B255" s="3" t="s">
        <v>9</v>
      </c>
      <c r="C255" s="3">
        <v>4</v>
      </c>
      <c r="D255" s="3">
        <v>42950</v>
      </c>
      <c r="E255" s="3">
        <v>1</v>
      </c>
      <c r="F255" s="3">
        <v>1750</v>
      </c>
      <c r="G255" s="3">
        <v>4</v>
      </c>
      <c r="H255" s="3">
        <v>200</v>
      </c>
      <c r="I255" s="3">
        <v>232</v>
      </c>
      <c r="J255" s="3">
        <v>8.1</v>
      </c>
    </row>
    <row r="256" spans="1:10" x14ac:dyDescent="0.15">
      <c r="A256" s="3" t="s">
        <v>274</v>
      </c>
      <c r="B256" s="3" t="s">
        <v>283</v>
      </c>
      <c r="C256" s="3">
        <v>5</v>
      </c>
      <c r="D256" s="3">
        <v>43290</v>
      </c>
      <c r="E256" s="3">
        <v>1</v>
      </c>
      <c r="F256" s="3">
        <v>1390</v>
      </c>
      <c r="G256" s="3">
        <v>4</v>
      </c>
      <c r="H256" s="3">
        <v>150</v>
      </c>
      <c r="I256" s="3">
        <v>199</v>
      </c>
      <c r="J256" s="3">
        <v>7</v>
      </c>
    </row>
    <row r="257" spans="1:10" x14ac:dyDescent="0.15">
      <c r="A257" s="3" t="s">
        <v>241</v>
      </c>
      <c r="B257" s="3" t="s">
        <v>243</v>
      </c>
      <c r="C257" s="3">
        <v>5</v>
      </c>
      <c r="D257" s="3">
        <v>44922</v>
      </c>
      <c r="E257" s="3">
        <v>1</v>
      </c>
      <c r="F257" s="3">
        <v>1985</v>
      </c>
      <c r="G257" s="3">
        <v>4</v>
      </c>
      <c r="H257" s="3">
        <v>150</v>
      </c>
      <c r="I257" s="3">
        <v>210</v>
      </c>
      <c r="J257" s="3">
        <v>10</v>
      </c>
    </row>
    <row r="258" spans="1:10" x14ac:dyDescent="0.15">
      <c r="A258" s="3" t="s">
        <v>287</v>
      </c>
      <c r="B258" s="3" t="s">
        <v>294</v>
      </c>
      <c r="C258" s="3">
        <v>5</v>
      </c>
      <c r="D258" s="3">
        <v>45095</v>
      </c>
      <c r="E258" s="3">
        <v>2</v>
      </c>
      <c r="F258" s="3">
        <v>1984</v>
      </c>
      <c r="G258" s="3">
        <v>5</v>
      </c>
      <c r="H258" s="3">
        <v>163</v>
      </c>
      <c r="I258" s="3">
        <v>205</v>
      </c>
      <c r="J258" s="3">
        <v>6</v>
      </c>
    </row>
    <row r="259" spans="1:10" x14ac:dyDescent="0.15">
      <c r="A259" s="3" t="s">
        <v>241</v>
      </c>
      <c r="B259" s="3" t="s">
        <v>243</v>
      </c>
      <c r="C259" s="3">
        <v>5</v>
      </c>
      <c r="D259" s="3">
        <v>45141</v>
      </c>
      <c r="E259" s="3">
        <v>2</v>
      </c>
      <c r="F259" s="3">
        <v>1910</v>
      </c>
      <c r="G259" s="3">
        <v>4</v>
      </c>
      <c r="H259" s="3">
        <v>150</v>
      </c>
      <c r="I259" s="3">
        <v>200</v>
      </c>
      <c r="J259" s="3">
        <v>7</v>
      </c>
    </row>
    <row r="260" spans="1:10" x14ac:dyDescent="0.15">
      <c r="A260" s="3" t="s">
        <v>4</v>
      </c>
      <c r="B260" s="3" t="s">
        <v>10</v>
      </c>
      <c r="C260" s="3">
        <v>2</v>
      </c>
      <c r="D260" s="3">
        <v>45450</v>
      </c>
      <c r="E260" s="3">
        <v>1</v>
      </c>
      <c r="F260" s="3">
        <v>1750</v>
      </c>
      <c r="G260" s="3">
        <v>4</v>
      </c>
      <c r="H260" s="3">
        <v>200</v>
      </c>
      <c r="I260" s="3">
        <v>232</v>
      </c>
      <c r="J260" s="3">
        <v>8.1999999999999993</v>
      </c>
    </row>
    <row r="261" spans="1:10" x14ac:dyDescent="0.15">
      <c r="A261" s="3" t="s">
        <v>172</v>
      </c>
      <c r="B261" s="3" t="s">
        <v>178</v>
      </c>
      <c r="C261" s="3">
        <v>5</v>
      </c>
      <c r="D261" s="3">
        <v>45900</v>
      </c>
      <c r="E261" s="3">
        <v>1</v>
      </c>
      <c r="F261" s="3">
        <v>1796</v>
      </c>
      <c r="G261" s="3">
        <v>4</v>
      </c>
      <c r="H261" s="3">
        <v>184</v>
      </c>
      <c r="I261" s="3">
        <v>235</v>
      </c>
      <c r="J261" s="3">
        <v>7</v>
      </c>
    </row>
    <row r="262" spans="1:10" x14ac:dyDescent="0.15">
      <c r="A262" s="3" t="s">
        <v>274</v>
      </c>
      <c r="B262" s="3" t="s">
        <v>284</v>
      </c>
      <c r="C262" s="3">
        <v>5</v>
      </c>
      <c r="D262" s="3">
        <v>45990</v>
      </c>
      <c r="E262" s="3">
        <v>2</v>
      </c>
      <c r="F262" s="3">
        <v>1968</v>
      </c>
      <c r="G262" s="3">
        <v>4</v>
      </c>
      <c r="H262" s="3">
        <v>140</v>
      </c>
      <c r="I262" s="3">
        <v>184</v>
      </c>
      <c r="J262" s="3">
        <v>6</v>
      </c>
    </row>
    <row r="263" spans="1:10" x14ac:dyDescent="0.15">
      <c r="A263" s="3" t="s">
        <v>132</v>
      </c>
      <c r="B263" s="3" t="s">
        <v>135</v>
      </c>
      <c r="C263" s="3">
        <v>5</v>
      </c>
      <c r="D263" s="3">
        <v>46195</v>
      </c>
      <c r="E263" s="3">
        <v>2</v>
      </c>
      <c r="F263" s="3">
        <v>2199</v>
      </c>
      <c r="G263" s="3">
        <v>4</v>
      </c>
      <c r="H263" s="3">
        <v>197</v>
      </c>
      <c r="I263" s="3">
        <v>190</v>
      </c>
      <c r="J263" s="3">
        <v>6</v>
      </c>
    </row>
    <row r="264" spans="1:10" x14ac:dyDescent="0.15">
      <c r="A264" s="3" t="s">
        <v>241</v>
      </c>
      <c r="B264" s="6" t="s">
        <v>242</v>
      </c>
      <c r="C264" s="3">
        <v>5</v>
      </c>
      <c r="D264" s="3">
        <v>46370</v>
      </c>
      <c r="E264" s="3">
        <v>1</v>
      </c>
      <c r="F264" s="3">
        <v>1998</v>
      </c>
      <c r="G264" s="3">
        <v>4</v>
      </c>
      <c r="H264" s="3">
        <v>220</v>
      </c>
      <c r="I264" s="3">
        <v>235</v>
      </c>
      <c r="J264" s="3">
        <v>7</v>
      </c>
    </row>
    <row r="265" spans="1:10" x14ac:dyDescent="0.15">
      <c r="A265" s="3" t="s">
        <v>21</v>
      </c>
      <c r="B265" s="3" t="s">
        <v>26</v>
      </c>
      <c r="C265" s="3">
        <v>4</v>
      </c>
      <c r="D265" s="3">
        <v>46450</v>
      </c>
      <c r="E265" s="3">
        <v>2</v>
      </c>
      <c r="F265" s="3">
        <v>1968</v>
      </c>
      <c r="G265" s="3">
        <v>4</v>
      </c>
      <c r="H265" s="3">
        <v>170</v>
      </c>
      <c r="I265" s="3">
        <v>230</v>
      </c>
      <c r="J265" s="3">
        <v>5</v>
      </c>
    </row>
    <row r="266" spans="1:10" x14ac:dyDescent="0.15">
      <c r="A266" s="3" t="s">
        <v>21</v>
      </c>
      <c r="B266" s="3" t="s">
        <v>26</v>
      </c>
      <c r="C266" s="3">
        <v>4</v>
      </c>
      <c r="D266" s="3">
        <v>46875</v>
      </c>
      <c r="E266" s="3">
        <v>1</v>
      </c>
      <c r="F266" s="3">
        <v>1798</v>
      </c>
      <c r="G266" s="3">
        <v>4</v>
      </c>
      <c r="H266" s="3">
        <v>160</v>
      </c>
      <c r="I266" s="3">
        <v>226</v>
      </c>
      <c r="J266" s="3">
        <v>7</v>
      </c>
    </row>
    <row r="267" spans="1:10" x14ac:dyDescent="0.15">
      <c r="A267" s="3" t="s">
        <v>21</v>
      </c>
      <c r="B267" s="3" t="s">
        <v>28</v>
      </c>
      <c r="C267" s="3">
        <v>5</v>
      </c>
      <c r="D267" s="3">
        <v>46900</v>
      </c>
      <c r="E267" s="3">
        <v>2</v>
      </c>
      <c r="F267" s="3">
        <v>1968</v>
      </c>
      <c r="G267" s="3">
        <v>4</v>
      </c>
      <c r="H267" s="3">
        <v>177</v>
      </c>
      <c r="I267" s="3">
        <v>228</v>
      </c>
      <c r="J267" s="3">
        <v>4</v>
      </c>
    </row>
    <row r="268" spans="1:10" x14ac:dyDescent="0.15">
      <c r="A268" s="3" t="s">
        <v>172</v>
      </c>
      <c r="B268" s="3" t="s">
        <v>178</v>
      </c>
      <c r="C268" s="3">
        <v>5</v>
      </c>
      <c r="D268" s="3">
        <v>46900</v>
      </c>
      <c r="E268" s="3">
        <v>2</v>
      </c>
      <c r="F268" s="3">
        <v>2143</v>
      </c>
      <c r="G268" s="3">
        <v>4</v>
      </c>
      <c r="H268" s="3">
        <v>136</v>
      </c>
      <c r="I268" s="3">
        <v>229</v>
      </c>
      <c r="J268" s="3">
        <v>5</v>
      </c>
    </row>
    <row r="269" spans="1:10" x14ac:dyDescent="0.15">
      <c r="A269" s="3" t="s">
        <v>287</v>
      </c>
      <c r="B269" s="3" t="s">
        <v>295</v>
      </c>
      <c r="C269" s="3">
        <v>5</v>
      </c>
      <c r="D269" s="3">
        <v>47295</v>
      </c>
      <c r="E269" s="3">
        <v>2</v>
      </c>
      <c r="F269" s="3">
        <v>1984</v>
      </c>
      <c r="G269" s="3">
        <v>5</v>
      </c>
      <c r="H269" s="3">
        <v>163</v>
      </c>
      <c r="I269" s="3">
        <v>200</v>
      </c>
      <c r="J269" s="3">
        <v>5</v>
      </c>
    </row>
    <row r="270" spans="1:10" x14ac:dyDescent="0.15">
      <c r="A270" s="3" t="s">
        <v>266</v>
      </c>
      <c r="B270" s="3" t="s">
        <v>273</v>
      </c>
      <c r="C270" s="3">
        <v>5</v>
      </c>
      <c r="D270" s="3">
        <v>48380</v>
      </c>
      <c r="E270" s="3">
        <v>2</v>
      </c>
      <c r="F270" s="3">
        <v>2231</v>
      </c>
      <c r="G270" s="3">
        <v>4</v>
      </c>
      <c r="H270" s="3">
        <v>150</v>
      </c>
      <c r="I270" s="3">
        <v>185</v>
      </c>
      <c r="J270" s="3">
        <v>7</v>
      </c>
    </row>
    <row r="271" spans="1:10" x14ac:dyDescent="0.15">
      <c r="A271" s="3" t="s">
        <v>167</v>
      </c>
      <c r="B271" s="3" t="s">
        <v>168</v>
      </c>
      <c r="C271" s="3">
        <v>5</v>
      </c>
      <c r="D271" s="3">
        <v>48995</v>
      </c>
      <c r="E271" s="3">
        <v>2</v>
      </c>
      <c r="F271" s="3">
        <v>2184</v>
      </c>
      <c r="G271" s="3">
        <v>4</v>
      </c>
      <c r="H271" s="3">
        <v>173</v>
      </c>
      <c r="I271" s="3">
        <v>200</v>
      </c>
      <c r="J271" s="3">
        <v>7</v>
      </c>
    </row>
    <row r="272" spans="1:10" x14ac:dyDescent="0.15">
      <c r="A272" s="3" t="s">
        <v>287</v>
      </c>
      <c r="B272" s="3" t="s">
        <v>289</v>
      </c>
      <c r="C272" s="3">
        <v>4</v>
      </c>
      <c r="D272" s="3">
        <v>49195</v>
      </c>
      <c r="E272" s="3">
        <v>2</v>
      </c>
      <c r="F272" s="3">
        <v>1984</v>
      </c>
      <c r="G272" s="3">
        <v>5</v>
      </c>
      <c r="H272" s="3">
        <v>150</v>
      </c>
      <c r="I272" s="3">
        <v>205</v>
      </c>
      <c r="J272" s="3">
        <v>6</v>
      </c>
    </row>
    <row r="273" spans="1:10" x14ac:dyDescent="0.15">
      <c r="A273" s="3" t="s">
        <v>40</v>
      </c>
      <c r="B273" s="3" t="s">
        <v>47</v>
      </c>
      <c r="C273" s="3">
        <v>5</v>
      </c>
      <c r="D273" s="3">
        <v>49520</v>
      </c>
      <c r="E273" s="3">
        <v>2</v>
      </c>
      <c r="F273" s="3">
        <v>2000</v>
      </c>
      <c r="G273" s="3">
        <v>4</v>
      </c>
      <c r="H273" s="3">
        <v>184</v>
      </c>
      <c r="I273" s="3">
        <v>227</v>
      </c>
      <c r="J273" s="3">
        <v>4.9000000000000004</v>
      </c>
    </row>
    <row r="274" spans="1:10" x14ac:dyDescent="0.15">
      <c r="A274" s="3" t="s">
        <v>287</v>
      </c>
      <c r="B274" s="3" t="s">
        <v>295</v>
      </c>
      <c r="C274" s="3">
        <v>5</v>
      </c>
      <c r="D274" s="3">
        <v>49995</v>
      </c>
      <c r="E274" s="3">
        <v>1</v>
      </c>
      <c r="F274" s="3">
        <v>1999</v>
      </c>
      <c r="G274" s="3">
        <v>4</v>
      </c>
      <c r="H274" s="3">
        <v>203</v>
      </c>
      <c r="I274" s="3">
        <v>205</v>
      </c>
      <c r="J274" s="3">
        <v>8.5</v>
      </c>
    </row>
    <row r="275" spans="1:10" x14ac:dyDescent="0.15">
      <c r="A275" s="3" t="s">
        <v>40</v>
      </c>
      <c r="B275" s="3" t="s">
        <v>60</v>
      </c>
      <c r="C275" s="3">
        <v>2</v>
      </c>
      <c r="D275" s="3">
        <v>50440</v>
      </c>
      <c r="E275" s="3">
        <v>1</v>
      </c>
      <c r="F275" s="3">
        <v>2500</v>
      </c>
      <c r="G275" s="3">
        <v>6</v>
      </c>
      <c r="H275" s="3">
        <v>204</v>
      </c>
      <c r="I275" s="3">
        <v>242</v>
      </c>
      <c r="J275" s="3">
        <v>8.5</v>
      </c>
    </row>
    <row r="276" spans="1:10" x14ac:dyDescent="0.15">
      <c r="A276" s="3" t="s">
        <v>40</v>
      </c>
      <c r="B276" s="3" t="s">
        <v>46</v>
      </c>
      <c r="C276" s="3">
        <v>5</v>
      </c>
      <c r="D276" s="3">
        <v>50865</v>
      </c>
      <c r="E276" s="3">
        <v>1</v>
      </c>
      <c r="F276" s="3">
        <v>3000</v>
      </c>
      <c r="G276" s="3">
        <v>6</v>
      </c>
      <c r="H276" s="3">
        <v>204</v>
      </c>
      <c r="I276" s="3">
        <v>238</v>
      </c>
      <c r="J276" s="3">
        <v>7.5</v>
      </c>
    </row>
    <row r="277" spans="1:10" x14ac:dyDescent="0.15">
      <c r="A277" s="3" t="s">
        <v>21</v>
      </c>
      <c r="B277" s="3" t="s">
        <v>28</v>
      </c>
      <c r="C277" s="3">
        <v>5</v>
      </c>
      <c r="D277" s="3">
        <v>51340</v>
      </c>
      <c r="E277" s="3">
        <v>1</v>
      </c>
      <c r="F277" s="3">
        <v>2773</v>
      </c>
      <c r="G277" s="3">
        <v>6</v>
      </c>
      <c r="H277" s="3">
        <v>204</v>
      </c>
      <c r="I277" s="3">
        <v>240</v>
      </c>
      <c r="J277" s="3">
        <v>7</v>
      </c>
    </row>
    <row r="278" spans="1:10" x14ac:dyDescent="0.15">
      <c r="A278" s="3" t="s">
        <v>287</v>
      </c>
      <c r="B278" s="3" t="s">
        <v>289</v>
      </c>
      <c r="C278" s="3">
        <v>4</v>
      </c>
      <c r="D278" s="3">
        <v>51595</v>
      </c>
      <c r="E278" s="3">
        <v>1</v>
      </c>
      <c r="F278" s="3">
        <v>2512</v>
      </c>
      <c r="G278" s="3">
        <v>5</v>
      </c>
      <c r="H278" s="3">
        <v>230</v>
      </c>
      <c r="I278" s="3">
        <v>235</v>
      </c>
      <c r="J278" s="3">
        <v>9</v>
      </c>
    </row>
    <row r="279" spans="1:10" x14ac:dyDescent="0.15">
      <c r="A279" s="3" t="s">
        <v>148</v>
      </c>
      <c r="B279" s="3" t="s">
        <v>153</v>
      </c>
      <c r="C279" s="3">
        <v>5</v>
      </c>
      <c r="D279" s="3">
        <v>51900</v>
      </c>
      <c r="E279" s="3">
        <v>2</v>
      </c>
      <c r="F279" s="3">
        <v>2179</v>
      </c>
      <c r="G279" s="3">
        <v>4</v>
      </c>
      <c r="H279" s="3">
        <v>250</v>
      </c>
      <c r="I279" s="3">
        <v>180</v>
      </c>
      <c r="J279" s="3">
        <v>5</v>
      </c>
    </row>
    <row r="280" spans="1:10" x14ac:dyDescent="0.15">
      <c r="A280" s="3" t="s">
        <v>40</v>
      </c>
      <c r="B280" s="3" t="s">
        <v>55</v>
      </c>
      <c r="C280" s="3">
        <v>5</v>
      </c>
      <c r="D280" s="3">
        <v>52220</v>
      </c>
      <c r="E280" s="3">
        <v>2</v>
      </c>
      <c r="F280" s="3">
        <v>2000</v>
      </c>
      <c r="G280" s="3">
        <v>4</v>
      </c>
      <c r="H280" s="3">
        <v>184</v>
      </c>
      <c r="I280" s="3">
        <v>210</v>
      </c>
      <c r="J280" s="3">
        <v>5.6</v>
      </c>
    </row>
    <row r="281" spans="1:10" x14ac:dyDescent="0.15">
      <c r="A281" s="3" t="s">
        <v>64</v>
      </c>
      <c r="B281" s="3" t="s">
        <v>72</v>
      </c>
      <c r="C281" s="3">
        <v>5</v>
      </c>
      <c r="D281" s="3">
        <v>52290</v>
      </c>
      <c r="E281" s="3">
        <v>2</v>
      </c>
      <c r="F281" s="3">
        <v>2179</v>
      </c>
      <c r="G281" s="3">
        <v>4</v>
      </c>
      <c r="H281" s="3">
        <v>170</v>
      </c>
      <c r="I281" s="3">
        <v>217</v>
      </c>
      <c r="J281" s="3">
        <v>6.6</v>
      </c>
    </row>
    <row r="282" spans="1:10" x14ac:dyDescent="0.15">
      <c r="A282" s="3" t="s">
        <v>21</v>
      </c>
      <c r="B282" s="3" t="s">
        <v>26</v>
      </c>
      <c r="C282" s="3">
        <v>4</v>
      </c>
      <c r="D282" s="3">
        <v>52385</v>
      </c>
      <c r="E282" s="3">
        <v>2</v>
      </c>
      <c r="F282" s="3">
        <v>1968</v>
      </c>
      <c r="G282" s="3">
        <v>4</v>
      </c>
      <c r="H282" s="3">
        <v>170</v>
      </c>
      <c r="I282" s="3">
        <v>230</v>
      </c>
      <c r="J282" s="3">
        <v>5</v>
      </c>
    </row>
    <row r="283" spans="1:10" x14ac:dyDescent="0.15">
      <c r="A283" s="3" t="s">
        <v>92</v>
      </c>
      <c r="B283" s="3" t="s">
        <v>96</v>
      </c>
      <c r="C283" s="3">
        <v>5</v>
      </c>
      <c r="D283" s="3">
        <v>53000</v>
      </c>
      <c r="E283" s="3">
        <v>1</v>
      </c>
      <c r="F283" s="3">
        <v>2522</v>
      </c>
      <c r="G283" s="3">
        <v>4</v>
      </c>
      <c r="H283" s="3">
        <v>305</v>
      </c>
      <c r="I283" s="3">
        <v>263</v>
      </c>
      <c r="J283" s="3">
        <v>9.4</v>
      </c>
    </row>
    <row r="284" spans="1:10" x14ac:dyDescent="0.15">
      <c r="A284" s="3" t="s">
        <v>30</v>
      </c>
      <c r="B284" s="3" t="s">
        <v>32</v>
      </c>
      <c r="C284" s="3">
        <v>5</v>
      </c>
      <c r="D284" s="3">
        <v>53210</v>
      </c>
      <c r="E284" s="3">
        <v>1</v>
      </c>
      <c r="F284" s="3">
        <v>1984</v>
      </c>
      <c r="G284" s="3">
        <v>4</v>
      </c>
      <c r="H284" s="3">
        <v>180</v>
      </c>
      <c r="I284" s="3">
        <v>210</v>
      </c>
      <c r="J284" s="3">
        <v>8.4</v>
      </c>
    </row>
    <row r="285" spans="1:10" x14ac:dyDescent="0.15">
      <c r="A285" s="3" t="s">
        <v>200</v>
      </c>
      <c r="B285" s="3" t="s">
        <v>209</v>
      </c>
      <c r="C285" s="3">
        <v>5</v>
      </c>
      <c r="D285" s="3">
        <v>53290</v>
      </c>
      <c r="E285" s="3">
        <v>2</v>
      </c>
      <c r="F285" s="3">
        <v>1995</v>
      </c>
      <c r="G285" s="3">
        <v>4</v>
      </c>
      <c r="H285" s="3">
        <v>150</v>
      </c>
      <c r="I285" s="3">
        <v>181</v>
      </c>
      <c r="J285" s="3">
        <v>8</v>
      </c>
    </row>
    <row r="286" spans="1:10" x14ac:dyDescent="0.15">
      <c r="A286" s="3" t="s">
        <v>21</v>
      </c>
      <c r="B286" s="3" t="s">
        <v>35</v>
      </c>
      <c r="C286" s="3">
        <v>2</v>
      </c>
      <c r="D286" s="3">
        <v>53440</v>
      </c>
      <c r="E286" s="3">
        <v>2</v>
      </c>
      <c r="F286" s="3">
        <v>1968</v>
      </c>
      <c r="G286" s="3">
        <v>4</v>
      </c>
      <c r="H286" s="3">
        <v>170</v>
      </c>
      <c r="I286" s="3">
        <v>226</v>
      </c>
      <c r="J286" s="3">
        <v>5</v>
      </c>
    </row>
    <row r="287" spans="1:10" x14ac:dyDescent="0.15">
      <c r="A287" s="3" t="s">
        <v>172</v>
      </c>
      <c r="B287" s="3" t="s">
        <v>186</v>
      </c>
      <c r="C287" s="3">
        <v>2</v>
      </c>
      <c r="D287" s="3">
        <v>53637</v>
      </c>
      <c r="E287" s="3">
        <v>1</v>
      </c>
      <c r="F287" s="3">
        <v>1796</v>
      </c>
      <c r="G287" s="3">
        <v>4</v>
      </c>
      <c r="H287" s="3">
        <v>184</v>
      </c>
      <c r="I287" s="3">
        <v>232</v>
      </c>
      <c r="J287" s="3">
        <v>8</v>
      </c>
    </row>
    <row r="288" spans="1:10" x14ac:dyDescent="0.15">
      <c r="A288" s="3" t="s">
        <v>226</v>
      </c>
      <c r="B288" s="3" t="s">
        <v>229</v>
      </c>
      <c r="C288" s="3">
        <v>6</v>
      </c>
      <c r="D288" s="3">
        <v>53890</v>
      </c>
      <c r="E288" s="3">
        <v>2</v>
      </c>
      <c r="F288" s="3">
        <v>1995</v>
      </c>
      <c r="G288" s="3">
        <v>4</v>
      </c>
      <c r="H288" s="3">
        <v>150</v>
      </c>
      <c r="I288" s="3">
        <v>188</v>
      </c>
      <c r="J288" s="3">
        <v>8.1999999999999993</v>
      </c>
    </row>
    <row r="289" spans="1:10" x14ac:dyDescent="0.15">
      <c r="A289" s="3" t="s">
        <v>218</v>
      </c>
      <c r="B289" s="3">
        <v>807</v>
      </c>
      <c r="C289" s="3">
        <v>7</v>
      </c>
      <c r="D289" s="3">
        <v>54020</v>
      </c>
      <c r="E289" s="3">
        <v>2</v>
      </c>
      <c r="F289" s="3">
        <v>1997</v>
      </c>
      <c r="G289" s="3">
        <v>4</v>
      </c>
      <c r="H289" s="3">
        <v>163</v>
      </c>
      <c r="I289" s="3">
        <v>196</v>
      </c>
      <c r="J289" s="3">
        <v>7</v>
      </c>
    </row>
    <row r="290" spans="1:10" x14ac:dyDescent="0.15">
      <c r="A290" s="3" t="s">
        <v>30</v>
      </c>
      <c r="B290" s="3" t="s">
        <v>32</v>
      </c>
      <c r="C290" s="3">
        <v>5</v>
      </c>
      <c r="D290" s="3">
        <v>54500</v>
      </c>
      <c r="E290" s="3">
        <v>2</v>
      </c>
      <c r="F290" s="3">
        <v>1968</v>
      </c>
      <c r="G290" s="3">
        <v>4</v>
      </c>
      <c r="H290" s="3">
        <v>143</v>
      </c>
      <c r="I290" s="3">
        <v>190</v>
      </c>
      <c r="J290" s="3">
        <v>6</v>
      </c>
    </row>
    <row r="291" spans="1:10" x14ac:dyDescent="0.15">
      <c r="A291" s="3" t="s">
        <v>64</v>
      </c>
      <c r="B291" s="3" t="s">
        <v>72</v>
      </c>
      <c r="C291" s="3">
        <v>5</v>
      </c>
      <c r="D291" s="3">
        <v>55490</v>
      </c>
      <c r="E291" s="3">
        <v>1</v>
      </c>
      <c r="F291" s="3">
        <v>2946</v>
      </c>
      <c r="G291" s="3">
        <v>6</v>
      </c>
      <c r="H291" s="3">
        <v>211</v>
      </c>
      <c r="I291" s="3">
        <v>230</v>
      </c>
      <c r="J291" s="3">
        <v>11.2</v>
      </c>
    </row>
    <row r="292" spans="1:10" x14ac:dyDescent="0.15">
      <c r="A292" s="3" t="s">
        <v>21</v>
      </c>
      <c r="B292" s="3" t="s">
        <v>36</v>
      </c>
      <c r="C292" s="3">
        <v>2</v>
      </c>
      <c r="D292" s="3">
        <v>56305</v>
      </c>
      <c r="E292" s="3">
        <v>2</v>
      </c>
      <c r="F292" s="3">
        <v>1968</v>
      </c>
      <c r="G292" s="3">
        <v>4</v>
      </c>
      <c r="H292" s="3">
        <v>170</v>
      </c>
      <c r="I292" s="3">
        <v>226</v>
      </c>
      <c r="J292" s="3">
        <v>5</v>
      </c>
    </row>
    <row r="293" spans="1:10" x14ac:dyDescent="0.15">
      <c r="A293" s="3" t="s">
        <v>172</v>
      </c>
      <c r="B293" s="3" t="s">
        <v>178</v>
      </c>
      <c r="C293" s="3">
        <v>4</v>
      </c>
      <c r="D293" s="3">
        <v>56900</v>
      </c>
      <c r="E293" s="3">
        <v>2</v>
      </c>
      <c r="F293" s="3">
        <v>2143</v>
      </c>
      <c r="G293" s="3">
        <v>4</v>
      </c>
      <c r="H293" s="3">
        <v>170</v>
      </c>
      <c r="I293" s="3">
        <v>229</v>
      </c>
      <c r="J293" s="3">
        <v>6</v>
      </c>
    </row>
    <row r="294" spans="1:10" x14ac:dyDescent="0.15">
      <c r="A294" s="3" t="s">
        <v>167</v>
      </c>
      <c r="B294" s="3" t="s">
        <v>168</v>
      </c>
      <c r="C294" s="3">
        <v>5</v>
      </c>
      <c r="D294" s="3">
        <v>57195</v>
      </c>
      <c r="E294" s="3">
        <v>1</v>
      </c>
      <c r="F294" s="3">
        <v>2261</v>
      </c>
      <c r="G294" s="3">
        <v>4</v>
      </c>
      <c r="H294" s="3">
        <v>260</v>
      </c>
      <c r="I294" s="3">
        <v>211</v>
      </c>
      <c r="J294" s="3">
        <v>10</v>
      </c>
    </row>
    <row r="295" spans="1:10" x14ac:dyDescent="0.15">
      <c r="A295" s="3" t="s">
        <v>167</v>
      </c>
      <c r="B295" s="3" t="s">
        <v>169</v>
      </c>
      <c r="C295" s="3">
        <v>6</v>
      </c>
      <c r="D295" s="3">
        <v>57995</v>
      </c>
      <c r="E295" s="3">
        <v>1</v>
      </c>
      <c r="F295" s="3">
        <v>3726</v>
      </c>
      <c r="G295" s="3">
        <v>6</v>
      </c>
      <c r="H295" s="3">
        <v>277</v>
      </c>
      <c r="I295" s="3">
        <v>181</v>
      </c>
      <c r="J295" s="3">
        <v>12.9</v>
      </c>
    </row>
    <row r="296" spans="1:10" x14ac:dyDescent="0.15">
      <c r="A296" s="3" t="s">
        <v>287</v>
      </c>
      <c r="B296" s="3" t="s">
        <v>292</v>
      </c>
      <c r="C296" s="3">
        <v>5</v>
      </c>
      <c r="D296" s="3">
        <v>58295</v>
      </c>
      <c r="E296" s="3">
        <v>2</v>
      </c>
      <c r="F296" s="3">
        <v>1984</v>
      </c>
      <c r="G296" s="3">
        <v>5</v>
      </c>
      <c r="H296" s="3">
        <v>163</v>
      </c>
      <c r="I296" s="3">
        <v>210</v>
      </c>
      <c r="J296" s="3">
        <v>5</v>
      </c>
    </row>
    <row r="297" spans="1:10" x14ac:dyDescent="0.15">
      <c r="A297" s="3" t="s">
        <v>21</v>
      </c>
      <c r="B297" s="3" t="s">
        <v>29</v>
      </c>
      <c r="C297" s="3">
        <v>4</v>
      </c>
      <c r="D297" s="3">
        <v>58650</v>
      </c>
      <c r="E297" s="3">
        <v>1</v>
      </c>
      <c r="F297" s="3">
        <v>2773</v>
      </c>
      <c r="G297" s="3">
        <v>6</v>
      </c>
      <c r="H297" s="3">
        <v>204</v>
      </c>
      <c r="I297" s="3">
        <v>250</v>
      </c>
      <c r="J297" s="3">
        <v>7</v>
      </c>
    </row>
    <row r="298" spans="1:10" x14ac:dyDescent="0.15">
      <c r="A298" s="3" t="s">
        <v>200</v>
      </c>
      <c r="B298" s="3" t="s">
        <v>201</v>
      </c>
      <c r="C298" s="3">
        <v>2</v>
      </c>
      <c r="D298" s="3">
        <v>63079</v>
      </c>
      <c r="E298" s="3">
        <v>1</v>
      </c>
      <c r="F298" s="3">
        <v>3696</v>
      </c>
      <c r="G298" s="3">
        <v>6</v>
      </c>
      <c r="H298" s="3">
        <v>330</v>
      </c>
      <c r="I298" s="3">
        <v>250</v>
      </c>
      <c r="J298" s="3">
        <v>10</v>
      </c>
    </row>
    <row r="299" spans="1:10" x14ac:dyDescent="0.15">
      <c r="A299" s="3" t="s">
        <v>21</v>
      </c>
      <c r="B299" s="3" t="s">
        <v>29</v>
      </c>
      <c r="C299" s="3">
        <v>4</v>
      </c>
      <c r="D299" s="3">
        <v>63620</v>
      </c>
      <c r="E299" s="3">
        <v>2</v>
      </c>
      <c r="F299" s="3">
        <v>2967</v>
      </c>
      <c r="G299" s="3">
        <v>6</v>
      </c>
      <c r="H299" s="3">
        <v>204</v>
      </c>
      <c r="I299" s="3">
        <v>235</v>
      </c>
      <c r="J299" s="3">
        <v>5</v>
      </c>
    </row>
    <row r="300" spans="1:10" x14ac:dyDescent="0.15">
      <c r="A300" s="3" t="s">
        <v>287</v>
      </c>
      <c r="B300" s="3" t="s">
        <v>296</v>
      </c>
      <c r="C300" s="3">
        <v>7</v>
      </c>
      <c r="D300" s="3">
        <v>63995</v>
      </c>
      <c r="E300" s="3">
        <v>2</v>
      </c>
      <c r="F300" s="3">
        <v>2400</v>
      </c>
      <c r="G300" s="3">
        <v>5</v>
      </c>
      <c r="H300" s="3">
        <v>163</v>
      </c>
      <c r="I300" s="3">
        <v>190</v>
      </c>
      <c r="J300" s="3">
        <v>8</v>
      </c>
    </row>
    <row r="301" spans="1:10" x14ac:dyDescent="0.15">
      <c r="A301" s="3" t="s">
        <v>40</v>
      </c>
      <c r="B301" s="3" t="s">
        <v>54</v>
      </c>
      <c r="C301" s="3">
        <v>5</v>
      </c>
      <c r="D301" s="3">
        <v>64015</v>
      </c>
      <c r="E301" s="3">
        <v>1</v>
      </c>
      <c r="F301" s="3">
        <v>3000</v>
      </c>
      <c r="G301" s="3">
        <v>6</v>
      </c>
      <c r="H301" s="3">
        <v>258</v>
      </c>
      <c r="I301" s="3">
        <v>230</v>
      </c>
      <c r="J301" s="3">
        <v>9</v>
      </c>
    </row>
    <row r="302" spans="1:10" x14ac:dyDescent="0.15">
      <c r="A302" s="3" t="s">
        <v>124</v>
      </c>
      <c r="B302" s="3" t="s">
        <v>126</v>
      </c>
      <c r="C302" s="3">
        <v>5</v>
      </c>
      <c r="D302" s="3">
        <v>64040</v>
      </c>
      <c r="E302" s="3">
        <v>1</v>
      </c>
      <c r="F302" s="3">
        <v>3696</v>
      </c>
      <c r="G302" s="3">
        <v>6</v>
      </c>
      <c r="H302" s="3">
        <v>320</v>
      </c>
      <c r="I302" s="3">
        <v>250</v>
      </c>
      <c r="J302" s="3">
        <v>10</v>
      </c>
    </row>
    <row r="303" spans="1:10" x14ac:dyDescent="0.15">
      <c r="A303" s="3" t="s">
        <v>127</v>
      </c>
      <c r="B303" s="3" t="s">
        <v>128</v>
      </c>
      <c r="C303" s="3">
        <v>5</v>
      </c>
      <c r="D303" s="3">
        <v>64610</v>
      </c>
      <c r="E303" s="3">
        <v>2</v>
      </c>
      <c r="F303" s="3">
        <v>2993</v>
      </c>
      <c r="G303" s="3">
        <v>6</v>
      </c>
      <c r="H303" s="3">
        <v>211</v>
      </c>
      <c r="I303" s="3">
        <v>240</v>
      </c>
      <c r="J303" s="3">
        <v>6</v>
      </c>
    </row>
    <row r="304" spans="1:10" x14ac:dyDescent="0.15">
      <c r="A304" s="3" t="s">
        <v>266</v>
      </c>
      <c r="B304" s="3" t="s">
        <v>271</v>
      </c>
      <c r="C304" s="3">
        <v>5</v>
      </c>
      <c r="D304" s="3">
        <v>64945</v>
      </c>
      <c r="E304" s="3">
        <v>2</v>
      </c>
      <c r="F304" s="3">
        <v>1982</v>
      </c>
      <c r="G304" s="3">
        <v>4</v>
      </c>
      <c r="H304" s="3">
        <v>190</v>
      </c>
      <c r="I304" s="3">
        <v>175</v>
      </c>
      <c r="J304" s="3">
        <v>8</v>
      </c>
    </row>
    <row r="305" spans="1:10" x14ac:dyDescent="0.15">
      <c r="A305" s="3" t="s">
        <v>193</v>
      </c>
      <c r="B305" s="3" t="s">
        <v>197</v>
      </c>
      <c r="C305" s="3">
        <v>5</v>
      </c>
      <c r="D305" s="3">
        <v>65999</v>
      </c>
      <c r="E305" s="3">
        <v>1</v>
      </c>
      <c r="F305" s="3">
        <v>1998</v>
      </c>
      <c r="G305" s="3">
        <v>4</v>
      </c>
      <c r="H305" s="3">
        <v>295</v>
      </c>
      <c r="I305" s="3">
        <v>240</v>
      </c>
      <c r="J305" s="3">
        <v>10</v>
      </c>
    </row>
    <row r="306" spans="1:10" x14ac:dyDescent="0.15">
      <c r="A306" s="4" t="s">
        <v>155</v>
      </c>
      <c r="B306" s="3" t="s">
        <v>157</v>
      </c>
      <c r="C306" s="3">
        <v>5</v>
      </c>
      <c r="D306" s="3">
        <v>66609</v>
      </c>
      <c r="E306" s="3">
        <v>1</v>
      </c>
      <c r="F306" s="3">
        <v>3456</v>
      </c>
      <c r="G306" s="3">
        <v>6</v>
      </c>
      <c r="H306" s="3">
        <v>345</v>
      </c>
      <c r="I306" s="3">
        <v>240</v>
      </c>
      <c r="J306" s="3">
        <v>7</v>
      </c>
    </row>
    <row r="307" spans="1:10" x14ac:dyDescent="0.15">
      <c r="A307" s="4" t="s">
        <v>155</v>
      </c>
      <c r="B307" s="3" t="s">
        <v>158</v>
      </c>
      <c r="C307" s="3">
        <v>4</v>
      </c>
      <c r="D307" s="3">
        <v>66890</v>
      </c>
      <c r="E307" s="3">
        <v>1</v>
      </c>
      <c r="F307" s="3">
        <v>2500</v>
      </c>
      <c r="G307" s="3">
        <v>6</v>
      </c>
      <c r="H307" s="3">
        <v>208</v>
      </c>
      <c r="I307" s="3">
        <v>210</v>
      </c>
      <c r="J307" s="3">
        <v>9</v>
      </c>
    </row>
    <row r="308" spans="1:10" x14ac:dyDescent="0.15">
      <c r="A308" s="3" t="s">
        <v>172</v>
      </c>
      <c r="B308" s="3" t="s">
        <v>181</v>
      </c>
      <c r="C308" s="3">
        <v>5</v>
      </c>
      <c r="D308" s="3">
        <v>66900</v>
      </c>
      <c r="E308" s="3">
        <v>1</v>
      </c>
      <c r="F308" s="3">
        <v>2996</v>
      </c>
      <c r="G308" s="3">
        <v>6</v>
      </c>
      <c r="H308" s="3">
        <v>231</v>
      </c>
      <c r="I308" s="3">
        <v>210</v>
      </c>
      <c r="J308" s="3">
        <v>10</v>
      </c>
    </row>
    <row r="309" spans="1:10" x14ac:dyDescent="0.15">
      <c r="A309" s="3" t="s">
        <v>218</v>
      </c>
      <c r="B309" s="3">
        <v>607</v>
      </c>
      <c r="C309" s="3">
        <v>5</v>
      </c>
      <c r="D309" s="3">
        <v>67500</v>
      </c>
      <c r="E309" s="3">
        <v>2</v>
      </c>
      <c r="F309" s="3">
        <v>2720</v>
      </c>
      <c r="G309" s="3">
        <v>6</v>
      </c>
      <c r="H309" s="3">
        <v>204</v>
      </c>
      <c r="I309" s="3">
        <v>230</v>
      </c>
      <c r="J309" s="3">
        <v>8.4</v>
      </c>
    </row>
    <row r="310" spans="1:10" x14ac:dyDescent="0.15">
      <c r="A310" s="3" t="s">
        <v>172</v>
      </c>
      <c r="B310" s="3" t="s">
        <v>189</v>
      </c>
      <c r="C310" s="3">
        <v>5</v>
      </c>
      <c r="D310" s="3">
        <v>68255</v>
      </c>
      <c r="E310" s="3">
        <v>2</v>
      </c>
      <c r="F310" s="3">
        <v>2143</v>
      </c>
      <c r="G310" s="3">
        <v>4</v>
      </c>
      <c r="H310" s="3">
        <v>136</v>
      </c>
      <c r="I310" s="3">
        <v>174</v>
      </c>
      <c r="J310" s="3">
        <v>7</v>
      </c>
    </row>
    <row r="311" spans="1:10" x14ac:dyDescent="0.15">
      <c r="A311" s="3" t="s">
        <v>200</v>
      </c>
      <c r="B311" s="3" t="s">
        <v>205</v>
      </c>
      <c r="C311" s="3">
        <v>5</v>
      </c>
      <c r="D311" s="3">
        <v>69300</v>
      </c>
      <c r="E311" s="3">
        <v>2</v>
      </c>
      <c r="F311" s="3">
        <v>2488</v>
      </c>
      <c r="G311" s="3">
        <v>4</v>
      </c>
      <c r="H311" s="3">
        <v>190</v>
      </c>
      <c r="I311" s="3">
        <v>196</v>
      </c>
      <c r="J311" s="3">
        <v>8</v>
      </c>
    </row>
    <row r="312" spans="1:10" x14ac:dyDescent="0.15">
      <c r="A312" s="3" t="s">
        <v>127</v>
      </c>
      <c r="B312" s="3" t="s">
        <v>128</v>
      </c>
      <c r="C312" s="3">
        <v>5</v>
      </c>
      <c r="D312" s="3">
        <v>69380</v>
      </c>
      <c r="E312" s="3">
        <v>1</v>
      </c>
      <c r="F312" s="3">
        <v>2967</v>
      </c>
      <c r="G312" s="3">
        <v>6</v>
      </c>
      <c r="H312" s="3">
        <v>238</v>
      </c>
      <c r="I312" s="3">
        <v>237</v>
      </c>
      <c r="J312" s="3">
        <v>10</v>
      </c>
    </row>
    <row r="313" spans="1:10" x14ac:dyDescent="0.15">
      <c r="A313" s="3" t="s">
        <v>193</v>
      </c>
      <c r="B313" s="3" t="s">
        <v>199</v>
      </c>
      <c r="C313" s="3">
        <v>5</v>
      </c>
      <c r="D313" s="3">
        <v>69999</v>
      </c>
      <c r="E313" s="3">
        <v>2</v>
      </c>
      <c r="F313" s="3">
        <v>3200</v>
      </c>
      <c r="G313" s="3">
        <v>4</v>
      </c>
      <c r="H313" s="3">
        <v>170</v>
      </c>
      <c r="I313" s="3">
        <v>177</v>
      </c>
      <c r="J313" s="3">
        <v>10</v>
      </c>
    </row>
    <row r="314" spans="1:10" x14ac:dyDescent="0.15">
      <c r="A314" s="3" t="s">
        <v>219</v>
      </c>
      <c r="B314" s="3" t="s">
        <v>222</v>
      </c>
      <c r="C314" s="3">
        <v>2</v>
      </c>
      <c r="D314" s="3">
        <v>70000</v>
      </c>
      <c r="E314" s="3">
        <v>1</v>
      </c>
      <c r="F314" s="3">
        <v>2893</v>
      </c>
      <c r="G314" s="3">
        <v>6</v>
      </c>
      <c r="H314" s="3">
        <v>256</v>
      </c>
      <c r="I314" s="3">
        <v>261</v>
      </c>
      <c r="J314" s="3">
        <v>9</v>
      </c>
    </row>
    <row r="315" spans="1:10" x14ac:dyDescent="0.15">
      <c r="A315" s="3" t="s">
        <v>200</v>
      </c>
      <c r="B315" s="3" t="s">
        <v>207</v>
      </c>
      <c r="C315" s="3">
        <v>7</v>
      </c>
      <c r="D315" s="3">
        <v>72541</v>
      </c>
      <c r="E315" s="3">
        <v>2</v>
      </c>
      <c r="F315" s="3">
        <v>2488</v>
      </c>
      <c r="G315" s="3">
        <v>4</v>
      </c>
      <c r="H315" s="3">
        <v>190</v>
      </c>
      <c r="I315" s="3">
        <v>186</v>
      </c>
      <c r="J315" s="3">
        <v>9</v>
      </c>
    </row>
    <row r="316" spans="1:10" x14ac:dyDescent="0.15">
      <c r="A316" s="3" t="s">
        <v>21</v>
      </c>
      <c r="B316" s="3" t="s">
        <v>24</v>
      </c>
      <c r="C316" s="3">
        <v>5</v>
      </c>
      <c r="D316" s="3">
        <v>72800</v>
      </c>
      <c r="E316" s="3">
        <v>1</v>
      </c>
      <c r="F316" s="3">
        <v>2480</v>
      </c>
      <c r="G316" s="3">
        <v>5</v>
      </c>
      <c r="H316" s="3">
        <v>340</v>
      </c>
      <c r="I316" s="3">
        <v>250</v>
      </c>
      <c r="J316" s="3">
        <v>9</v>
      </c>
    </row>
    <row r="317" spans="1:10" x14ac:dyDescent="0.15">
      <c r="A317" s="3" t="s">
        <v>172</v>
      </c>
      <c r="B317" s="3" t="s">
        <v>183</v>
      </c>
      <c r="C317" s="3">
        <v>5</v>
      </c>
      <c r="D317" s="3">
        <v>72990</v>
      </c>
      <c r="E317" s="3">
        <v>2</v>
      </c>
      <c r="F317" s="3">
        <v>2987</v>
      </c>
      <c r="G317" s="3">
        <v>6</v>
      </c>
      <c r="H317" s="3">
        <v>190</v>
      </c>
      <c r="I317" s="3">
        <v>215</v>
      </c>
      <c r="J317" s="3">
        <v>7</v>
      </c>
    </row>
    <row r="318" spans="1:10" x14ac:dyDescent="0.15">
      <c r="A318" s="3" t="s">
        <v>40</v>
      </c>
      <c r="B318" s="3" t="s">
        <v>48</v>
      </c>
      <c r="C318" s="3">
        <v>5</v>
      </c>
      <c r="D318" s="3">
        <v>73240</v>
      </c>
      <c r="E318" s="3">
        <v>2</v>
      </c>
      <c r="F318" s="3">
        <v>3000</v>
      </c>
      <c r="G318" s="3">
        <v>6</v>
      </c>
      <c r="H318" s="3">
        <v>245</v>
      </c>
      <c r="I318" s="3">
        <v>245</v>
      </c>
      <c r="J318" s="3">
        <v>6.9</v>
      </c>
    </row>
    <row r="319" spans="1:10" x14ac:dyDescent="0.15">
      <c r="A319" s="3" t="s">
        <v>219</v>
      </c>
      <c r="B319" s="3" t="s">
        <v>224</v>
      </c>
      <c r="C319" s="3">
        <v>2</v>
      </c>
      <c r="D319" s="3">
        <v>74400</v>
      </c>
      <c r="E319" s="3">
        <v>1</v>
      </c>
      <c r="F319" s="3">
        <v>2893</v>
      </c>
      <c r="G319" s="3">
        <v>6</v>
      </c>
      <c r="H319" s="3">
        <v>265</v>
      </c>
      <c r="I319" s="3">
        <v>263</v>
      </c>
      <c r="J319" s="3">
        <v>9</v>
      </c>
    </row>
    <row r="320" spans="1:10" x14ac:dyDescent="0.15">
      <c r="A320" s="3" t="s">
        <v>274</v>
      </c>
      <c r="B320" s="3" t="s">
        <v>285</v>
      </c>
      <c r="C320" s="3">
        <v>5</v>
      </c>
      <c r="D320" s="3">
        <v>75790</v>
      </c>
      <c r="E320" s="3">
        <v>2</v>
      </c>
      <c r="F320" s="3">
        <v>2967</v>
      </c>
      <c r="G320" s="3">
        <v>6</v>
      </c>
      <c r="H320" s="3">
        <v>204</v>
      </c>
      <c r="I320" s="3">
        <v>206</v>
      </c>
      <c r="J320" s="3">
        <v>7</v>
      </c>
    </row>
    <row r="321" spans="1:10" x14ac:dyDescent="0.15">
      <c r="A321" s="3" t="s">
        <v>172</v>
      </c>
      <c r="B321" s="3" t="s">
        <v>182</v>
      </c>
      <c r="C321" s="3">
        <v>5</v>
      </c>
      <c r="D321" s="3">
        <v>77600</v>
      </c>
      <c r="E321" s="3">
        <v>2</v>
      </c>
      <c r="F321" s="3">
        <v>2987</v>
      </c>
      <c r="G321" s="3">
        <v>6</v>
      </c>
      <c r="H321" s="3">
        <v>204</v>
      </c>
      <c r="I321" s="3">
        <v>210</v>
      </c>
      <c r="J321" s="3">
        <v>8</v>
      </c>
    </row>
    <row r="322" spans="1:10" ht="15" x14ac:dyDescent="0.15">
      <c r="A322" s="3" t="s">
        <v>172</v>
      </c>
      <c r="B322" s="3" t="s">
        <v>183</v>
      </c>
      <c r="C322" s="3">
        <v>5</v>
      </c>
      <c r="D322" s="3">
        <v>77900</v>
      </c>
      <c r="E322" s="3">
        <v>1</v>
      </c>
      <c r="F322" s="3">
        <v>2997</v>
      </c>
      <c r="G322" s="3">
        <v>6</v>
      </c>
      <c r="H322" s="5">
        <v>231</v>
      </c>
      <c r="I322" s="3">
        <v>222</v>
      </c>
      <c r="J322" s="3">
        <v>11</v>
      </c>
    </row>
    <row r="323" spans="1:10" x14ac:dyDescent="0.15">
      <c r="A323" s="3" t="s">
        <v>172</v>
      </c>
      <c r="B323" s="3" t="s">
        <v>177</v>
      </c>
      <c r="C323" s="3">
        <v>5</v>
      </c>
      <c r="D323" s="3">
        <v>78599</v>
      </c>
      <c r="E323" s="3">
        <v>1</v>
      </c>
      <c r="F323" s="3">
        <v>2996</v>
      </c>
      <c r="G323" s="3">
        <v>6</v>
      </c>
      <c r="H323" s="3">
        <v>231</v>
      </c>
      <c r="I323" s="3">
        <v>245</v>
      </c>
      <c r="J323" s="3">
        <v>10</v>
      </c>
    </row>
    <row r="324" spans="1:10" x14ac:dyDescent="0.15">
      <c r="A324" s="3" t="s">
        <v>40</v>
      </c>
      <c r="B324" s="3" t="s">
        <v>57</v>
      </c>
      <c r="C324" s="3">
        <v>5</v>
      </c>
      <c r="D324" s="3">
        <v>78915</v>
      </c>
      <c r="E324" s="3">
        <v>2</v>
      </c>
      <c r="F324" s="3">
        <v>3000</v>
      </c>
      <c r="G324" s="3">
        <v>6</v>
      </c>
      <c r="H324" s="3">
        <v>245</v>
      </c>
      <c r="I324" s="3">
        <v>210</v>
      </c>
      <c r="J324" s="3">
        <v>7.4</v>
      </c>
    </row>
    <row r="325" spans="1:10" x14ac:dyDescent="0.15">
      <c r="A325" s="3" t="s">
        <v>40</v>
      </c>
      <c r="B325" s="3" t="s">
        <v>56</v>
      </c>
      <c r="C325" s="3">
        <v>5</v>
      </c>
      <c r="D325" s="3">
        <v>79755</v>
      </c>
      <c r="E325" s="3">
        <v>1</v>
      </c>
      <c r="F325" s="3">
        <v>3000</v>
      </c>
      <c r="G325" s="3">
        <v>6</v>
      </c>
      <c r="H325" s="3">
        <v>306</v>
      </c>
      <c r="I325" s="3">
        <v>235</v>
      </c>
      <c r="J325" s="3">
        <v>10.1</v>
      </c>
    </row>
    <row r="326" spans="1:10" x14ac:dyDescent="0.15">
      <c r="A326" s="3" t="s">
        <v>172</v>
      </c>
      <c r="B326" s="3" t="s">
        <v>182</v>
      </c>
      <c r="C326" s="3">
        <v>5</v>
      </c>
      <c r="D326" s="3">
        <v>81300</v>
      </c>
      <c r="E326" s="3">
        <v>1</v>
      </c>
      <c r="F326" s="3">
        <v>3498</v>
      </c>
      <c r="G326" s="3">
        <v>6</v>
      </c>
      <c r="H326" s="3">
        <v>272</v>
      </c>
      <c r="I326" s="3">
        <v>215</v>
      </c>
      <c r="J326" s="3">
        <v>11</v>
      </c>
    </row>
    <row r="327" spans="1:10" x14ac:dyDescent="0.15">
      <c r="A327" s="3" t="s">
        <v>124</v>
      </c>
      <c r="B327" s="3" t="s">
        <v>125</v>
      </c>
      <c r="C327" s="3">
        <v>5</v>
      </c>
      <c r="D327" s="3">
        <v>82100</v>
      </c>
      <c r="E327" s="3">
        <v>1</v>
      </c>
      <c r="F327" s="3">
        <v>3696</v>
      </c>
      <c r="G327" s="3">
        <v>6</v>
      </c>
      <c r="H327" s="3">
        <v>320</v>
      </c>
      <c r="I327" s="3">
        <v>233</v>
      </c>
      <c r="J327" s="3">
        <v>12</v>
      </c>
    </row>
    <row r="328" spans="1:10" x14ac:dyDescent="0.15">
      <c r="A328" s="3" t="s">
        <v>219</v>
      </c>
      <c r="B328" s="3" t="s">
        <v>223</v>
      </c>
      <c r="C328" s="3">
        <v>5</v>
      </c>
      <c r="D328" s="3">
        <v>83500</v>
      </c>
      <c r="E328" s="3">
        <v>2</v>
      </c>
      <c r="F328" s="3">
        <v>2967</v>
      </c>
      <c r="G328" s="3">
        <v>6</v>
      </c>
      <c r="H328" s="3">
        <v>239</v>
      </c>
      <c r="I328" s="3">
        <v>218</v>
      </c>
      <c r="J328" s="3">
        <v>7</v>
      </c>
    </row>
    <row r="329" spans="1:10" x14ac:dyDescent="0.15">
      <c r="A329" s="3" t="s">
        <v>103</v>
      </c>
      <c r="B329" s="3" t="s">
        <v>112</v>
      </c>
      <c r="C329" s="3">
        <v>5</v>
      </c>
      <c r="D329" s="3">
        <v>84400</v>
      </c>
      <c r="E329" s="3">
        <v>1</v>
      </c>
      <c r="F329" s="3">
        <v>3664</v>
      </c>
      <c r="G329" s="3">
        <v>6</v>
      </c>
      <c r="H329" s="3">
        <v>295</v>
      </c>
      <c r="I329" s="3">
        <v>250</v>
      </c>
      <c r="J329" s="3">
        <v>11</v>
      </c>
    </row>
    <row r="330" spans="1:10" x14ac:dyDescent="0.15">
      <c r="A330" s="3" t="s">
        <v>172</v>
      </c>
      <c r="B330" s="3" t="s">
        <v>177</v>
      </c>
      <c r="C330" s="3">
        <v>5</v>
      </c>
      <c r="D330" s="3">
        <v>84700</v>
      </c>
      <c r="E330" s="3">
        <v>2</v>
      </c>
      <c r="F330" s="3">
        <v>2987</v>
      </c>
      <c r="G330" s="3">
        <v>6</v>
      </c>
      <c r="H330" s="3">
        <v>224</v>
      </c>
      <c r="I330" s="3">
        <v>246</v>
      </c>
      <c r="J330" s="3">
        <v>7.6</v>
      </c>
    </row>
    <row r="331" spans="1:10" x14ac:dyDescent="0.15">
      <c r="A331" s="3" t="s">
        <v>30</v>
      </c>
      <c r="B331" s="3" t="s">
        <v>33</v>
      </c>
      <c r="C331" s="3">
        <v>7</v>
      </c>
      <c r="D331" s="3">
        <v>87706</v>
      </c>
      <c r="E331" s="3">
        <v>2</v>
      </c>
      <c r="F331" s="3">
        <v>2967</v>
      </c>
      <c r="G331" s="3">
        <v>6</v>
      </c>
      <c r="H331" s="3">
        <v>204</v>
      </c>
      <c r="I331" s="3">
        <v>202</v>
      </c>
      <c r="J331" s="3">
        <v>7</v>
      </c>
    </row>
    <row r="332" spans="1:10" x14ac:dyDescent="0.15">
      <c r="A332" s="3" t="s">
        <v>148</v>
      </c>
      <c r="B332" s="3" t="s">
        <v>149</v>
      </c>
      <c r="C332" s="3">
        <v>5</v>
      </c>
      <c r="D332" s="3">
        <v>87900</v>
      </c>
      <c r="E332" s="3">
        <v>2</v>
      </c>
      <c r="F332" s="3">
        <v>2402</v>
      </c>
      <c r="G332" s="3">
        <v>4</v>
      </c>
      <c r="H332" s="3">
        <v>122</v>
      </c>
      <c r="I332" s="3">
        <v>131</v>
      </c>
      <c r="J332" s="3">
        <v>11</v>
      </c>
    </row>
    <row r="333" spans="1:10" x14ac:dyDescent="0.15">
      <c r="A333" s="3" t="s">
        <v>30</v>
      </c>
      <c r="B333" s="3" t="s">
        <v>33</v>
      </c>
      <c r="C333" s="3">
        <v>7</v>
      </c>
      <c r="D333" s="3">
        <v>92196</v>
      </c>
      <c r="E333" s="3">
        <v>1</v>
      </c>
      <c r="F333" s="3">
        <v>2995</v>
      </c>
      <c r="G333" s="3">
        <v>6</v>
      </c>
      <c r="H333" s="3">
        <v>272</v>
      </c>
      <c r="I333" s="3">
        <v>222</v>
      </c>
      <c r="J333" s="3">
        <v>10</v>
      </c>
    </row>
    <row r="334" spans="1:10" x14ac:dyDescent="0.15">
      <c r="A334" s="3" t="s">
        <v>40</v>
      </c>
      <c r="B334" s="3" t="s">
        <v>59</v>
      </c>
      <c r="C334" s="3">
        <v>4</v>
      </c>
      <c r="D334" s="3">
        <v>93450</v>
      </c>
      <c r="E334" s="3">
        <v>2</v>
      </c>
      <c r="F334" s="3">
        <v>3000</v>
      </c>
      <c r="G334" s="3">
        <v>6</v>
      </c>
      <c r="H334" s="3">
        <v>245</v>
      </c>
      <c r="I334" s="3">
        <v>210</v>
      </c>
      <c r="J334" s="3">
        <v>7.4</v>
      </c>
    </row>
    <row r="335" spans="1:10" x14ac:dyDescent="0.15">
      <c r="A335" s="3" t="s">
        <v>274</v>
      </c>
      <c r="B335" s="3" t="s">
        <v>285</v>
      </c>
      <c r="C335" s="3">
        <v>5</v>
      </c>
      <c r="D335" s="3">
        <v>94690</v>
      </c>
      <c r="E335" s="3">
        <v>1</v>
      </c>
      <c r="F335" s="3">
        <v>2995</v>
      </c>
      <c r="G335" s="3">
        <v>6</v>
      </c>
      <c r="H335" s="3">
        <v>333</v>
      </c>
      <c r="I335" s="3">
        <v>240</v>
      </c>
      <c r="J335" s="3">
        <v>8</v>
      </c>
    </row>
    <row r="336" spans="1:10" x14ac:dyDescent="0.15">
      <c r="A336" s="3" t="s">
        <v>40</v>
      </c>
      <c r="B336" s="3" t="s">
        <v>58</v>
      </c>
      <c r="C336" s="3">
        <v>4</v>
      </c>
      <c r="D336" s="3">
        <v>96090</v>
      </c>
      <c r="E336" s="3">
        <v>1</v>
      </c>
      <c r="F336" s="3">
        <v>3000</v>
      </c>
      <c r="G336" s="3">
        <v>6</v>
      </c>
      <c r="H336" s="3">
        <v>306</v>
      </c>
      <c r="I336" s="3">
        <v>235</v>
      </c>
      <c r="J336" s="3">
        <v>10.4</v>
      </c>
    </row>
    <row r="337" spans="1:10" x14ac:dyDescent="0.15">
      <c r="A337" s="3" t="s">
        <v>40</v>
      </c>
      <c r="B337" s="3" t="s">
        <v>51</v>
      </c>
      <c r="C337" s="3">
        <v>5</v>
      </c>
      <c r="D337" s="3">
        <v>97020</v>
      </c>
      <c r="E337" s="3">
        <v>2</v>
      </c>
      <c r="F337" s="3">
        <v>3000</v>
      </c>
      <c r="G337" s="3">
        <v>6</v>
      </c>
      <c r="H337" s="3">
        <v>245</v>
      </c>
      <c r="I337" s="3">
        <v>245</v>
      </c>
      <c r="J337" s="3">
        <v>6.8</v>
      </c>
    </row>
    <row r="338" spans="1:10" x14ac:dyDescent="0.15">
      <c r="A338" s="3" t="s">
        <v>219</v>
      </c>
      <c r="B338" s="3" t="s">
        <v>223</v>
      </c>
      <c r="C338" s="3">
        <v>5</v>
      </c>
      <c r="D338" s="3">
        <v>98600</v>
      </c>
      <c r="E338" s="3">
        <v>1</v>
      </c>
      <c r="F338" s="3">
        <v>2995</v>
      </c>
      <c r="G338" s="3">
        <v>6</v>
      </c>
      <c r="H338" s="3">
        <v>333</v>
      </c>
      <c r="I338" s="3">
        <v>242</v>
      </c>
      <c r="J338" s="3">
        <v>8</v>
      </c>
    </row>
    <row r="339" spans="1:10" x14ac:dyDescent="0.15">
      <c r="A339" s="3" t="s">
        <v>155</v>
      </c>
      <c r="B339" s="3" t="s">
        <v>161</v>
      </c>
      <c r="C339" s="3">
        <v>5</v>
      </c>
      <c r="D339" s="3">
        <v>98876</v>
      </c>
      <c r="E339" s="3">
        <v>1</v>
      </c>
      <c r="F339" s="3">
        <v>3456</v>
      </c>
      <c r="G339" s="3">
        <v>6</v>
      </c>
      <c r="H339" s="3">
        <v>277</v>
      </c>
      <c r="I339" s="3">
        <v>200</v>
      </c>
      <c r="J339" s="3">
        <v>9</v>
      </c>
    </row>
    <row r="340" spans="1:10" x14ac:dyDescent="0.15">
      <c r="A340" s="3" t="s">
        <v>287</v>
      </c>
      <c r="B340" s="3" t="s">
        <v>296</v>
      </c>
      <c r="C340" s="3">
        <v>7</v>
      </c>
      <c r="D340" s="3">
        <v>99105</v>
      </c>
      <c r="E340" s="3">
        <v>1</v>
      </c>
      <c r="F340" s="3">
        <v>3192</v>
      </c>
      <c r="G340" s="3">
        <v>6</v>
      </c>
      <c r="H340" s="3">
        <v>243</v>
      </c>
      <c r="I340" s="3">
        <v>210</v>
      </c>
      <c r="J340" s="3">
        <v>11</v>
      </c>
    </row>
    <row r="341" spans="1:10" x14ac:dyDescent="0.15">
      <c r="A341" s="3" t="s">
        <v>127</v>
      </c>
      <c r="B341" s="3" t="s">
        <v>130</v>
      </c>
      <c r="C341" s="3">
        <v>5</v>
      </c>
      <c r="D341" s="3">
        <v>102430</v>
      </c>
      <c r="E341" s="3">
        <v>2</v>
      </c>
      <c r="F341" s="3">
        <v>2993</v>
      </c>
      <c r="G341" s="3">
        <v>6</v>
      </c>
      <c r="H341" s="3">
        <v>275</v>
      </c>
      <c r="I341" s="3">
        <v>250</v>
      </c>
      <c r="J341" s="3">
        <v>7</v>
      </c>
    </row>
    <row r="342" spans="1:10" x14ac:dyDescent="0.15">
      <c r="A342" s="3" t="s">
        <v>40</v>
      </c>
      <c r="B342" s="3" t="s">
        <v>49</v>
      </c>
      <c r="C342" s="3">
        <v>4</v>
      </c>
      <c r="D342" s="3">
        <v>102500</v>
      </c>
      <c r="E342" s="3">
        <v>1</v>
      </c>
      <c r="F342" s="3">
        <v>3000</v>
      </c>
      <c r="G342" s="3">
        <v>6</v>
      </c>
      <c r="H342" s="3">
        <v>320</v>
      </c>
      <c r="I342" s="3">
        <v>250</v>
      </c>
      <c r="J342" s="3">
        <v>7.9</v>
      </c>
    </row>
    <row r="343" spans="1:10" x14ac:dyDescent="0.15">
      <c r="A343" s="3" t="s">
        <v>40</v>
      </c>
      <c r="B343" s="3" t="s">
        <v>50</v>
      </c>
      <c r="C343" s="3">
        <v>5</v>
      </c>
      <c r="D343" s="3">
        <v>103360</v>
      </c>
      <c r="E343" s="3">
        <v>1</v>
      </c>
      <c r="F343" s="3">
        <v>3000</v>
      </c>
      <c r="G343" s="3">
        <v>6</v>
      </c>
      <c r="H343" s="3">
        <v>240</v>
      </c>
      <c r="I343" s="3">
        <v>250</v>
      </c>
      <c r="J343" s="3">
        <v>9.9</v>
      </c>
    </row>
    <row r="344" spans="1:10" x14ac:dyDescent="0.15">
      <c r="A344" s="3" t="s">
        <v>172</v>
      </c>
      <c r="B344" s="3" t="s">
        <v>184</v>
      </c>
      <c r="C344" s="3">
        <v>5</v>
      </c>
      <c r="D344" s="3">
        <v>103750</v>
      </c>
      <c r="E344" s="3">
        <v>1</v>
      </c>
      <c r="F344" s="3">
        <v>3498</v>
      </c>
      <c r="G344" s="3">
        <v>6</v>
      </c>
      <c r="H344" s="3">
        <v>299</v>
      </c>
      <c r="I344" s="3">
        <v>250</v>
      </c>
      <c r="J344" s="3">
        <v>7</v>
      </c>
    </row>
    <row r="345" spans="1:10" x14ac:dyDescent="0.15">
      <c r="A345" s="3" t="s">
        <v>172</v>
      </c>
      <c r="B345" s="3" t="s">
        <v>185</v>
      </c>
      <c r="C345" s="3">
        <v>2</v>
      </c>
      <c r="D345" s="3">
        <v>106800</v>
      </c>
      <c r="E345" s="3">
        <v>1</v>
      </c>
      <c r="F345" s="3">
        <v>2996</v>
      </c>
      <c r="G345" s="3">
        <v>6</v>
      </c>
      <c r="H345" s="3">
        <v>231</v>
      </c>
      <c r="I345" s="3">
        <v>250</v>
      </c>
      <c r="J345" s="3">
        <v>9</v>
      </c>
    </row>
    <row r="346" spans="1:10" x14ac:dyDescent="0.15">
      <c r="A346" s="3" t="s">
        <v>172</v>
      </c>
      <c r="B346" s="3" t="s">
        <v>180</v>
      </c>
      <c r="C346" s="3">
        <v>5</v>
      </c>
      <c r="D346" s="3">
        <v>108900</v>
      </c>
      <c r="E346" s="3">
        <v>2</v>
      </c>
      <c r="F346" s="3">
        <v>2987</v>
      </c>
      <c r="G346" s="3">
        <v>6</v>
      </c>
      <c r="H346" s="3">
        <v>265</v>
      </c>
      <c r="I346" s="3">
        <v>210</v>
      </c>
      <c r="J346" s="3">
        <v>8</v>
      </c>
    </row>
    <row r="347" spans="1:10" x14ac:dyDescent="0.15">
      <c r="A347" s="3" t="s">
        <v>74</v>
      </c>
      <c r="B347" s="3" t="s">
        <v>72</v>
      </c>
      <c r="C347" s="3">
        <v>2</v>
      </c>
      <c r="D347" s="3">
        <v>110310</v>
      </c>
      <c r="E347" s="3">
        <v>1</v>
      </c>
      <c r="F347" s="3">
        <v>6162</v>
      </c>
      <c r="G347" s="3">
        <v>8</v>
      </c>
      <c r="H347" s="3">
        <v>437</v>
      </c>
      <c r="I347" s="3">
        <v>300</v>
      </c>
      <c r="J347" s="3">
        <v>13.4</v>
      </c>
    </row>
    <row r="348" spans="1:10" x14ac:dyDescent="0.15">
      <c r="A348" s="3" t="s">
        <v>219</v>
      </c>
      <c r="B348" s="3" t="s">
        <v>225</v>
      </c>
      <c r="C348" s="3">
        <v>4</v>
      </c>
      <c r="D348" s="3">
        <v>110900</v>
      </c>
      <c r="E348" s="3">
        <v>1</v>
      </c>
      <c r="F348" s="3">
        <v>3605</v>
      </c>
      <c r="G348" s="3">
        <v>6</v>
      </c>
      <c r="H348" s="3">
        <v>299</v>
      </c>
      <c r="I348" s="3">
        <v>257</v>
      </c>
      <c r="J348" s="3">
        <v>9</v>
      </c>
    </row>
    <row r="349" spans="1:10" x14ac:dyDescent="0.15">
      <c r="A349" s="3" t="s">
        <v>40</v>
      </c>
      <c r="B349" s="3" t="s">
        <v>45</v>
      </c>
      <c r="C349" s="3">
        <v>4</v>
      </c>
      <c r="D349" s="3">
        <v>111660</v>
      </c>
      <c r="E349" s="3">
        <v>1</v>
      </c>
      <c r="F349" s="3">
        <v>4000</v>
      </c>
      <c r="G349" s="3">
        <v>8</v>
      </c>
      <c r="H349" s="3">
        <v>420</v>
      </c>
      <c r="I349" s="3">
        <v>250</v>
      </c>
      <c r="J349" s="3">
        <v>12</v>
      </c>
    </row>
    <row r="350" spans="1:10" x14ac:dyDescent="0.15">
      <c r="A350" s="3" t="s">
        <v>148</v>
      </c>
      <c r="B350" s="3" t="s">
        <v>154</v>
      </c>
      <c r="C350" s="3">
        <v>5</v>
      </c>
      <c r="D350" s="3">
        <v>112900</v>
      </c>
      <c r="E350" s="3">
        <v>2</v>
      </c>
      <c r="F350" s="3">
        <v>2993</v>
      </c>
      <c r="G350" s="3">
        <v>6</v>
      </c>
      <c r="H350" s="3">
        <v>245</v>
      </c>
      <c r="I350" s="3">
        <v>193</v>
      </c>
      <c r="J350" s="3">
        <v>9</v>
      </c>
    </row>
    <row r="351" spans="1:10" x14ac:dyDescent="0.15">
      <c r="A351" s="3" t="s">
        <v>21</v>
      </c>
      <c r="B351" s="3" t="s">
        <v>27</v>
      </c>
      <c r="C351" s="3">
        <v>4</v>
      </c>
      <c r="D351" s="3">
        <v>115830</v>
      </c>
      <c r="E351" s="3">
        <v>1</v>
      </c>
      <c r="F351" s="3">
        <v>4163</v>
      </c>
      <c r="G351" s="3">
        <v>8</v>
      </c>
      <c r="H351" s="3">
        <v>450</v>
      </c>
      <c r="I351" s="3">
        <v>250</v>
      </c>
      <c r="J351" s="3">
        <v>10</v>
      </c>
    </row>
    <row r="352" spans="1:10" x14ac:dyDescent="0.15">
      <c r="A352" s="3" t="s">
        <v>30</v>
      </c>
      <c r="B352" s="3" t="s">
        <v>31</v>
      </c>
      <c r="C352" s="3">
        <v>5</v>
      </c>
      <c r="D352" s="3">
        <v>117145</v>
      </c>
      <c r="E352" s="3">
        <v>2</v>
      </c>
      <c r="F352" s="3">
        <v>2967</v>
      </c>
      <c r="G352" s="3">
        <v>6</v>
      </c>
      <c r="H352" s="3">
        <v>250</v>
      </c>
      <c r="I352" s="3">
        <v>250</v>
      </c>
      <c r="J352" s="3">
        <v>6</v>
      </c>
    </row>
    <row r="353" spans="1:10" x14ac:dyDescent="0.15">
      <c r="A353" s="3" t="s">
        <v>219</v>
      </c>
      <c r="B353" s="3" t="s">
        <v>220</v>
      </c>
      <c r="C353" s="3">
        <v>4</v>
      </c>
      <c r="D353" s="3">
        <v>118100</v>
      </c>
      <c r="E353" s="3">
        <v>1</v>
      </c>
      <c r="F353" s="3">
        <v>3614</v>
      </c>
      <c r="G353" s="3">
        <v>6</v>
      </c>
      <c r="H353" s="3">
        <v>345</v>
      </c>
      <c r="I353" s="3">
        <v>287</v>
      </c>
      <c r="J353" s="3">
        <v>9</v>
      </c>
    </row>
    <row r="354" spans="1:10" x14ac:dyDescent="0.15">
      <c r="A354" s="3" t="s">
        <v>274</v>
      </c>
      <c r="B354" s="3" t="s">
        <v>281</v>
      </c>
      <c r="C354" s="3">
        <v>4</v>
      </c>
      <c r="D354" s="3">
        <v>121590</v>
      </c>
      <c r="E354" s="3">
        <v>1</v>
      </c>
      <c r="F354" s="3">
        <v>3597</v>
      </c>
      <c r="G354" s="3">
        <v>6</v>
      </c>
      <c r="H354" s="3">
        <v>280</v>
      </c>
      <c r="I354" s="3">
        <v>250</v>
      </c>
      <c r="J354" s="3">
        <v>11</v>
      </c>
    </row>
    <row r="355" spans="1:10" x14ac:dyDescent="0.15">
      <c r="A355" s="3" t="s">
        <v>30</v>
      </c>
      <c r="B355" s="3" t="s">
        <v>31</v>
      </c>
      <c r="C355" s="3">
        <v>5</v>
      </c>
      <c r="D355" s="3">
        <v>121900</v>
      </c>
      <c r="E355" s="3">
        <v>1</v>
      </c>
      <c r="F355" s="3">
        <v>2995</v>
      </c>
      <c r="G355" s="3">
        <v>6</v>
      </c>
      <c r="H355" s="3">
        <v>290</v>
      </c>
      <c r="I355" s="3">
        <v>250</v>
      </c>
      <c r="J355" s="3">
        <v>9</v>
      </c>
    </row>
    <row r="356" spans="1:10" x14ac:dyDescent="0.15">
      <c r="A356" s="3" t="s">
        <v>148</v>
      </c>
      <c r="B356" s="3" t="s">
        <v>150</v>
      </c>
      <c r="C356" s="3">
        <v>5</v>
      </c>
      <c r="D356" s="3">
        <v>124900</v>
      </c>
      <c r="E356" s="3">
        <v>1</v>
      </c>
      <c r="F356" s="3">
        <v>4999</v>
      </c>
      <c r="G356" s="3">
        <v>8</v>
      </c>
      <c r="H356" s="3">
        <v>375</v>
      </c>
      <c r="I356" s="3">
        <v>195</v>
      </c>
      <c r="J356" s="3">
        <v>14</v>
      </c>
    </row>
    <row r="357" spans="1:10" x14ac:dyDescent="0.15">
      <c r="A357" s="3" t="s">
        <v>127</v>
      </c>
      <c r="B357" s="3" t="s">
        <v>131</v>
      </c>
      <c r="C357" s="3">
        <v>2</v>
      </c>
      <c r="D357" s="3">
        <v>127860</v>
      </c>
      <c r="E357" s="3">
        <v>1</v>
      </c>
      <c r="F357" s="3">
        <v>5000</v>
      </c>
      <c r="G357" s="3">
        <v>8</v>
      </c>
      <c r="H357" s="3">
        <v>385</v>
      </c>
      <c r="I357" s="3">
        <v>250</v>
      </c>
      <c r="J357" s="3">
        <v>11</v>
      </c>
    </row>
    <row r="358" spans="1:10" x14ac:dyDescent="0.15">
      <c r="A358" s="3" t="s">
        <v>200</v>
      </c>
      <c r="B358" s="3" t="s">
        <v>202</v>
      </c>
      <c r="C358" s="3">
        <v>2</v>
      </c>
      <c r="D358" s="3">
        <v>128900</v>
      </c>
      <c r="E358" s="3">
        <v>1</v>
      </c>
      <c r="F358" s="3">
        <v>3799</v>
      </c>
      <c r="G358" s="3">
        <v>6</v>
      </c>
      <c r="H358" s="3">
        <v>486</v>
      </c>
      <c r="I358" s="3">
        <v>310</v>
      </c>
      <c r="J358" s="3">
        <v>12.4</v>
      </c>
    </row>
    <row r="359" spans="1:10" x14ac:dyDescent="0.15">
      <c r="A359" s="3" t="s">
        <v>127</v>
      </c>
      <c r="B359" s="3" t="s">
        <v>131</v>
      </c>
      <c r="C359" s="3">
        <v>2</v>
      </c>
      <c r="D359" s="3">
        <v>137260</v>
      </c>
      <c r="E359" s="3">
        <v>1</v>
      </c>
      <c r="F359" s="3">
        <v>5000</v>
      </c>
      <c r="G359" s="3">
        <v>8</v>
      </c>
      <c r="H359" s="3">
        <v>385</v>
      </c>
      <c r="I359" s="3">
        <v>250</v>
      </c>
      <c r="J359" s="3">
        <v>11</v>
      </c>
    </row>
    <row r="360" spans="1:10" x14ac:dyDescent="0.15">
      <c r="A360" s="4" t="s">
        <v>155</v>
      </c>
      <c r="B360" s="3" t="s">
        <v>160</v>
      </c>
      <c r="C360" s="3">
        <v>5</v>
      </c>
      <c r="D360" s="3">
        <v>139432</v>
      </c>
      <c r="E360" s="3">
        <v>1</v>
      </c>
      <c r="F360" s="3">
        <v>4969</v>
      </c>
      <c r="G360" s="3">
        <v>8</v>
      </c>
      <c r="H360" s="3">
        <v>445</v>
      </c>
      <c r="I360" s="3">
        <v>250</v>
      </c>
      <c r="J360" s="3">
        <v>9</v>
      </c>
    </row>
    <row r="361" spans="1:10" x14ac:dyDescent="0.15">
      <c r="A361" s="3" t="s">
        <v>74</v>
      </c>
      <c r="B361" s="3" t="s">
        <v>76</v>
      </c>
      <c r="C361" s="3">
        <v>2</v>
      </c>
      <c r="D361" s="3">
        <v>141790</v>
      </c>
      <c r="E361" s="3">
        <v>1</v>
      </c>
      <c r="F361" s="3">
        <v>7011</v>
      </c>
      <c r="G361" s="3">
        <v>8</v>
      </c>
      <c r="H361" s="3">
        <v>513</v>
      </c>
      <c r="I361" s="3">
        <v>320</v>
      </c>
      <c r="J361" s="3">
        <v>14.7</v>
      </c>
    </row>
    <row r="362" spans="1:10" x14ac:dyDescent="0.15">
      <c r="A362" s="3" t="s">
        <v>127</v>
      </c>
      <c r="B362" s="3" t="s">
        <v>129</v>
      </c>
      <c r="C362" s="3">
        <v>5</v>
      </c>
      <c r="D362" s="3">
        <v>142680</v>
      </c>
      <c r="E362" s="3">
        <v>1</v>
      </c>
      <c r="F362" s="3">
        <v>5000</v>
      </c>
      <c r="G362" s="3">
        <v>8</v>
      </c>
      <c r="H362" s="3">
        <v>385</v>
      </c>
      <c r="I362" s="3">
        <v>250</v>
      </c>
      <c r="J362" s="3">
        <v>11</v>
      </c>
    </row>
    <row r="363" spans="1:10" x14ac:dyDescent="0.15">
      <c r="A363" s="3" t="s">
        <v>172</v>
      </c>
      <c r="B363" s="3" t="s">
        <v>180</v>
      </c>
      <c r="C363" s="3">
        <v>5</v>
      </c>
      <c r="D363" s="3">
        <v>143000</v>
      </c>
      <c r="E363" s="3">
        <v>1</v>
      </c>
      <c r="F363" s="3">
        <v>4664</v>
      </c>
      <c r="G363" s="3">
        <v>8</v>
      </c>
      <c r="H363" s="3">
        <v>340</v>
      </c>
      <c r="I363" s="3">
        <v>235</v>
      </c>
      <c r="J363" s="3">
        <v>13</v>
      </c>
    </row>
    <row r="364" spans="1:10" x14ac:dyDescent="0.15">
      <c r="A364" s="3" t="s">
        <v>172</v>
      </c>
      <c r="B364" s="3" t="s">
        <v>176</v>
      </c>
      <c r="C364" s="3">
        <v>4</v>
      </c>
      <c r="D364" s="3">
        <v>159800</v>
      </c>
      <c r="E364" s="3">
        <v>1</v>
      </c>
      <c r="F364" s="3">
        <v>4663</v>
      </c>
      <c r="G364" s="3">
        <v>8</v>
      </c>
      <c r="H364" s="3">
        <v>435</v>
      </c>
      <c r="I364" s="3">
        <v>250</v>
      </c>
      <c r="J364" s="3">
        <v>9</v>
      </c>
    </row>
    <row r="365" spans="1:10" x14ac:dyDescent="0.15">
      <c r="A365" s="3" t="s">
        <v>148</v>
      </c>
      <c r="B365" s="3" t="s">
        <v>152</v>
      </c>
      <c r="C365" s="3">
        <v>5</v>
      </c>
      <c r="D365" s="3">
        <v>163900</v>
      </c>
      <c r="E365" s="3">
        <v>2</v>
      </c>
      <c r="F365" s="3">
        <v>4367</v>
      </c>
      <c r="G365" s="3">
        <v>8</v>
      </c>
      <c r="H365" s="3">
        <v>313</v>
      </c>
      <c r="I365" s="3">
        <v>210</v>
      </c>
      <c r="J365" s="3">
        <v>9</v>
      </c>
    </row>
    <row r="366" spans="1:10" x14ac:dyDescent="0.15">
      <c r="A366" s="3" t="s">
        <v>13</v>
      </c>
      <c r="B366" s="3" t="s">
        <v>18</v>
      </c>
      <c r="C366" s="3">
        <v>2</v>
      </c>
      <c r="D366" s="3">
        <v>166687</v>
      </c>
      <c r="E366" s="3">
        <v>1</v>
      </c>
      <c r="F366" s="3">
        <v>4735</v>
      </c>
      <c r="G366" s="3">
        <v>8</v>
      </c>
      <c r="H366" s="3">
        <v>426</v>
      </c>
      <c r="I366" s="3">
        <v>288</v>
      </c>
      <c r="J366" s="3">
        <v>13</v>
      </c>
    </row>
    <row r="367" spans="1:10" x14ac:dyDescent="0.15">
      <c r="A367" s="4" t="s">
        <v>162</v>
      </c>
      <c r="B367" s="3" t="s">
        <v>163</v>
      </c>
      <c r="C367" s="3">
        <v>4</v>
      </c>
      <c r="D367" s="3">
        <v>167840</v>
      </c>
      <c r="E367" s="3">
        <v>1</v>
      </c>
      <c r="F367" s="3">
        <v>4244</v>
      </c>
      <c r="G367" s="3">
        <v>8</v>
      </c>
      <c r="H367" s="3">
        <v>405</v>
      </c>
      <c r="I367" s="3">
        <v>286</v>
      </c>
      <c r="J367" s="3">
        <v>14</v>
      </c>
    </row>
    <row r="368" spans="1:10" x14ac:dyDescent="0.15">
      <c r="A368" s="3" t="s">
        <v>172</v>
      </c>
      <c r="B368" s="3" t="s">
        <v>179</v>
      </c>
      <c r="C368" s="3">
        <v>5</v>
      </c>
      <c r="D368" s="3">
        <v>171987</v>
      </c>
      <c r="E368" s="3">
        <v>1</v>
      </c>
      <c r="F368" s="3">
        <v>5461</v>
      </c>
      <c r="G368" s="3">
        <v>8</v>
      </c>
      <c r="H368" s="3">
        <v>388</v>
      </c>
      <c r="I368" s="3">
        <v>210</v>
      </c>
      <c r="J368" s="3">
        <v>14</v>
      </c>
    </row>
    <row r="369" spans="1:10" x14ac:dyDescent="0.15">
      <c r="A369" s="3" t="s">
        <v>162</v>
      </c>
      <c r="B369" s="3" t="s">
        <v>165</v>
      </c>
      <c r="C369" s="3">
        <v>5</v>
      </c>
      <c r="D369" s="3">
        <v>173233</v>
      </c>
      <c r="E369" s="3">
        <v>1</v>
      </c>
      <c r="F369" s="3">
        <v>4244</v>
      </c>
      <c r="G369" s="3">
        <v>8</v>
      </c>
      <c r="H369" s="3">
        <v>400</v>
      </c>
      <c r="I369" s="3">
        <v>270</v>
      </c>
      <c r="J369" s="3">
        <v>14</v>
      </c>
    </row>
    <row r="370" spans="1:10" x14ac:dyDescent="0.15">
      <c r="A370" s="3" t="s">
        <v>13</v>
      </c>
      <c r="B370" s="3" t="s">
        <v>19</v>
      </c>
      <c r="C370" s="3">
        <v>2</v>
      </c>
      <c r="D370" s="3">
        <v>180027</v>
      </c>
      <c r="E370" s="3">
        <v>1</v>
      </c>
      <c r="F370" s="3">
        <v>4735</v>
      </c>
      <c r="G370" s="3">
        <v>8</v>
      </c>
      <c r="H370" s="3">
        <v>426</v>
      </c>
      <c r="I370" s="3">
        <v>288</v>
      </c>
      <c r="J370" s="3">
        <v>13</v>
      </c>
    </row>
    <row r="371" spans="1:10" x14ac:dyDescent="0.15">
      <c r="A371" s="3" t="s">
        <v>148</v>
      </c>
      <c r="B371" s="3" t="s">
        <v>152</v>
      </c>
      <c r="C371" s="3">
        <v>5</v>
      </c>
      <c r="D371" s="3">
        <v>187900</v>
      </c>
      <c r="E371" s="3">
        <v>1</v>
      </c>
      <c r="F371" s="3">
        <v>4999</v>
      </c>
      <c r="G371" s="3">
        <v>8</v>
      </c>
      <c r="H371" s="3">
        <v>510</v>
      </c>
      <c r="I371" s="3">
        <v>225</v>
      </c>
      <c r="J371" s="3">
        <v>14</v>
      </c>
    </row>
    <row r="372" spans="1:10" x14ac:dyDescent="0.15">
      <c r="A372" s="3" t="s">
        <v>219</v>
      </c>
      <c r="B372" s="3" t="s">
        <v>221</v>
      </c>
      <c r="C372" s="3">
        <v>4</v>
      </c>
      <c r="D372" s="3">
        <v>197800</v>
      </c>
      <c r="E372" s="3">
        <v>1</v>
      </c>
      <c r="F372" s="3">
        <v>3800</v>
      </c>
      <c r="G372" s="3">
        <v>6</v>
      </c>
      <c r="H372" s="3">
        <v>500</v>
      </c>
      <c r="I372" s="3">
        <v>312</v>
      </c>
      <c r="J372" s="3">
        <v>11</v>
      </c>
    </row>
    <row r="373" spans="1:10" x14ac:dyDescent="0.15">
      <c r="A373" s="4" t="s">
        <v>162</v>
      </c>
      <c r="B373" s="3" t="s">
        <v>164</v>
      </c>
      <c r="C373" s="3">
        <v>4</v>
      </c>
      <c r="D373" s="3">
        <v>201209</v>
      </c>
      <c r="E373" s="3">
        <v>1</v>
      </c>
      <c r="F373" s="3">
        <v>4691</v>
      </c>
      <c r="G373" s="3">
        <v>8</v>
      </c>
      <c r="H373" s="3">
        <v>439</v>
      </c>
      <c r="I373" s="3">
        <v>283</v>
      </c>
      <c r="J373" s="3">
        <v>15</v>
      </c>
    </row>
    <row r="374" spans="1:10" x14ac:dyDescent="0.15">
      <c r="A374" s="3" t="s">
        <v>74</v>
      </c>
      <c r="B374" s="3" t="s">
        <v>75</v>
      </c>
      <c r="C374" s="3">
        <v>2</v>
      </c>
      <c r="D374" s="3">
        <v>202690</v>
      </c>
      <c r="E374" s="3">
        <v>1</v>
      </c>
      <c r="F374" s="3">
        <v>6162</v>
      </c>
      <c r="G374" s="3">
        <v>8</v>
      </c>
      <c r="H374" s="3">
        <v>647</v>
      </c>
      <c r="I374" s="3">
        <v>330</v>
      </c>
      <c r="J374" s="3">
        <v>15</v>
      </c>
    </row>
    <row r="375" spans="1:10" x14ac:dyDescent="0.15">
      <c r="A375" s="3" t="s">
        <v>30</v>
      </c>
      <c r="B375" s="3" t="s">
        <v>34</v>
      </c>
      <c r="C375" s="3">
        <v>2</v>
      </c>
      <c r="D375" s="3">
        <v>226640</v>
      </c>
      <c r="E375" s="3">
        <v>1</v>
      </c>
      <c r="F375" s="3">
        <v>5204</v>
      </c>
      <c r="G375" s="3">
        <v>10</v>
      </c>
      <c r="H375" s="3">
        <v>525</v>
      </c>
      <c r="I375" s="3">
        <v>316</v>
      </c>
      <c r="J375" s="3">
        <v>14</v>
      </c>
    </row>
    <row r="376" spans="1:10" x14ac:dyDescent="0.15">
      <c r="A376" s="3" t="s">
        <v>30</v>
      </c>
      <c r="B376" s="3" t="s">
        <v>34</v>
      </c>
      <c r="C376" s="3">
        <v>2</v>
      </c>
      <c r="D376" s="3">
        <v>235730</v>
      </c>
      <c r="E376" s="3">
        <v>1</v>
      </c>
      <c r="F376" s="3">
        <v>5204</v>
      </c>
      <c r="G376" s="3">
        <v>10</v>
      </c>
      <c r="H376" s="3">
        <v>525</v>
      </c>
      <c r="I376" s="3">
        <v>316</v>
      </c>
      <c r="J376" s="3">
        <v>14</v>
      </c>
    </row>
    <row r="377" spans="1:10" x14ac:dyDescent="0.15">
      <c r="A377" s="3" t="s">
        <v>81</v>
      </c>
      <c r="B377" s="3" t="s">
        <v>84</v>
      </c>
      <c r="C377" s="3">
        <v>2</v>
      </c>
      <c r="D377" s="3">
        <v>248199</v>
      </c>
      <c r="E377" s="3">
        <v>1</v>
      </c>
      <c r="F377" s="3">
        <v>4297</v>
      </c>
      <c r="G377" s="3">
        <v>8</v>
      </c>
      <c r="H377" s="3">
        <v>460</v>
      </c>
      <c r="I377" s="3">
        <v>310</v>
      </c>
      <c r="J377" s="3">
        <v>13</v>
      </c>
    </row>
    <row r="378" spans="1:10" x14ac:dyDescent="0.15">
      <c r="A378" s="3" t="s">
        <v>13</v>
      </c>
      <c r="B378" s="3" t="s">
        <v>14</v>
      </c>
      <c r="C378" s="3">
        <v>4</v>
      </c>
      <c r="D378" s="3">
        <v>253598</v>
      </c>
      <c r="E378" s="3">
        <v>1</v>
      </c>
      <c r="F378" s="3">
        <v>5935</v>
      </c>
      <c r="G378" s="3">
        <v>12</v>
      </c>
      <c r="H378" s="3">
        <v>476</v>
      </c>
      <c r="I378" s="3">
        <v>306</v>
      </c>
      <c r="J378" s="3">
        <v>16</v>
      </c>
    </row>
    <row r="379" spans="1:10" x14ac:dyDescent="0.15">
      <c r="A379" s="3" t="s">
        <v>139</v>
      </c>
      <c r="B379" s="3" t="s">
        <v>140</v>
      </c>
      <c r="C379" s="3">
        <v>2</v>
      </c>
      <c r="D379" s="3">
        <v>253750</v>
      </c>
      <c r="E379" s="3">
        <v>1</v>
      </c>
      <c r="F379" s="3">
        <v>5204</v>
      </c>
      <c r="G379" s="3">
        <v>10</v>
      </c>
      <c r="H379" s="3">
        <v>560</v>
      </c>
      <c r="I379" s="3">
        <v>325</v>
      </c>
      <c r="J379" s="3">
        <v>14</v>
      </c>
    </row>
    <row r="380" spans="1:10" x14ac:dyDescent="0.15">
      <c r="A380" s="3" t="s">
        <v>172</v>
      </c>
      <c r="B380" s="3" t="s">
        <v>188</v>
      </c>
      <c r="C380" s="3">
        <v>2</v>
      </c>
      <c r="D380" s="3">
        <v>256200</v>
      </c>
      <c r="E380" s="3">
        <v>1</v>
      </c>
      <c r="F380" s="3">
        <v>6208</v>
      </c>
      <c r="G380" s="3">
        <v>8</v>
      </c>
      <c r="H380" s="3">
        <v>571</v>
      </c>
      <c r="I380" s="3">
        <v>317</v>
      </c>
      <c r="J380" s="3">
        <v>13</v>
      </c>
    </row>
    <row r="381" spans="1:10" x14ac:dyDescent="0.15">
      <c r="A381" s="3" t="s">
        <v>13</v>
      </c>
      <c r="B381" s="3" t="s">
        <v>15</v>
      </c>
      <c r="C381" s="3">
        <v>2</v>
      </c>
      <c r="D381" s="3">
        <v>269646</v>
      </c>
      <c r="E381" s="3">
        <v>1</v>
      </c>
      <c r="F381" s="3">
        <v>5935</v>
      </c>
      <c r="G381" s="3">
        <v>12</v>
      </c>
      <c r="H381" s="3">
        <v>476</v>
      </c>
      <c r="I381" s="3">
        <v>306</v>
      </c>
      <c r="J381" s="3">
        <v>16</v>
      </c>
    </row>
    <row r="382" spans="1:10" x14ac:dyDescent="0.15">
      <c r="A382" s="3" t="s">
        <v>81</v>
      </c>
      <c r="B382" s="3" t="s">
        <v>82</v>
      </c>
      <c r="C382" s="3">
        <v>2</v>
      </c>
      <c r="D382" s="3">
        <v>272073</v>
      </c>
      <c r="E382" s="3">
        <v>1</v>
      </c>
      <c r="F382" s="3">
        <v>4499</v>
      </c>
      <c r="G382" s="3">
        <v>8</v>
      </c>
      <c r="H382" s="3">
        <v>578</v>
      </c>
      <c r="I382" s="3">
        <v>325</v>
      </c>
      <c r="J382" s="3">
        <v>13</v>
      </c>
    </row>
    <row r="383" spans="1:10" x14ac:dyDescent="0.15">
      <c r="A383" s="3" t="s">
        <v>139</v>
      </c>
      <c r="B383" s="3" t="s">
        <v>141</v>
      </c>
      <c r="C383" s="3">
        <v>2</v>
      </c>
      <c r="D383" s="3">
        <v>276866</v>
      </c>
      <c r="E383" s="3">
        <v>1</v>
      </c>
      <c r="F383" s="3">
        <v>5204</v>
      </c>
      <c r="G383" s="3">
        <v>10</v>
      </c>
      <c r="H383" s="3">
        <v>560</v>
      </c>
      <c r="I383" s="3">
        <v>325</v>
      </c>
      <c r="J383" s="3">
        <v>14</v>
      </c>
    </row>
    <row r="384" spans="1:10" x14ac:dyDescent="0.15">
      <c r="A384" s="3" t="s">
        <v>13</v>
      </c>
      <c r="B384" s="3" t="s">
        <v>20</v>
      </c>
      <c r="C384" s="3">
        <v>4</v>
      </c>
      <c r="D384" s="3">
        <v>280533</v>
      </c>
      <c r="E384" s="3">
        <v>1</v>
      </c>
      <c r="F384" s="3">
        <v>5935</v>
      </c>
      <c r="G384" s="3">
        <v>12</v>
      </c>
      <c r="H384" s="3">
        <v>476</v>
      </c>
      <c r="I384" s="3">
        <v>303</v>
      </c>
      <c r="J384" s="3">
        <v>16</v>
      </c>
    </row>
    <row r="385" spans="1:10" x14ac:dyDescent="0.15">
      <c r="A385" s="3" t="s">
        <v>4</v>
      </c>
      <c r="B385" s="3" t="s">
        <v>11</v>
      </c>
      <c r="C385" s="3">
        <v>2</v>
      </c>
      <c r="D385" s="3">
        <v>295000</v>
      </c>
      <c r="E385" s="3">
        <v>1</v>
      </c>
      <c r="F385" s="3">
        <v>4691</v>
      </c>
      <c r="G385" s="3">
        <v>8</v>
      </c>
      <c r="H385" s="3">
        <v>450</v>
      </c>
      <c r="I385" s="3">
        <v>292</v>
      </c>
      <c r="J385" s="3">
        <v>15</v>
      </c>
    </row>
    <row r="386" spans="1:10" x14ac:dyDescent="0.15">
      <c r="A386" s="3" t="s">
        <v>4</v>
      </c>
      <c r="B386" s="3" t="s">
        <v>12</v>
      </c>
      <c r="C386" s="3">
        <v>2</v>
      </c>
      <c r="D386" s="3">
        <v>315000</v>
      </c>
      <c r="E386" s="3">
        <v>1</v>
      </c>
      <c r="F386" s="3">
        <v>4691</v>
      </c>
      <c r="G386" s="3">
        <v>8</v>
      </c>
      <c r="H386" s="3">
        <v>450</v>
      </c>
      <c r="I386" s="3">
        <v>290</v>
      </c>
      <c r="J386" s="3">
        <v>15.1</v>
      </c>
    </row>
    <row r="387" spans="1:10" x14ac:dyDescent="0.15">
      <c r="A387" s="3" t="s">
        <v>37</v>
      </c>
      <c r="B387" s="3" t="s">
        <v>38</v>
      </c>
      <c r="C387" s="3">
        <v>4</v>
      </c>
      <c r="D387" s="3">
        <v>329407</v>
      </c>
      <c r="E387" s="3">
        <v>1</v>
      </c>
      <c r="F387" s="3">
        <v>5998</v>
      </c>
      <c r="G387" s="3">
        <v>12</v>
      </c>
      <c r="H387" s="3">
        <v>630</v>
      </c>
      <c r="I387" s="3">
        <v>330</v>
      </c>
      <c r="J387" s="3">
        <v>16</v>
      </c>
    </row>
    <row r="388" spans="1:10" x14ac:dyDescent="0.15">
      <c r="A388" s="3" t="s">
        <v>13</v>
      </c>
      <c r="B388" s="3" t="s">
        <v>16</v>
      </c>
      <c r="C388" s="3">
        <v>2</v>
      </c>
      <c r="D388" s="3">
        <v>341266</v>
      </c>
      <c r="E388" s="3">
        <v>1</v>
      </c>
      <c r="F388" s="3">
        <v>5935</v>
      </c>
      <c r="G388" s="3">
        <v>12</v>
      </c>
      <c r="H388" s="3">
        <v>517</v>
      </c>
      <c r="I388" s="3">
        <v>307</v>
      </c>
      <c r="J388" s="3">
        <v>16</v>
      </c>
    </row>
    <row r="389" spans="1:10" x14ac:dyDescent="0.15">
      <c r="A389" s="3" t="s">
        <v>256</v>
      </c>
      <c r="B389" s="3" t="s">
        <v>257</v>
      </c>
      <c r="C389" s="3">
        <v>2</v>
      </c>
      <c r="D389" s="3">
        <v>344776</v>
      </c>
      <c r="E389" s="3">
        <v>1</v>
      </c>
      <c r="F389" s="3">
        <v>4172</v>
      </c>
      <c r="G389" s="3">
        <v>8</v>
      </c>
      <c r="H389" s="3">
        <v>405</v>
      </c>
      <c r="I389" s="3">
        <v>300</v>
      </c>
      <c r="J389" s="3">
        <v>14</v>
      </c>
    </row>
    <row r="390" spans="1:10" x14ac:dyDescent="0.15">
      <c r="A390" s="3" t="s">
        <v>256</v>
      </c>
      <c r="B390" s="3" t="s">
        <v>258</v>
      </c>
      <c r="C390" s="3">
        <v>2</v>
      </c>
      <c r="D390" s="3">
        <v>344776</v>
      </c>
      <c r="E390" s="3">
        <v>1</v>
      </c>
      <c r="F390" s="3">
        <v>4172</v>
      </c>
      <c r="G390" s="3">
        <v>8</v>
      </c>
      <c r="H390" s="3">
        <v>405</v>
      </c>
      <c r="I390" s="3">
        <v>300</v>
      </c>
      <c r="J390" s="3">
        <v>14</v>
      </c>
    </row>
    <row r="391" spans="1:10" x14ac:dyDescent="0.15">
      <c r="A391" s="3" t="s">
        <v>238</v>
      </c>
      <c r="B391" s="3" t="s">
        <v>240</v>
      </c>
      <c r="C391" s="3">
        <v>4</v>
      </c>
      <c r="D391" s="3">
        <v>345700</v>
      </c>
      <c r="E391" s="3">
        <v>1</v>
      </c>
      <c r="F391" s="3">
        <v>6749</v>
      </c>
      <c r="G391" s="3">
        <v>12</v>
      </c>
      <c r="H391" s="3">
        <v>460</v>
      </c>
      <c r="I391" s="3">
        <v>240</v>
      </c>
      <c r="J391" s="3">
        <v>15</v>
      </c>
    </row>
    <row r="392" spans="1:10" x14ac:dyDescent="0.15">
      <c r="A392" s="3" t="s">
        <v>81</v>
      </c>
      <c r="B392" s="3" t="s">
        <v>83</v>
      </c>
      <c r="C392" s="3">
        <v>2</v>
      </c>
      <c r="D392" s="3">
        <v>349653</v>
      </c>
      <c r="E392" s="3">
        <v>1</v>
      </c>
      <c r="F392" s="3">
        <v>5999</v>
      </c>
      <c r="G392" s="3">
        <v>12</v>
      </c>
      <c r="H392" s="3">
        <v>620</v>
      </c>
      <c r="I392" s="3">
        <v>330</v>
      </c>
      <c r="J392" s="3">
        <v>21</v>
      </c>
    </row>
    <row r="393" spans="1:10" x14ac:dyDescent="0.15">
      <c r="A393" s="3" t="s">
        <v>238</v>
      </c>
      <c r="B393" s="3" t="s">
        <v>239</v>
      </c>
      <c r="C393" s="3">
        <v>5</v>
      </c>
      <c r="D393" s="3">
        <v>353000</v>
      </c>
      <c r="E393" s="3">
        <v>1</v>
      </c>
      <c r="F393" s="3">
        <v>6592</v>
      </c>
      <c r="G393" s="3">
        <v>12</v>
      </c>
      <c r="H393" s="3">
        <v>571</v>
      </c>
      <c r="I393" s="3">
        <v>250</v>
      </c>
      <c r="J393" s="3">
        <v>13</v>
      </c>
    </row>
    <row r="394" spans="1:10" x14ac:dyDescent="0.15">
      <c r="A394" s="3" t="s">
        <v>13</v>
      </c>
      <c r="B394" s="3" t="s">
        <v>17</v>
      </c>
      <c r="C394" s="3">
        <v>2</v>
      </c>
      <c r="D394" s="3">
        <v>357315</v>
      </c>
      <c r="E394" s="3">
        <v>1</v>
      </c>
      <c r="F394" s="3">
        <v>5935</v>
      </c>
      <c r="G394" s="3">
        <v>12</v>
      </c>
      <c r="H394" s="3">
        <v>517</v>
      </c>
      <c r="I394" s="3">
        <v>307</v>
      </c>
      <c r="J394" s="3">
        <v>16</v>
      </c>
    </row>
    <row r="395" spans="1:10" x14ac:dyDescent="0.15">
      <c r="A395" s="3" t="s">
        <v>37</v>
      </c>
      <c r="B395" s="3" t="s">
        <v>39</v>
      </c>
      <c r="C395" s="3">
        <v>5</v>
      </c>
      <c r="D395" s="3">
        <v>398500</v>
      </c>
      <c r="E395" s="3">
        <v>1</v>
      </c>
      <c r="F395" s="3">
        <v>6750</v>
      </c>
      <c r="G395" s="3">
        <v>12</v>
      </c>
      <c r="H395" s="3">
        <v>513</v>
      </c>
      <c r="I395" s="3">
        <v>300</v>
      </c>
      <c r="J395" s="3">
        <v>16</v>
      </c>
    </row>
    <row r="396" spans="1:10" x14ac:dyDescent="0.15">
      <c r="A396" s="3" t="s">
        <v>139</v>
      </c>
      <c r="B396" s="3" t="s">
        <v>143</v>
      </c>
      <c r="C396" s="3">
        <v>2</v>
      </c>
      <c r="D396" s="3">
        <v>463728</v>
      </c>
      <c r="E396" s="3">
        <v>1</v>
      </c>
      <c r="F396" s="3">
        <v>6496</v>
      </c>
      <c r="G396" s="3">
        <v>12</v>
      </c>
      <c r="H396" s="3">
        <v>641</v>
      </c>
      <c r="I396" s="3">
        <v>340</v>
      </c>
      <c r="J396" s="3">
        <v>21.3</v>
      </c>
    </row>
    <row r="397" spans="1:10" x14ac:dyDescent="0.15">
      <c r="A397" s="3" t="s">
        <v>139</v>
      </c>
      <c r="B397" s="3" t="s">
        <v>142</v>
      </c>
      <c r="C397" s="3">
        <v>2</v>
      </c>
      <c r="D397" s="3">
        <v>510736</v>
      </c>
      <c r="E397" s="3">
        <v>1</v>
      </c>
      <c r="F397" s="3">
        <v>6496</v>
      </c>
      <c r="G397" s="3">
        <v>12</v>
      </c>
      <c r="H397" s="3">
        <v>670</v>
      </c>
      <c r="I397" s="3">
        <v>342</v>
      </c>
      <c r="J397" s="3">
        <v>20.6</v>
      </c>
    </row>
    <row r="398" spans="1:10" x14ac:dyDescent="0.15">
      <c r="A398" s="3" t="s">
        <v>166</v>
      </c>
      <c r="B398" s="3">
        <v>57</v>
      </c>
      <c r="C398" s="3">
        <v>5</v>
      </c>
      <c r="D398" s="3">
        <v>515517</v>
      </c>
      <c r="E398" s="3">
        <v>1</v>
      </c>
      <c r="F398" s="3">
        <v>5513</v>
      </c>
      <c r="G398" s="3">
        <v>12</v>
      </c>
      <c r="H398" s="3">
        <v>551</v>
      </c>
      <c r="I398" s="3">
        <v>250</v>
      </c>
      <c r="J398" s="3">
        <v>15</v>
      </c>
    </row>
    <row r="399" spans="1:10" x14ac:dyDescent="0.15">
      <c r="A399" s="3" t="s">
        <v>172</v>
      </c>
      <c r="B399" s="3" t="s">
        <v>187</v>
      </c>
      <c r="C399" s="3">
        <v>2</v>
      </c>
      <c r="D399" s="3">
        <v>590640</v>
      </c>
      <c r="E399" s="3">
        <v>1</v>
      </c>
      <c r="F399" s="3">
        <v>5439</v>
      </c>
      <c r="G399" s="3">
        <v>8</v>
      </c>
      <c r="H399" s="3">
        <v>626</v>
      </c>
      <c r="I399" s="3">
        <v>334</v>
      </c>
      <c r="J399" s="3">
        <v>14</v>
      </c>
    </row>
    <row r="400" spans="1:10" x14ac:dyDescent="0.15">
      <c r="A400" s="3" t="s">
        <v>166</v>
      </c>
      <c r="B400" s="3">
        <v>62</v>
      </c>
      <c r="C400" s="3">
        <v>5</v>
      </c>
      <c r="D400" s="3">
        <v>599404</v>
      </c>
      <c r="E400" s="3">
        <v>1</v>
      </c>
      <c r="F400" s="3">
        <v>5513</v>
      </c>
      <c r="G400" s="3">
        <v>12</v>
      </c>
      <c r="H400" s="3">
        <v>551</v>
      </c>
      <c r="I400" s="3">
        <v>250</v>
      </c>
      <c r="J400" s="3">
        <v>15</v>
      </c>
    </row>
    <row r="401" spans="1:10" x14ac:dyDescent="0.15">
      <c r="A401" s="3" t="s">
        <v>61</v>
      </c>
      <c r="B401" s="3" t="s">
        <v>62</v>
      </c>
      <c r="C401" s="3">
        <v>2</v>
      </c>
      <c r="D401" s="3">
        <v>1800000</v>
      </c>
      <c r="E401" s="3">
        <v>1</v>
      </c>
      <c r="F401" s="3">
        <v>7993</v>
      </c>
      <c r="G401" s="3">
        <v>16</v>
      </c>
      <c r="H401" s="3">
        <v>1001</v>
      </c>
      <c r="I401" s="3">
        <v>407</v>
      </c>
      <c r="J401" s="3">
        <v>24</v>
      </c>
    </row>
    <row r="402" spans="1:10" x14ac:dyDescent="0.15">
      <c r="A402" s="3" t="s">
        <v>61</v>
      </c>
      <c r="B402" s="3" t="s">
        <v>63</v>
      </c>
      <c r="C402" s="3">
        <v>2</v>
      </c>
      <c r="D402" s="3">
        <v>2000000</v>
      </c>
      <c r="E402" s="3">
        <v>1</v>
      </c>
      <c r="F402" s="3">
        <v>7993</v>
      </c>
      <c r="G402" s="3">
        <v>16</v>
      </c>
      <c r="H402" s="3">
        <v>1001</v>
      </c>
      <c r="I402" s="3">
        <v>407</v>
      </c>
      <c r="J402" s="3">
        <v>24</v>
      </c>
    </row>
  </sheetData>
  <autoFilter ref="A1:J1">
    <sortState ref="A2:J402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selection activeCell="B4" sqref="B4"/>
    </sheetView>
  </sheetViews>
  <sheetFormatPr defaultRowHeight="11.25" x14ac:dyDescent="0.15"/>
  <cols>
    <col min="1" max="1" width="13.125" customWidth="1"/>
  </cols>
  <sheetData>
    <row r="1" spans="1:2" x14ac:dyDescent="0.15">
      <c r="A1" s="9" t="s">
        <v>303</v>
      </c>
    </row>
    <row r="2" spans="1:2" x14ac:dyDescent="0.15">
      <c r="A2" t="s">
        <v>304</v>
      </c>
      <c r="B2">
        <v>10000</v>
      </c>
    </row>
    <row r="3" spans="1:2" x14ac:dyDescent="0.15">
      <c r="A3" t="s">
        <v>305</v>
      </c>
      <c r="B3">
        <v>25000</v>
      </c>
    </row>
    <row r="5" spans="1:2" x14ac:dyDescent="0.15">
      <c r="A5" s="9" t="s">
        <v>306</v>
      </c>
    </row>
    <row r="6" spans="1:2" x14ac:dyDescent="0.15">
      <c r="A6" t="s">
        <v>307</v>
      </c>
      <c r="B6">
        <v>5</v>
      </c>
    </row>
    <row r="8" spans="1:2" x14ac:dyDescent="0.15">
      <c r="A8" s="9" t="s">
        <v>308</v>
      </c>
    </row>
    <row r="9" spans="1:2" x14ac:dyDescent="0.15">
      <c r="A9" t="s">
        <v>309</v>
      </c>
      <c r="B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abSelected="1" workbookViewId="0">
      <selection activeCell="P12" sqref="P12"/>
    </sheetView>
  </sheetViews>
  <sheetFormatPr defaultRowHeight="11.25" x14ac:dyDescent="0.15"/>
  <cols>
    <col min="11" max="11" width="12.125" customWidth="1"/>
    <col min="13" max="13" width="9.375" customWidth="1"/>
  </cols>
  <sheetData>
    <row r="1" spans="1:14" ht="45" x14ac:dyDescent="0.15">
      <c r="A1" s="2" t="s">
        <v>297</v>
      </c>
      <c r="B1" s="2" t="s">
        <v>298</v>
      </c>
      <c r="C1" s="2" t="s">
        <v>0</v>
      </c>
      <c r="D1" s="2" t="s">
        <v>299</v>
      </c>
      <c r="E1" s="2" t="s">
        <v>1</v>
      </c>
      <c r="F1" s="2" t="s">
        <v>2</v>
      </c>
      <c r="G1" s="2" t="s">
        <v>3</v>
      </c>
      <c r="H1" s="2" t="s">
        <v>302</v>
      </c>
      <c r="I1" s="2" t="s">
        <v>300</v>
      </c>
      <c r="J1" s="2" t="s">
        <v>301</v>
      </c>
      <c r="K1" s="10" t="s">
        <v>310</v>
      </c>
      <c r="L1" s="11" t="s">
        <v>311</v>
      </c>
      <c r="M1" s="12" t="s">
        <v>312</v>
      </c>
      <c r="N1" s="10" t="s">
        <v>313</v>
      </c>
    </row>
    <row r="2" spans="1:14" x14ac:dyDescent="0.15">
      <c r="A2" t="str">
        <f>Database!A15</f>
        <v>Peugeot</v>
      </c>
      <c r="B2">
        <f>Database!B15</f>
        <v>206</v>
      </c>
      <c r="C2">
        <f>Database!C15</f>
        <v>5</v>
      </c>
      <c r="D2">
        <f>Database!D15</f>
        <v>11110</v>
      </c>
      <c r="E2">
        <f>Database!E15</f>
        <v>1</v>
      </c>
      <c r="F2">
        <f>Database!F15</f>
        <v>1124</v>
      </c>
      <c r="G2">
        <f>Database!G15</f>
        <v>4</v>
      </c>
      <c r="H2">
        <f>Database!H15</f>
        <v>60</v>
      </c>
      <c r="I2">
        <f>Database!I15</f>
        <v>159</v>
      </c>
      <c r="J2">
        <f>Database!J15</f>
        <v>5</v>
      </c>
      <c r="K2">
        <f>IF(AND(D2&lt;=UserData!$B$3,D2&gt;=UserData!$B$2),1,0)</f>
        <v>1</v>
      </c>
      <c r="L2">
        <f>IF(C2=UserData!$B$6,1,0)</f>
        <v>1</v>
      </c>
      <c r="M2">
        <f>IF(J2&lt;=UserData!$B$9,1,0)</f>
        <v>1</v>
      </c>
      <c r="N2">
        <f>SUM(K2:M2)</f>
        <v>3</v>
      </c>
    </row>
    <row r="3" spans="1:14" x14ac:dyDescent="0.15">
      <c r="A3" t="str">
        <f>Database!A17</f>
        <v>Suzuki</v>
      </c>
      <c r="B3" t="str">
        <f>Database!B17</f>
        <v>Splash</v>
      </c>
      <c r="C3">
        <f>Database!C17</f>
        <v>5</v>
      </c>
      <c r="D3">
        <f>Database!D17</f>
        <v>11226</v>
      </c>
      <c r="E3">
        <f>Database!E17</f>
        <v>1</v>
      </c>
      <c r="F3">
        <f>Database!F17</f>
        <v>996</v>
      </c>
      <c r="G3">
        <f>Database!G17</f>
        <v>3</v>
      </c>
      <c r="H3">
        <f>Database!H17</f>
        <v>65</v>
      </c>
      <c r="I3">
        <f>Database!I17</f>
        <v>160</v>
      </c>
      <c r="J3">
        <f>Database!J17</f>
        <v>5</v>
      </c>
      <c r="K3">
        <f>IF(AND(D3&lt;=UserData!$B$3,D3&gt;=UserData!$B$2),1,0)</f>
        <v>1</v>
      </c>
      <c r="L3">
        <f>IF(C3=UserData!$B$6,1,0)</f>
        <v>1</v>
      </c>
      <c r="M3">
        <f>IF(J3&lt;=UserData!$B$9,1,0)</f>
        <v>1</v>
      </c>
      <c r="N3">
        <f>SUM(K3:M3)</f>
        <v>3</v>
      </c>
    </row>
    <row r="4" spans="1:14" x14ac:dyDescent="0.15">
      <c r="A4" t="str">
        <f>Database!A18</f>
        <v>Mitsubishi</v>
      </c>
      <c r="B4" t="str">
        <f>Database!B18</f>
        <v>Colt</v>
      </c>
      <c r="C4">
        <f>Database!C18</f>
        <v>5</v>
      </c>
      <c r="D4">
        <f>Database!D18</f>
        <v>11299</v>
      </c>
      <c r="E4">
        <f>Database!E18</f>
        <v>1</v>
      </c>
      <c r="F4">
        <f>Database!F18</f>
        <v>1124</v>
      </c>
      <c r="G4">
        <f>Database!G18</f>
        <v>3</v>
      </c>
      <c r="H4">
        <f>Database!H18</f>
        <v>75</v>
      </c>
      <c r="I4">
        <f>Database!I18</f>
        <v>165</v>
      </c>
      <c r="J4">
        <f>Database!J18</f>
        <v>4</v>
      </c>
      <c r="K4">
        <f>IF(AND(D4&lt;=UserData!$B$3,D4&gt;=UserData!$B$2),1,0)</f>
        <v>1</v>
      </c>
      <c r="L4">
        <f>IF(C4=UserData!$B$6,1,0)</f>
        <v>1</v>
      </c>
      <c r="M4">
        <f>IF(J4&lt;=UserData!$B$9,1,0)</f>
        <v>1</v>
      </c>
      <c r="N4">
        <f>SUM(K4:M4)</f>
        <v>3</v>
      </c>
    </row>
    <row r="5" spans="1:14" x14ac:dyDescent="0.15">
      <c r="A5" t="str">
        <f>Database!A20</f>
        <v>Skoda</v>
      </c>
      <c r="B5" t="str">
        <f>Database!B20</f>
        <v>Fabia</v>
      </c>
      <c r="C5">
        <f>Database!C20</f>
        <v>5</v>
      </c>
      <c r="D5">
        <f>Database!D20</f>
        <v>11690</v>
      </c>
      <c r="E5">
        <f>Database!E20</f>
        <v>1</v>
      </c>
      <c r="F5">
        <f>Database!F20</f>
        <v>1198</v>
      </c>
      <c r="G5">
        <f>Database!G20</f>
        <v>3</v>
      </c>
      <c r="H5">
        <f>Database!H20</f>
        <v>60</v>
      </c>
      <c r="I5">
        <f>Database!I20</f>
        <v>155</v>
      </c>
      <c r="J5">
        <f>Database!J20</f>
        <v>5</v>
      </c>
      <c r="K5">
        <f>IF(AND(D5&lt;=UserData!$B$3,D5&gt;=UserData!$B$2),1,0)</f>
        <v>1</v>
      </c>
      <c r="L5">
        <f>IF(C5=UserData!$B$6,1,0)</f>
        <v>1</v>
      </c>
      <c r="M5">
        <f>IF(J5&lt;=UserData!$B$9,1,0)</f>
        <v>1</v>
      </c>
      <c r="N5">
        <f>SUM(K5:M5)</f>
        <v>3</v>
      </c>
    </row>
    <row r="6" spans="1:14" x14ac:dyDescent="0.15">
      <c r="A6" t="str">
        <f>Database!A21</f>
        <v>Hyundai</v>
      </c>
      <c r="B6" t="str">
        <f>Database!B21</f>
        <v>i20</v>
      </c>
      <c r="C6">
        <f>Database!C21</f>
        <v>5</v>
      </c>
      <c r="D6">
        <f>Database!D21</f>
        <v>11995</v>
      </c>
      <c r="E6">
        <f>Database!E21</f>
        <v>1</v>
      </c>
      <c r="F6">
        <f>Database!F21</f>
        <v>1248</v>
      </c>
      <c r="G6">
        <f>Database!G21</f>
        <v>4</v>
      </c>
      <c r="H6">
        <f>Database!H21</f>
        <v>78</v>
      </c>
      <c r="I6">
        <f>Database!I21</f>
        <v>165</v>
      </c>
      <c r="J6">
        <f>Database!J21</f>
        <v>5.2</v>
      </c>
      <c r="K6">
        <f>IF(AND(D6&lt;=UserData!$B$3,D6&gt;=UserData!$B$2),1,0)</f>
        <v>1</v>
      </c>
      <c r="L6">
        <f>IF(C6=UserData!$B$6,1,0)</f>
        <v>1</v>
      </c>
      <c r="M6">
        <f>IF(J6&lt;=UserData!$B$9,1,0)</f>
        <v>1</v>
      </c>
      <c r="N6">
        <f>SUM(K6:M6)</f>
        <v>3</v>
      </c>
    </row>
    <row r="7" spans="1:14" x14ac:dyDescent="0.15">
      <c r="A7" t="str">
        <f>Database!A23</f>
        <v>Opel</v>
      </c>
      <c r="B7" t="str">
        <f>Database!B23</f>
        <v>Agila</v>
      </c>
      <c r="C7">
        <f>Database!C23</f>
        <v>5</v>
      </c>
      <c r="D7">
        <f>Database!D23</f>
        <v>11995</v>
      </c>
      <c r="E7">
        <f>Database!E23</f>
        <v>1</v>
      </c>
      <c r="F7">
        <f>Database!F23</f>
        <v>996</v>
      </c>
      <c r="G7">
        <f>Database!G23</f>
        <v>3</v>
      </c>
      <c r="H7">
        <f>Database!H23</f>
        <v>65</v>
      </c>
      <c r="I7">
        <f>Database!I23</f>
        <v>160</v>
      </c>
      <c r="J7">
        <f>Database!J23</f>
        <v>5</v>
      </c>
      <c r="K7">
        <f>IF(AND(D7&lt;=UserData!$B$3,D7&gt;=UserData!$B$2),1,0)</f>
        <v>1</v>
      </c>
      <c r="L7">
        <f>IF(C7=UserData!$B$6,1,0)</f>
        <v>1</v>
      </c>
      <c r="M7">
        <f>IF(J7&lt;=UserData!$B$9,1,0)</f>
        <v>1</v>
      </c>
      <c r="N7">
        <f>SUM(K7:M7)</f>
        <v>3</v>
      </c>
    </row>
    <row r="8" spans="1:14" x14ac:dyDescent="0.15">
      <c r="A8" t="str">
        <f>Database!A24</f>
        <v>Ford</v>
      </c>
      <c r="B8" t="str">
        <f>Database!B24</f>
        <v>Fiesta</v>
      </c>
      <c r="C8">
        <f>Database!C24</f>
        <v>5</v>
      </c>
      <c r="D8">
        <f>Database!D24</f>
        <v>12245</v>
      </c>
      <c r="E8">
        <f>Database!E24</f>
        <v>1</v>
      </c>
      <c r="F8">
        <f>Database!F24</f>
        <v>1242</v>
      </c>
      <c r="G8">
        <f>Database!G24</f>
        <v>4</v>
      </c>
      <c r="H8">
        <f>Database!H24</f>
        <v>60</v>
      </c>
      <c r="I8">
        <f>Database!I24</f>
        <v>152</v>
      </c>
      <c r="J8">
        <f>Database!J24</f>
        <v>5</v>
      </c>
      <c r="K8">
        <f>IF(AND(D8&lt;=UserData!$B$3,D8&gt;=UserData!$B$2),1,0)</f>
        <v>1</v>
      </c>
      <c r="L8">
        <f>IF(C8=UserData!$B$6,1,0)</f>
        <v>1</v>
      </c>
      <c r="M8">
        <f>IF(J8&lt;=UserData!$B$9,1,0)</f>
        <v>1</v>
      </c>
      <c r="N8">
        <f>SUM(K8:M8)</f>
        <v>3</v>
      </c>
    </row>
    <row r="9" spans="1:14" x14ac:dyDescent="0.15">
      <c r="A9" t="str">
        <f>Database!A25</f>
        <v>Seat</v>
      </c>
      <c r="B9" t="str">
        <f>Database!B25</f>
        <v>Ibiza</v>
      </c>
      <c r="C9">
        <f>Database!C25</f>
        <v>5</v>
      </c>
      <c r="D9">
        <f>Database!D25</f>
        <v>12285</v>
      </c>
      <c r="E9">
        <f>Database!E25</f>
        <v>1</v>
      </c>
      <c r="F9">
        <f>Database!F25</f>
        <v>1198</v>
      </c>
      <c r="G9">
        <f>Database!G25</f>
        <v>3</v>
      </c>
      <c r="H9">
        <f>Database!H25</f>
        <v>60</v>
      </c>
      <c r="I9">
        <f>Database!I25</f>
        <v>155</v>
      </c>
      <c r="J9">
        <f>Database!J25</f>
        <v>5.5</v>
      </c>
      <c r="K9">
        <f>IF(AND(D9&lt;=UserData!$B$3,D9&gt;=UserData!$B$2),1,0)</f>
        <v>1</v>
      </c>
      <c r="L9">
        <f>IF(C9=UserData!$B$6,1,0)</f>
        <v>1</v>
      </c>
      <c r="M9">
        <f>IF(J9&lt;=UserData!$B$9,1,0)</f>
        <v>1</v>
      </c>
      <c r="N9">
        <f>SUM(K9:M9)</f>
        <v>3</v>
      </c>
    </row>
    <row r="10" spans="1:14" x14ac:dyDescent="0.15">
      <c r="A10" t="str">
        <f>Database!A26</f>
        <v>Citroen</v>
      </c>
      <c r="B10" t="str">
        <f>Database!B26</f>
        <v>C2</v>
      </c>
      <c r="C10">
        <f>Database!C26</f>
        <v>5</v>
      </c>
      <c r="D10">
        <f>Database!D26</f>
        <v>12390</v>
      </c>
      <c r="E10">
        <f>Database!E26</f>
        <v>1</v>
      </c>
      <c r="F10">
        <f>Database!F26</f>
        <v>1124</v>
      </c>
      <c r="G10">
        <f>Database!G26</f>
        <v>4</v>
      </c>
      <c r="H10">
        <f>Database!H26</f>
        <v>60</v>
      </c>
      <c r="I10">
        <f>Database!I26</f>
        <v>158</v>
      </c>
      <c r="J10">
        <f>Database!J26</f>
        <v>5.8</v>
      </c>
      <c r="K10">
        <f>IF(AND(D10&lt;=UserData!$B$3,D10&gt;=UserData!$B$2),1,0)</f>
        <v>1</v>
      </c>
      <c r="L10">
        <f>IF(C10=UserData!$B$6,1,0)</f>
        <v>1</v>
      </c>
      <c r="M10">
        <f>IF(J10&lt;=UserData!$B$9,1,0)</f>
        <v>1</v>
      </c>
      <c r="N10">
        <f>SUM(K10:M10)</f>
        <v>3</v>
      </c>
    </row>
    <row r="11" spans="1:14" x14ac:dyDescent="0.15">
      <c r="A11" t="str">
        <f>Database!A27</f>
        <v>Mazda</v>
      </c>
      <c r="B11">
        <f>Database!B27</f>
        <v>2</v>
      </c>
      <c r="C11">
        <f>Database!C27</f>
        <v>5</v>
      </c>
      <c r="D11">
        <f>Database!D27</f>
        <v>12490</v>
      </c>
      <c r="E11">
        <f>Database!E27</f>
        <v>1</v>
      </c>
      <c r="F11">
        <f>Database!F27</f>
        <v>1349</v>
      </c>
      <c r="G11">
        <f>Database!G27</f>
        <v>4</v>
      </c>
      <c r="H11">
        <f>Database!H27</f>
        <v>75</v>
      </c>
      <c r="I11">
        <f>Database!I27</f>
        <v>168</v>
      </c>
      <c r="J11">
        <f>Database!J27</f>
        <v>5</v>
      </c>
      <c r="K11">
        <f>IF(AND(D11&lt;=UserData!$B$3,D11&gt;=UserData!$B$2),1,0)</f>
        <v>1</v>
      </c>
      <c r="L11">
        <f>IF(C11=UserData!$B$6,1,0)</f>
        <v>1</v>
      </c>
      <c r="M11">
        <f>IF(J11&lt;=UserData!$B$9,1,0)</f>
        <v>1</v>
      </c>
      <c r="N11">
        <f>SUM(K11:M11)</f>
        <v>3</v>
      </c>
    </row>
    <row r="12" spans="1:14" x14ac:dyDescent="0.15">
      <c r="A12" t="str">
        <f>Database!A28</f>
        <v>Fiat</v>
      </c>
      <c r="B12" t="str">
        <f>Database!B28</f>
        <v>Punto Evo</v>
      </c>
      <c r="C12">
        <f>Database!C28</f>
        <v>5</v>
      </c>
      <c r="D12">
        <f>Database!D28</f>
        <v>12595</v>
      </c>
      <c r="E12">
        <f>Database!E28</f>
        <v>1</v>
      </c>
      <c r="F12">
        <f>Database!F28</f>
        <v>1242</v>
      </c>
      <c r="G12">
        <f>Database!G28</f>
        <v>4</v>
      </c>
      <c r="H12">
        <f>Database!H28</f>
        <v>69</v>
      </c>
      <c r="I12">
        <f>Database!I28</f>
        <v>155</v>
      </c>
      <c r="J12">
        <f>Database!J28</f>
        <v>5</v>
      </c>
      <c r="K12">
        <f>IF(AND(D12&lt;=UserData!$B$3,D12&gt;=UserData!$B$2),1,0)</f>
        <v>1</v>
      </c>
      <c r="L12">
        <f>IF(C12=UserData!$B$6,1,0)</f>
        <v>1</v>
      </c>
      <c r="M12">
        <f>IF(J12&lt;=UserData!$B$9,1,0)</f>
        <v>1</v>
      </c>
      <c r="N12">
        <f>SUM(K12:M12)</f>
        <v>3</v>
      </c>
    </row>
    <row r="13" spans="1:14" x14ac:dyDescent="0.15">
      <c r="A13" t="str">
        <f>Database!A30</f>
        <v>Fiat</v>
      </c>
      <c r="B13" t="str">
        <f>Database!B30</f>
        <v>Grande Punto</v>
      </c>
      <c r="C13">
        <f>Database!C30</f>
        <v>5</v>
      </c>
      <c r="D13">
        <f>Database!D30</f>
        <v>12695</v>
      </c>
      <c r="E13">
        <f>Database!E30</f>
        <v>1</v>
      </c>
      <c r="F13">
        <f>Database!F30</f>
        <v>1242</v>
      </c>
      <c r="G13">
        <f>Database!G30</f>
        <v>4</v>
      </c>
      <c r="H13">
        <f>Database!H30</f>
        <v>65</v>
      </c>
      <c r="I13">
        <f>Database!I30</f>
        <v>155</v>
      </c>
      <c r="J13">
        <f>Database!J30</f>
        <v>5.9</v>
      </c>
      <c r="K13">
        <f>IF(AND(D13&lt;=UserData!$B$3,D13&gt;=UserData!$B$2),1,0)</f>
        <v>1</v>
      </c>
      <c r="L13">
        <f>IF(C13=UserData!$B$6,1,0)</f>
        <v>1</v>
      </c>
      <c r="M13">
        <f>IF(J13&lt;=UserData!$B$9,1,0)</f>
        <v>1</v>
      </c>
      <c r="N13">
        <f>SUM(K13:M13)</f>
        <v>3</v>
      </c>
    </row>
    <row r="14" spans="1:14" x14ac:dyDescent="0.15">
      <c r="A14" t="str">
        <f>Database!A31</f>
        <v>Fiat</v>
      </c>
      <c r="B14" t="str">
        <f>Database!B31</f>
        <v>Grande Punto</v>
      </c>
      <c r="C14">
        <f>Database!C31</f>
        <v>5</v>
      </c>
      <c r="D14">
        <f>Database!D31</f>
        <v>12795</v>
      </c>
      <c r="E14">
        <f>Database!E31</f>
        <v>2</v>
      </c>
      <c r="F14">
        <f>Database!F31</f>
        <v>1248</v>
      </c>
      <c r="G14">
        <f>Database!G31</f>
        <v>4</v>
      </c>
      <c r="H14">
        <f>Database!H31</f>
        <v>86</v>
      </c>
      <c r="I14">
        <f>Database!I31</f>
        <v>172</v>
      </c>
      <c r="J14">
        <f>Database!J31</f>
        <v>3.6</v>
      </c>
      <c r="K14">
        <f>IF(AND(D14&lt;=UserData!$B$3,D14&gt;=UserData!$B$2),1,0)</f>
        <v>1</v>
      </c>
      <c r="L14">
        <f>IF(C14=UserData!$B$6,1,0)</f>
        <v>1</v>
      </c>
      <c r="M14">
        <f>IF(J14&lt;=UserData!$B$9,1,0)</f>
        <v>1</v>
      </c>
      <c r="N14">
        <f>SUM(K14:M14)</f>
        <v>3</v>
      </c>
    </row>
    <row r="15" spans="1:14" x14ac:dyDescent="0.15">
      <c r="A15" t="str">
        <f>Database!A33</f>
        <v>Dacia</v>
      </c>
      <c r="B15" t="str">
        <f>Database!B33</f>
        <v>Sandero</v>
      </c>
      <c r="C15">
        <f>Database!C33</f>
        <v>5</v>
      </c>
      <c r="D15">
        <f>Database!D33</f>
        <v>12990</v>
      </c>
      <c r="E15">
        <f>Database!E33</f>
        <v>2</v>
      </c>
      <c r="F15">
        <f>Database!F33</f>
        <v>1461</v>
      </c>
      <c r="G15">
        <f>Database!G33</f>
        <v>4</v>
      </c>
      <c r="H15">
        <f>Database!H33</f>
        <v>75</v>
      </c>
      <c r="I15">
        <f>Database!I33</f>
        <v>162</v>
      </c>
      <c r="J15">
        <f>Database!J33</f>
        <v>4</v>
      </c>
      <c r="K15">
        <f>IF(AND(D15&lt;=UserData!$B$3,D15&gt;=UserData!$B$2),1,0)</f>
        <v>1</v>
      </c>
      <c r="L15">
        <f>IF(C15=UserData!$B$6,1,0)</f>
        <v>1</v>
      </c>
      <c r="M15">
        <f>IF(J15&lt;=UserData!$B$9,1,0)</f>
        <v>1</v>
      </c>
      <c r="N15">
        <f>SUM(K15:M15)</f>
        <v>3</v>
      </c>
    </row>
    <row r="16" spans="1:14" x14ac:dyDescent="0.15">
      <c r="A16" t="str">
        <f>Database!A34</f>
        <v>Peugeot</v>
      </c>
      <c r="B16">
        <f>Database!B34</f>
        <v>207</v>
      </c>
      <c r="C16">
        <f>Database!C34</f>
        <v>5</v>
      </c>
      <c r="D16">
        <f>Database!D34</f>
        <v>13110</v>
      </c>
      <c r="E16">
        <f>Database!E34</f>
        <v>1</v>
      </c>
      <c r="F16">
        <f>Database!F34</f>
        <v>1360</v>
      </c>
      <c r="G16">
        <f>Database!G34</f>
        <v>4</v>
      </c>
      <c r="H16">
        <f>Database!H34</f>
        <v>75</v>
      </c>
      <c r="I16">
        <f>Database!I34</f>
        <v>170</v>
      </c>
      <c r="J16">
        <f>Database!J34</f>
        <v>6</v>
      </c>
      <c r="K16">
        <f>IF(AND(D16&lt;=UserData!$B$3,D16&gt;=UserData!$B$2),1,0)</f>
        <v>1</v>
      </c>
      <c r="L16">
        <f>IF(C16=UserData!$B$6,1,0)</f>
        <v>1</v>
      </c>
      <c r="M16">
        <f>IF(J16&lt;=UserData!$B$9,1,0)</f>
        <v>1</v>
      </c>
      <c r="N16">
        <f>SUM(K16:M16)</f>
        <v>3</v>
      </c>
    </row>
    <row r="17" spans="1:14" x14ac:dyDescent="0.15">
      <c r="A17" t="str">
        <f>Database!A35</f>
        <v>Citroen</v>
      </c>
      <c r="B17" t="str">
        <f>Database!B35</f>
        <v>C3</v>
      </c>
      <c r="C17">
        <f>Database!C35</f>
        <v>5</v>
      </c>
      <c r="D17">
        <f>Database!D35</f>
        <v>13290</v>
      </c>
      <c r="E17">
        <f>Database!E35</f>
        <v>1</v>
      </c>
      <c r="F17">
        <f>Database!F35</f>
        <v>1124</v>
      </c>
      <c r="G17">
        <f>Database!G35</f>
        <v>4</v>
      </c>
      <c r="H17">
        <f>Database!H35</f>
        <v>60</v>
      </c>
      <c r="I17">
        <f>Database!I35</f>
        <v>155</v>
      </c>
      <c r="J17">
        <f>Database!J35</f>
        <v>5</v>
      </c>
      <c r="K17">
        <f>IF(AND(D17&lt;=UserData!$B$3,D17&gt;=UserData!$B$2),1,0)</f>
        <v>1</v>
      </c>
      <c r="L17">
        <f>IF(C17=UserData!$B$6,1,0)</f>
        <v>1</v>
      </c>
      <c r="M17">
        <f>IF(J17&lt;=UserData!$B$9,1,0)</f>
        <v>1</v>
      </c>
      <c r="N17">
        <f>SUM(K17:M17)</f>
        <v>3</v>
      </c>
    </row>
    <row r="18" spans="1:14" x14ac:dyDescent="0.15">
      <c r="A18" t="str">
        <f>Database!A36</f>
        <v>Hyundai</v>
      </c>
      <c r="B18" t="str">
        <f>Database!B36</f>
        <v>Accent</v>
      </c>
      <c r="C18">
        <f>Database!C36</f>
        <v>5</v>
      </c>
      <c r="D18">
        <f>Database!D36</f>
        <v>13495</v>
      </c>
      <c r="E18">
        <f>Database!E36</f>
        <v>1</v>
      </c>
      <c r="F18">
        <f>Database!F36</f>
        <v>1399</v>
      </c>
      <c r="G18">
        <f>Database!G36</f>
        <v>4</v>
      </c>
      <c r="H18">
        <f>Database!H36</f>
        <v>97</v>
      </c>
      <c r="I18">
        <f>Database!I36</f>
        <v>177</v>
      </c>
      <c r="J18">
        <f>Database!J36</f>
        <v>6.2</v>
      </c>
      <c r="K18">
        <f>IF(AND(D18&lt;=UserData!$B$3,D18&gt;=UserData!$B$2),1,0)</f>
        <v>1</v>
      </c>
      <c r="L18">
        <f>IF(C18=UserData!$B$6,1,0)</f>
        <v>1</v>
      </c>
      <c r="M18">
        <f>IF(J18&lt;=UserData!$B$9,1,0)</f>
        <v>1</v>
      </c>
      <c r="N18">
        <f>SUM(K18:M18)</f>
        <v>3</v>
      </c>
    </row>
    <row r="19" spans="1:14" x14ac:dyDescent="0.15">
      <c r="A19" t="str">
        <f>Database!A37</f>
        <v>Fiat</v>
      </c>
      <c r="B19" t="str">
        <f>Database!B37</f>
        <v>Panda</v>
      </c>
      <c r="C19">
        <f>Database!C37</f>
        <v>5</v>
      </c>
      <c r="D19">
        <f>Database!D37</f>
        <v>13595</v>
      </c>
      <c r="E19">
        <f>Database!E37</f>
        <v>2</v>
      </c>
      <c r="F19">
        <f>Database!F37</f>
        <v>1248</v>
      </c>
      <c r="G19">
        <f>Database!G37</f>
        <v>4</v>
      </c>
      <c r="H19">
        <f>Database!H37</f>
        <v>69</v>
      </c>
      <c r="I19">
        <f>Database!I37</f>
        <v>160</v>
      </c>
      <c r="J19">
        <f>Database!J37</f>
        <v>4.3</v>
      </c>
      <c r="K19">
        <f>IF(AND(D19&lt;=UserData!$B$3,D19&gt;=UserData!$B$2),1,0)</f>
        <v>1</v>
      </c>
      <c r="L19">
        <f>IF(C19=UserData!$B$6,1,0)</f>
        <v>1</v>
      </c>
      <c r="M19">
        <f>IF(J19&lt;=UserData!$B$9,1,0)</f>
        <v>1</v>
      </c>
      <c r="N19">
        <f>SUM(K19:M19)</f>
        <v>3</v>
      </c>
    </row>
    <row r="20" spans="1:14" x14ac:dyDescent="0.15">
      <c r="A20" t="str">
        <f>Database!A38</f>
        <v>Dacia</v>
      </c>
      <c r="B20" t="str">
        <f>Database!B38</f>
        <v>Duster</v>
      </c>
      <c r="C20">
        <f>Database!C38</f>
        <v>5</v>
      </c>
      <c r="D20">
        <f>Database!D38</f>
        <v>13990</v>
      </c>
      <c r="E20">
        <f>Database!E38</f>
        <v>1</v>
      </c>
      <c r="F20">
        <f>Database!F38</f>
        <v>1598</v>
      </c>
      <c r="G20">
        <f>Database!G38</f>
        <v>4</v>
      </c>
      <c r="H20">
        <f>Database!H38</f>
        <v>105</v>
      </c>
      <c r="I20">
        <f>Database!I38</f>
        <v>165</v>
      </c>
      <c r="J20">
        <f>Database!J38</f>
        <v>7</v>
      </c>
      <c r="K20">
        <f>IF(AND(D20&lt;=UserData!$B$3,D20&gt;=UserData!$B$2),1,0)</f>
        <v>1</v>
      </c>
      <c r="L20">
        <f>IF(C20=UserData!$B$6,1,0)</f>
        <v>1</v>
      </c>
      <c r="M20">
        <f>IF(J20&lt;=UserData!$B$9,1,0)</f>
        <v>1</v>
      </c>
      <c r="N20">
        <f>SUM(K20:M20)</f>
        <v>3</v>
      </c>
    </row>
    <row r="21" spans="1:14" x14ac:dyDescent="0.15">
      <c r="A21" t="str">
        <f>Database!A39</f>
        <v>Hyundai</v>
      </c>
      <c r="B21" t="str">
        <f>Database!B39</f>
        <v>i30</v>
      </c>
      <c r="C21">
        <f>Database!C39</f>
        <v>5</v>
      </c>
      <c r="D21">
        <f>Database!D39</f>
        <v>14495</v>
      </c>
      <c r="E21">
        <f>Database!E39</f>
        <v>1</v>
      </c>
      <c r="F21">
        <f>Database!F39</f>
        <v>1396</v>
      </c>
      <c r="G21">
        <f>Database!G39</f>
        <v>4</v>
      </c>
      <c r="H21">
        <f>Database!H39</f>
        <v>109</v>
      </c>
      <c r="I21">
        <f>Database!I39</f>
        <v>187</v>
      </c>
      <c r="J21">
        <f>Database!J39</f>
        <v>5</v>
      </c>
      <c r="K21">
        <f>IF(AND(D21&lt;=UserData!$B$3,D21&gt;=UserData!$B$2),1,0)</f>
        <v>1</v>
      </c>
      <c r="L21">
        <f>IF(C21=UserData!$B$6,1,0)</f>
        <v>1</v>
      </c>
      <c r="M21">
        <f>IF(J21&lt;=UserData!$B$9,1,0)</f>
        <v>1</v>
      </c>
      <c r="N21">
        <f>SUM(K21:M21)</f>
        <v>3</v>
      </c>
    </row>
    <row r="22" spans="1:14" x14ac:dyDescent="0.15">
      <c r="A22" t="str">
        <f>Database!A41</f>
        <v>Renault</v>
      </c>
      <c r="B22" t="str">
        <f>Database!B41</f>
        <v>Modus</v>
      </c>
      <c r="C22">
        <f>Database!C41</f>
        <v>5</v>
      </c>
      <c r="D22">
        <f>Database!D41</f>
        <v>14990</v>
      </c>
      <c r="E22">
        <f>Database!E41</f>
        <v>1</v>
      </c>
      <c r="F22">
        <f>Database!F41</f>
        <v>1149</v>
      </c>
      <c r="G22">
        <f>Database!G41</f>
        <v>4</v>
      </c>
      <c r="H22">
        <f>Database!H41</f>
        <v>75</v>
      </c>
      <c r="I22">
        <f>Database!I41</f>
        <v>163</v>
      </c>
      <c r="J22">
        <f>Database!J41</f>
        <v>5</v>
      </c>
      <c r="K22">
        <f>IF(AND(D22&lt;=UserData!$B$3,D22&gt;=UserData!$B$2),1,0)</f>
        <v>1</v>
      </c>
      <c r="L22">
        <f>IF(C22=UserData!$B$6,1,0)</f>
        <v>1</v>
      </c>
      <c r="M22">
        <f>IF(J22&lt;=UserData!$B$9,1,0)</f>
        <v>1</v>
      </c>
      <c r="N22">
        <f>SUM(K22:M22)</f>
        <v>3</v>
      </c>
    </row>
    <row r="23" spans="1:14" x14ac:dyDescent="0.15">
      <c r="A23" t="str">
        <f>Database!A42</f>
        <v>Volkswagen</v>
      </c>
      <c r="B23" t="str">
        <f>Database!B42</f>
        <v>Polo</v>
      </c>
      <c r="C23">
        <f>Database!C42</f>
        <v>5</v>
      </c>
      <c r="D23">
        <f>Database!D42</f>
        <v>15090</v>
      </c>
      <c r="E23">
        <f>Database!E42</f>
        <v>1</v>
      </c>
      <c r="F23">
        <f>Database!F42</f>
        <v>1198</v>
      </c>
      <c r="G23">
        <f>Database!G42</f>
        <v>3</v>
      </c>
      <c r="H23">
        <f>Database!H42</f>
        <v>69</v>
      </c>
      <c r="I23">
        <f>Database!I42</f>
        <v>165</v>
      </c>
      <c r="J23">
        <f>Database!J42</f>
        <v>5</v>
      </c>
      <c r="K23">
        <f>IF(AND(D23&lt;=UserData!$B$3,D23&gt;=UserData!$B$2),1,0)</f>
        <v>1</v>
      </c>
      <c r="L23">
        <f>IF(C23=UserData!$B$6,1,0)</f>
        <v>1</v>
      </c>
      <c r="M23">
        <f>IF(J23&lt;=UserData!$B$9,1,0)</f>
        <v>1</v>
      </c>
      <c r="N23">
        <f>SUM(K23:M23)</f>
        <v>3</v>
      </c>
    </row>
    <row r="24" spans="1:14" x14ac:dyDescent="0.15">
      <c r="A24" t="str">
        <f>Database!A43</f>
        <v>Skoda</v>
      </c>
      <c r="B24" t="str">
        <f>Database!B43</f>
        <v>Fabia</v>
      </c>
      <c r="C24">
        <f>Database!C43</f>
        <v>5</v>
      </c>
      <c r="D24">
        <f>Database!D43</f>
        <v>15210</v>
      </c>
      <c r="E24">
        <f>Database!E43</f>
        <v>2</v>
      </c>
      <c r="F24">
        <f>Database!F43</f>
        <v>1199</v>
      </c>
      <c r="G24">
        <f>Database!G43</f>
        <v>3</v>
      </c>
      <c r="H24">
        <f>Database!H43</f>
        <v>75</v>
      </c>
      <c r="I24">
        <f>Database!I43</f>
        <v>172</v>
      </c>
      <c r="J24">
        <f>Database!J43</f>
        <v>3</v>
      </c>
      <c r="K24">
        <f>IF(AND(D24&lt;=UserData!$B$3,D24&gt;=UserData!$B$2),1,0)</f>
        <v>1</v>
      </c>
      <c r="L24">
        <f>IF(C24=UserData!$B$6,1,0)</f>
        <v>1</v>
      </c>
      <c r="M24">
        <f>IF(J24&lt;=UserData!$B$9,1,0)</f>
        <v>1</v>
      </c>
      <c r="N24">
        <f>SUM(K24:M24)</f>
        <v>3</v>
      </c>
    </row>
    <row r="25" spans="1:14" x14ac:dyDescent="0.15">
      <c r="A25" t="str">
        <f>Database!A46</f>
        <v>Nissan</v>
      </c>
      <c r="B25" t="str">
        <f>Database!B46</f>
        <v>Micra</v>
      </c>
      <c r="C25">
        <f>Database!C46</f>
        <v>5</v>
      </c>
      <c r="D25">
        <f>Database!D46</f>
        <v>15800</v>
      </c>
      <c r="E25">
        <f>Database!E46</f>
        <v>1</v>
      </c>
      <c r="F25">
        <f>Database!F46</f>
        <v>1198</v>
      </c>
      <c r="G25">
        <f>Database!G46</f>
        <v>3</v>
      </c>
      <c r="H25">
        <f>Database!H46</f>
        <v>80</v>
      </c>
      <c r="I25">
        <f>Database!I46</f>
        <v>161</v>
      </c>
      <c r="J25">
        <f>Database!J46</f>
        <v>5</v>
      </c>
      <c r="K25">
        <f>IF(AND(D25&lt;=UserData!$B$3,D25&gt;=UserData!$B$2),1,0)</f>
        <v>1</v>
      </c>
      <c r="L25">
        <f>IF(C25=UserData!$B$6,1,0)</f>
        <v>1</v>
      </c>
      <c r="M25">
        <f>IF(J25&lt;=UserData!$B$9,1,0)</f>
        <v>1</v>
      </c>
      <c r="N25">
        <f>SUM(K25:M25)</f>
        <v>3</v>
      </c>
    </row>
    <row r="26" spans="1:14" x14ac:dyDescent="0.15">
      <c r="A26" t="str">
        <f>Database!A47</f>
        <v>Seat</v>
      </c>
      <c r="B26" t="str">
        <f>Database!B47</f>
        <v>Ibiza</v>
      </c>
      <c r="C26">
        <f>Database!C47</f>
        <v>5</v>
      </c>
      <c r="D26">
        <f>Database!D47</f>
        <v>15895</v>
      </c>
      <c r="E26">
        <f>Database!E47</f>
        <v>2</v>
      </c>
      <c r="F26">
        <f>Database!F47</f>
        <v>1199</v>
      </c>
      <c r="G26">
        <f>Database!G47</f>
        <v>3</v>
      </c>
      <c r="H26">
        <f>Database!H47</f>
        <v>75</v>
      </c>
      <c r="I26">
        <f>Database!I47</f>
        <v>173</v>
      </c>
      <c r="J26">
        <f>Database!J47</f>
        <v>3</v>
      </c>
      <c r="K26">
        <f>IF(AND(D26&lt;=UserData!$B$3,D26&gt;=UserData!$B$2),1,0)</f>
        <v>1</v>
      </c>
      <c r="L26">
        <f>IF(C26=UserData!$B$6,1,0)</f>
        <v>1</v>
      </c>
      <c r="M26">
        <f>IF(J26&lt;=UserData!$B$9,1,0)</f>
        <v>1</v>
      </c>
      <c r="N26">
        <f>SUM(K26:M26)</f>
        <v>3</v>
      </c>
    </row>
    <row r="27" spans="1:14" x14ac:dyDescent="0.15">
      <c r="A27" t="str">
        <f>Database!A49</f>
        <v>Opel</v>
      </c>
      <c r="B27" t="str">
        <f>Database!B49</f>
        <v>Corsa</v>
      </c>
      <c r="C27">
        <f>Database!C49</f>
        <v>5</v>
      </c>
      <c r="D27">
        <f>Database!D49</f>
        <v>15995</v>
      </c>
      <c r="E27">
        <f>Database!E49</f>
        <v>2</v>
      </c>
      <c r="F27">
        <f>Database!F49</f>
        <v>1248</v>
      </c>
      <c r="G27">
        <f>Database!G49</f>
        <v>4</v>
      </c>
      <c r="H27">
        <f>Database!H49</f>
        <v>95</v>
      </c>
      <c r="I27">
        <f>Database!I49</f>
        <v>177</v>
      </c>
      <c r="J27">
        <f>Database!J49</f>
        <v>3</v>
      </c>
      <c r="K27">
        <f>IF(AND(D27&lt;=UserData!$B$3,D27&gt;=UserData!$B$2),1,0)</f>
        <v>1</v>
      </c>
      <c r="L27">
        <f>IF(C27=UserData!$B$6,1,0)</f>
        <v>1</v>
      </c>
      <c r="M27">
        <f>IF(J27&lt;=UserData!$B$9,1,0)</f>
        <v>1</v>
      </c>
      <c r="N27">
        <f>SUM(K27:M27)</f>
        <v>3</v>
      </c>
    </row>
    <row r="28" spans="1:14" x14ac:dyDescent="0.15">
      <c r="A28" t="str">
        <f>Database!A50</f>
        <v>Peugeot</v>
      </c>
      <c r="B28">
        <f>Database!B50</f>
        <v>206</v>
      </c>
      <c r="C28">
        <f>Database!C50</f>
        <v>5</v>
      </c>
      <c r="D28">
        <f>Database!D50</f>
        <v>16065</v>
      </c>
      <c r="E28">
        <f>Database!E50</f>
        <v>2</v>
      </c>
      <c r="F28">
        <f>Database!F50</f>
        <v>1360</v>
      </c>
      <c r="G28">
        <f>Database!G50</f>
        <v>4</v>
      </c>
      <c r="H28">
        <f>Database!H50</f>
        <v>68</v>
      </c>
      <c r="I28">
        <f>Database!I50</f>
        <v>169</v>
      </c>
      <c r="J28">
        <f>Database!J50</f>
        <v>4</v>
      </c>
      <c r="K28">
        <f>IF(AND(D28&lt;=UserData!$B$3,D28&gt;=UserData!$B$2),1,0)</f>
        <v>1</v>
      </c>
      <c r="L28">
        <f>IF(C28=UserData!$B$6,1,0)</f>
        <v>1</v>
      </c>
      <c r="M28">
        <f>IF(J28&lt;=UserData!$B$9,1,0)</f>
        <v>1</v>
      </c>
      <c r="N28">
        <f>SUM(K28:M28)</f>
        <v>3</v>
      </c>
    </row>
    <row r="29" spans="1:14" x14ac:dyDescent="0.15">
      <c r="A29" t="str">
        <f>Database!A51</f>
        <v>Alfa Romeo</v>
      </c>
      <c r="B29" t="str">
        <f>Database!B51</f>
        <v>Mito</v>
      </c>
      <c r="C29">
        <f>Database!C51</f>
        <v>5</v>
      </c>
      <c r="D29">
        <f>Database!D51</f>
        <v>16450</v>
      </c>
      <c r="E29">
        <f>Database!E51</f>
        <v>1</v>
      </c>
      <c r="F29">
        <f>Database!F51</f>
        <v>1400</v>
      </c>
      <c r="G29">
        <f>Database!G51</f>
        <v>4</v>
      </c>
      <c r="H29">
        <f>Database!H51</f>
        <v>70</v>
      </c>
      <c r="I29">
        <f>Database!I51</f>
        <v>165</v>
      </c>
      <c r="J29">
        <f>Database!J51</f>
        <v>5.6</v>
      </c>
      <c r="K29">
        <f>IF(AND(D29&lt;=UserData!$B$3,D29&gt;=UserData!$B$2),1,0)</f>
        <v>1</v>
      </c>
      <c r="L29">
        <f>IF(C29=UserData!$B$6,1,0)</f>
        <v>1</v>
      </c>
      <c r="M29">
        <f>IF(J29&lt;=UserData!$B$9,1,0)</f>
        <v>1</v>
      </c>
      <c r="N29">
        <f>SUM(K29:M29)</f>
        <v>3</v>
      </c>
    </row>
    <row r="30" spans="1:14" x14ac:dyDescent="0.15">
      <c r="A30" t="str">
        <f>Database!A53</f>
        <v>Fiat</v>
      </c>
      <c r="B30" t="str">
        <f>Database!B53</f>
        <v>Bravo</v>
      </c>
      <c r="C30">
        <f>Database!C53</f>
        <v>5</v>
      </c>
      <c r="D30">
        <f>Database!D53</f>
        <v>16695</v>
      </c>
      <c r="E30">
        <f>Database!E53</f>
        <v>1</v>
      </c>
      <c r="F30">
        <f>Database!F53</f>
        <v>1368</v>
      </c>
      <c r="G30">
        <f>Database!G53</f>
        <v>4</v>
      </c>
      <c r="H30">
        <f>Database!H53</f>
        <v>90</v>
      </c>
      <c r="I30">
        <f>Database!I53</f>
        <v>179</v>
      </c>
      <c r="J30">
        <f>Database!J53</f>
        <v>6</v>
      </c>
      <c r="K30">
        <f>IF(AND(D30&lt;=UserData!$B$3,D30&gt;=UserData!$B$2),1,0)</f>
        <v>1</v>
      </c>
      <c r="L30">
        <f>IF(C30=UserData!$B$6,1,0)</f>
        <v>1</v>
      </c>
      <c r="M30">
        <f>IF(J30&lt;=UserData!$B$9,1,0)</f>
        <v>1</v>
      </c>
      <c r="N30">
        <f>SUM(K30:M30)</f>
        <v>3</v>
      </c>
    </row>
    <row r="31" spans="1:14" x14ac:dyDescent="0.15">
      <c r="A31" t="str">
        <f>Database!A54</f>
        <v>Dacia</v>
      </c>
      <c r="B31" t="str">
        <f>Database!B54</f>
        <v>Logan</v>
      </c>
      <c r="C31">
        <f>Database!C54</f>
        <v>5</v>
      </c>
      <c r="D31">
        <f>Database!D54</f>
        <v>16990</v>
      </c>
      <c r="E31">
        <f>Database!E54</f>
        <v>2</v>
      </c>
      <c r="F31">
        <f>Database!F54</f>
        <v>1461</v>
      </c>
      <c r="G31">
        <f>Database!G54</f>
        <v>4</v>
      </c>
      <c r="H31">
        <f>Database!H54</f>
        <v>75</v>
      </c>
      <c r="I31">
        <f>Database!I54</f>
        <v>157</v>
      </c>
      <c r="J31">
        <f>Database!J54</f>
        <v>4</v>
      </c>
      <c r="K31">
        <f>IF(AND(D31&lt;=UserData!$B$3,D31&gt;=UserData!$B$2),1,0)</f>
        <v>1</v>
      </c>
      <c r="L31">
        <f>IF(C31=UserData!$B$6,1,0)</f>
        <v>1</v>
      </c>
      <c r="M31">
        <f>IF(J31&lt;=UserData!$B$9,1,0)</f>
        <v>1</v>
      </c>
      <c r="N31">
        <f>SUM(K31:M31)</f>
        <v>3</v>
      </c>
    </row>
    <row r="32" spans="1:14" x14ac:dyDescent="0.15">
      <c r="A32" t="str">
        <f>Database!A57</f>
        <v>Citroen</v>
      </c>
      <c r="B32" t="str">
        <f>Database!B57</f>
        <v>DS3</v>
      </c>
      <c r="C32">
        <f>Database!C57</f>
        <v>5</v>
      </c>
      <c r="D32">
        <f>Database!D57</f>
        <v>17190</v>
      </c>
      <c r="E32">
        <f>Database!E57</f>
        <v>1</v>
      </c>
      <c r="F32">
        <f>Database!F57</f>
        <v>1397</v>
      </c>
      <c r="G32">
        <f>Database!G57</f>
        <v>4</v>
      </c>
      <c r="H32">
        <f>Database!H57</f>
        <v>95</v>
      </c>
      <c r="I32">
        <f>Database!I57</f>
        <v>184</v>
      </c>
      <c r="J32">
        <f>Database!J57</f>
        <v>5</v>
      </c>
      <c r="K32">
        <f>IF(AND(D32&lt;=UserData!$B$3,D32&gt;=UserData!$B$2),1,0)</f>
        <v>1</v>
      </c>
      <c r="L32">
        <f>IF(C32=UserData!$B$6,1,0)</f>
        <v>1</v>
      </c>
      <c r="M32">
        <f>IF(J32&lt;=UserData!$B$9,1,0)</f>
        <v>1</v>
      </c>
      <c r="N32">
        <f>SUM(K32:M32)</f>
        <v>3</v>
      </c>
    </row>
    <row r="33" spans="1:14" x14ac:dyDescent="0.15">
      <c r="A33" t="str">
        <f>Database!A58</f>
        <v>Volkswagen</v>
      </c>
      <c r="B33" t="str">
        <f>Database!B58</f>
        <v>Polo</v>
      </c>
      <c r="C33">
        <f>Database!C58</f>
        <v>5</v>
      </c>
      <c r="D33">
        <f>Database!D58</f>
        <v>17190</v>
      </c>
      <c r="E33">
        <f>Database!E58</f>
        <v>2</v>
      </c>
      <c r="F33">
        <f>Database!F58</f>
        <v>1199</v>
      </c>
      <c r="G33">
        <f>Database!G58</f>
        <v>3</v>
      </c>
      <c r="H33">
        <f>Database!H58</f>
        <v>75</v>
      </c>
      <c r="I33">
        <f>Database!I58</f>
        <v>173</v>
      </c>
      <c r="J33">
        <f>Database!J58</f>
        <v>3</v>
      </c>
      <c r="K33">
        <f>IF(AND(D33&lt;=UserData!$B$3,D33&gt;=UserData!$B$2),1,0)</f>
        <v>1</v>
      </c>
      <c r="L33">
        <f>IF(C33=UserData!$B$6,1,0)</f>
        <v>1</v>
      </c>
      <c r="M33">
        <f>IF(J33&lt;=UserData!$B$9,1,0)</f>
        <v>1</v>
      </c>
      <c r="N33">
        <f>SUM(K33:M33)</f>
        <v>3</v>
      </c>
    </row>
    <row r="34" spans="1:14" x14ac:dyDescent="0.15">
      <c r="A34" t="str">
        <f>Database!A59</f>
        <v>Alfa Romeo</v>
      </c>
      <c r="B34" t="str">
        <f>Database!B59</f>
        <v>Mito</v>
      </c>
      <c r="C34">
        <f>Database!C59</f>
        <v>5</v>
      </c>
      <c r="D34">
        <f>Database!D59</f>
        <v>17215</v>
      </c>
      <c r="E34">
        <f>Database!E59</f>
        <v>2</v>
      </c>
      <c r="F34">
        <f>Database!F59</f>
        <v>1300</v>
      </c>
      <c r="G34">
        <f>Database!G59</f>
        <v>4</v>
      </c>
      <c r="H34">
        <f>Database!H59</f>
        <v>85</v>
      </c>
      <c r="I34">
        <f>Database!I59</f>
        <v>175</v>
      </c>
      <c r="J34">
        <f>Database!J59</f>
        <v>3.68</v>
      </c>
      <c r="K34">
        <f>IF(AND(D34&lt;=UserData!$B$3,D34&gt;=UserData!$B$2),1,0)</f>
        <v>1</v>
      </c>
      <c r="L34">
        <f>IF(C34=UserData!$B$6,1,0)</f>
        <v>1</v>
      </c>
      <c r="M34">
        <f>IF(J34&lt;=UserData!$B$9,1,0)</f>
        <v>1</v>
      </c>
      <c r="N34">
        <f>SUM(K34:M34)</f>
        <v>3</v>
      </c>
    </row>
    <row r="35" spans="1:14" x14ac:dyDescent="0.15">
      <c r="A35" t="str">
        <f>Database!A60</f>
        <v>Peugeot</v>
      </c>
      <c r="B35">
        <f>Database!B60</f>
        <v>207</v>
      </c>
      <c r="C35">
        <f>Database!C60</f>
        <v>5</v>
      </c>
      <c r="D35">
        <f>Database!D60</f>
        <v>17235</v>
      </c>
      <c r="E35">
        <f>Database!E60</f>
        <v>2</v>
      </c>
      <c r="F35">
        <f>Database!F60</f>
        <v>1398</v>
      </c>
      <c r="G35">
        <f>Database!G60</f>
        <v>4</v>
      </c>
      <c r="H35">
        <f>Database!H60</f>
        <v>92</v>
      </c>
      <c r="I35">
        <f>Database!I60</f>
        <v>183</v>
      </c>
      <c r="J35">
        <f>Database!J60</f>
        <v>4</v>
      </c>
      <c r="K35">
        <f>IF(AND(D35&lt;=UserData!$B$3,D35&gt;=UserData!$B$2),1,0)</f>
        <v>1</v>
      </c>
      <c r="L35">
        <f>IF(C35=UserData!$B$6,1,0)</f>
        <v>1</v>
      </c>
      <c r="M35">
        <f>IF(J35&lt;=UserData!$B$9,1,0)</f>
        <v>1</v>
      </c>
      <c r="N35">
        <f>SUM(K35:M35)</f>
        <v>3</v>
      </c>
    </row>
    <row r="36" spans="1:14" x14ac:dyDescent="0.15">
      <c r="A36" t="str">
        <f>Database!A63</f>
        <v>Fiat</v>
      </c>
      <c r="B36" t="str">
        <f>Database!B63</f>
        <v>Punto Evo</v>
      </c>
      <c r="C36">
        <f>Database!C63</f>
        <v>5</v>
      </c>
      <c r="D36">
        <f>Database!D63</f>
        <v>18095</v>
      </c>
      <c r="E36">
        <f>Database!E63</f>
        <v>2</v>
      </c>
      <c r="F36">
        <f>Database!F63</f>
        <v>1248</v>
      </c>
      <c r="G36">
        <f>Database!G63</f>
        <v>4</v>
      </c>
      <c r="H36">
        <f>Database!H63</f>
        <v>69</v>
      </c>
      <c r="I36">
        <f>Database!I63</f>
        <v>165</v>
      </c>
      <c r="J36">
        <f>Database!J63</f>
        <v>4</v>
      </c>
      <c r="K36">
        <f>IF(AND(D36&lt;=UserData!$B$3,D36&gt;=UserData!$B$2),1,0)</f>
        <v>1</v>
      </c>
      <c r="L36">
        <f>IF(C36=UserData!$B$6,1,0)</f>
        <v>1</v>
      </c>
      <c r="M36">
        <f>IF(J36&lt;=UserData!$B$9,1,0)</f>
        <v>1</v>
      </c>
      <c r="N36">
        <f>SUM(K36:M36)</f>
        <v>3</v>
      </c>
    </row>
    <row r="37" spans="1:14" x14ac:dyDescent="0.15">
      <c r="A37" t="str">
        <f>Database!A64</f>
        <v>Hyundai</v>
      </c>
      <c r="B37" t="str">
        <f>Database!B64</f>
        <v>i20</v>
      </c>
      <c r="C37">
        <f>Database!C64</f>
        <v>5</v>
      </c>
      <c r="D37">
        <f>Database!D64</f>
        <v>18295</v>
      </c>
      <c r="E37">
        <f>Database!E64</f>
        <v>2</v>
      </c>
      <c r="F37">
        <f>Database!F64</f>
        <v>1396</v>
      </c>
      <c r="G37">
        <f>Database!G64</f>
        <v>4</v>
      </c>
      <c r="H37">
        <f>Database!H64</f>
        <v>90</v>
      </c>
      <c r="I37">
        <f>Database!I64</f>
        <v>171</v>
      </c>
      <c r="J37">
        <f>Database!J64</f>
        <v>4</v>
      </c>
      <c r="K37">
        <f>IF(AND(D37&lt;=UserData!$B$3,D37&gt;=UserData!$B$2),1,0)</f>
        <v>1</v>
      </c>
      <c r="L37">
        <f>IF(C37=UserData!$B$6,1,0)</f>
        <v>1</v>
      </c>
      <c r="M37">
        <f>IF(J37&lt;=UserData!$B$9,1,0)</f>
        <v>1</v>
      </c>
      <c r="N37">
        <f>SUM(K37:M37)</f>
        <v>3</v>
      </c>
    </row>
    <row r="38" spans="1:14" x14ac:dyDescent="0.15">
      <c r="A38" t="str">
        <f>Database!A65</f>
        <v>Nissan</v>
      </c>
      <c r="B38" t="str">
        <f>Database!B65</f>
        <v>Note</v>
      </c>
      <c r="C38">
        <f>Database!C65</f>
        <v>5</v>
      </c>
      <c r="D38">
        <f>Database!D65</f>
        <v>18450</v>
      </c>
      <c r="E38">
        <f>Database!E65</f>
        <v>1</v>
      </c>
      <c r="F38">
        <f>Database!F65</f>
        <v>1386</v>
      </c>
      <c r="G38">
        <f>Database!G65</f>
        <v>4</v>
      </c>
      <c r="H38">
        <f>Database!H65</f>
        <v>88</v>
      </c>
      <c r="I38">
        <f>Database!I65</f>
        <v>165</v>
      </c>
      <c r="J38">
        <f>Database!J65</f>
        <v>5</v>
      </c>
      <c r="K38">
        <f>IF(AND(D38&lt;=UserData!$B$3,D38&gt;=UserData!$B$2),1,0)</f>
        <v>1</v>
      </c>
      <c r="L38">
        <f>IF(C38=UserData!$B$6,1,0)</f>
        <v>1</v>
      </c>
      <c r="M38">
        <f>IF(J38&lt;=UserData!$B$9,1,0)</f>
        <v>1</v>
      </c>
      <c r="N38">
        <f>SUM(K38:M38)</f>
        <v>3</v>
      </c>
    </row>
    <row r="39" spans="1:14" x14ac:dyDescent="0.15">
      <c r="A39" t="str">
        <f>Database!A66</f>
        <v>Kia</v>
      </c>
      <c r="B39" t="str">
        <f>Database!B66</f>
        <v>Cee'd</v>
      </c>
      <c r="C39">
        <f>Database!C66</f>
        <v>5</v>
      </c>
      <c r="D39">
        <f>Database!D66</f>
        <v>18495</v>
      </c>
      <c r="E39">
        <f>Database!E66</f>
        <v>1</v>
      </c>
      <c r="F39">
        <f>Database!F66</f>
        <v>1396</v>
      </c>
      <c r="G39">
        <f>Database!G66</f>
        <v>4</v>
      </c>
      <c r="H39">
        <f>Database!H66</f>
        <v>90</v>
      </c>
      <c r="I39">
        <f>Database!I66</f>
        <v>187</v>
      </c>
      <c r="J39">
        <f>Database!J66</f>
        <v>6.1</v>
      </c>
      <c r="K39">
        <f>IF(AND(D39&lt;=UserData!$B$3,D39&gt;=UserData!$B$2),1,0)</f>
        <v>1</v>
      </c>
      <c r="L39">
        <f>IF(C39=UserData!$B$6,1,0)</f>
        <v>1</v>
      </c>
      <c r="M39">
        <f>IF(J39&lt;=UserData!$B$9,1,0)</f>
        <v>1</v>
      </c>
      <c r="N39">
        <f>SUM(K39:M39)</f>
        <v>3</v>
      </c>
    </row>
    <row r="40" spans="1:14" x14ac:dyDescent="0.15">
      <c r="A40" t="str">
        <f>Database!A67</f>
        <v>Citroen</v>
      </c>
      <c r="B40" t="str">
        <f>Database!B67</f>
        <v>C3</v>
      </c>
      <c r="C40">
        <f>Database!C67</f>
        <v>5</v>
      </c>
      <c r="D40">
        <f>Database!D67</f>
        <v>18590</v>
      </c>
      <c r="E40">
        <f>Database!E67</f>
        <v>2</v>
      </c>
      <c r="F40">
        <f>Database!F67</f>
        <v>1398</v>
      </c>
      <c r="G40">
        <f>Database!G67</f>
        <v>4</v>
      </c>
      <c r="H40">
        <f>Database!H67</f>
        <v>68</v>
      </c>
      <c r="I40">
        <f>Database!I67</f>
        <v>163</v>
      </c>
      <c r="J40">
        <f>Database!J67</f>
        <v>5</v>
      </c>
      <c r="K40">
        <f>IF(AND(D40&lt;=UserData!$B$3,D40&gt;=UserData!$B$2),1,0)</f>
        <v>1</v>
      </c>
      <c r="L40">
        <f>IF(C40=UserData!$B$6,1,0)</f>
        <v>1</v>
      </c>
      <c r="M40">
        <f>IF(J40&lt;=UserData!$B$9,1,0)</f>
        <v>1</v>
      </c>
      <c r="N40">
        <f>SUM(K40:M40)</f>
        <v>3</v>
      </c>
    </row>
    <row r="41" spans="1:14" x14ac:dyDescent="0.15">
      <c r="A41" t="str">
        <f>Database!A68</f>
        <v>Citroen</v>
      </c>
      <c r="B41" t="str">
        <f>Database!B68</f>
        <v>DS3</v>
      </c>
      <c r="C41">
        <f>Database!C68</f>
        <v>5</v>
      </c>
      <c r="D41">
        <f>Database!D68</f>
        <v>18740</v>
      </c>
      <c r="E41">
        <f>Database!E68</f>
        <v>2</v>
      </c>
      <c r="F41">
        <f>Database!F68</f>
        <v>1560</v>
      </c>
      <c r="G41">
        <f>Database!G68</f>
        <v>4</v>
      </c>
      <c r="H41">
        <f>Database!H68</f>
        <v>92</v>
      </c>
      <c r="I41">
        <f>Database!I68</f>
        <v>182</v>
      </c>
      <c r="J41">
        <f>Database!J68</f>
        <v>3</v>
      </c>
      <c r="K41">
        <f>IF(AND(D41&lt;=UserData!$B$3,D41&gt;=UserData!$B$2),1,0)</f>
        <v>1</v>
      </c>
      <c r="L41">
        <f>IF(C41=UserData!$B$6,1,0)</f>
        <v>1</v>
      </c>
      <c r="M41">
        <f>IF(J41&lt;=UserData!$B$9,1,0)</f>
        <v>1</v>
      </c>
      <c r="N41">
        <f>SUM(K41:M41)</f>
        <v>3</v>
      </c>
    </row>
    <row r="42" spans="1:14" x14ac:dyDescent="0.15">
      <c r="A42" t="str">
        <f>Database!A69</f>
        <v>Ford</v>
      </c>
      <c r="B42" t="str">
        <f>Database!B69</f>
        <v>Fiesta</v>
      </c>
      <c r="C42">
        <f>Database!C69</f>
        <v>5</v>
      </c>
      <c r="D42">
        <f>Database!D69</f>
        <v>18772</v>
      </c>
      <c r="E42">
        <f>Database!E69</f>
        <v>2</v>
      </c>
      <c r="F42">
        <f>Database!F69</f>
        <v>1560</v>
      </c>
      <c r="G42">
        <f>Database!G69</f>
        <v>4</v>
      </c>
      <c r="H42">
        <f>Database!H69</f>
        <v>90</v>
      </c>
      <c r="I42">
        <f>Database!I69</f>
        <v>178</v>
      </c>
      <c r="J42">
        <f>Database!J69</f>
        <v>3.7</v>
      </c>
      <c r="K42">
        <f>IF(AND(D42&lt;=UserData!$B$3,D42&gt;=UserData!$B$2),1,0)</f>
        <v>1</v>
      </c>
      <c r="L42">
        <f>IF(C42=UserData!$B$6,1,0)</f>
        <v>1</v>
      </c>
      <c r="M42">
        <f>IF(J42&lt;=UserData!$B$9,1,0)</f>
        <v>1</v>
      </c>
      <c r="N42">
        <f>SUM(K42:M42)</f>
        <v>3</v>
      </c>
    </row>
    <row r="43" spans="1:14" x14ac:dyDescent="0.15">
      <c r="A43" t="str">
        <f>Database!A70</f>
        <v>Peugeot</v>
      </c>
      <c r="B43">
        <f>Database!B70</f>
        <v>308</v>
      </c>
      <c r="C43">
        <f>Database!C70</f>
        <v>5</v>
      </c>
      <c r="D43">
        <f>Database!D70</f>
        <v>18900</v>
      </c>
      <c r="E43">
        <f>Database!E70</f>
        <v>1</v>
      </c>
      <c r="F43">
        <f>Database!F70</f>
        <v>1397</v>
      </c>
      <c r="G43">
        <f>Database!G70</f>
        <v>4</v>
      </c>
      <c r="H43">
        <f>Database!H70</f>
        <v>95</v>
      </c>
      <c r="I43">
        <f>Database!I70</f>
        <v>182</v>
      </c>
      <c r="J43">
        <f>Database!J70</f>
        <v>6</v>
      </c>
      <c r="K43">
        <f>IF(AND(D43&lt;=UserData!$B$3,D43&gt;=UserData!$B$2),1,0)</f>
        <v>1</v>
      </c>
      <c r="L43">
        <f>IF(C43=UserData!$B$6,1,0)</f>
        <v>1</v>
      </c>
      <c r="M43">
        <f>IF(J43&lt;=UserData!$B$9,1,0)</f>
        <v>1</v>
      </c>
      <c r="N43">
        <f>SUM(K43:M43)</f>
        <v>3</v>
      </c>
    </row>
    <row r="44" spans="1:14" x14ac:dyDescent="0.15">
      <c r="A44" t="str">
        <f>Database!A71</f>
        <v>Dacia</v>
      </c>
      <c r="B44" t="str">
        <f>Database!B71</f>
        <v>Duster</v>
      </c>
      <c r="C44">
        <f>Database!C71</f>
        <v>5</v>
      </c>
      <c r="D44">
        <f>Database!D71</f>
        <v>18990</v>
      </c>
      <c r="E44">
        <f>Database!E71</f>
        <v>2</v>
      </c>
      <c r="F44">
        <f>Database!F71</f>
        <v>1461</v>
      </c>
      <c r="G44">
        <f>Database!G71</f>
        <v>4</v>
      </c>
      <c r="H44">
        <f>Database!H71</f>
        <v>107</v>
      </c>
      <c r="I44">
        <f>Database!I71</f>
        <v>171</v>
      </c>
      <c r="J44">
        <f>Database!J71</f>
        <v>5</v>
      </c>
      <c r="K44">
        <f>IF(AND(D44&lt;=UserData!$B$3,D44&gt;=UserData!$B$2),1,0)</f>
        <v>1</v>
      </c>
      <c r="L44">
        <f>IF(C44=UserData!$B$6,1,0)</f>
        <v>1</v>
      </c>
      <c r="M44">
        <f>IF(J44&lt;=UserData!$B$9,1,0)</f>
        <v>1</v>
      </c>
      <c r="N44">
        <f>SUM(K44:M44)</f>
        <v>3</v>
      </c>
    </row>
    <row r="45" spans="1:14" x14ac:dyDescent="0.15">
      <c r="A45" t="str">
        <f>Database!A74</f>
        <v>Citroen</v>
      </c>
      <c r="B45" t="str">
        <f>Database!B74</f>
        <v>C4</v>
      </c>
      <c r="C45">
        <f>Database!C74</f>
        <v>5</v>
      </c>
      <c r="D45">
        <f>Database!D74</f>
        <v>19240</v>
      </c>
      <c r="E45">
        <f>Database!E74</f>
        <v>1</v>
      </c>
      <c r="F45">
        <f>Database!F74</f>
        <v>1397</v>
      </c>
      <c r="G45">
        <f>Database!G74</f>
        <v>4</v>
      </c>
      <c r="H45">
        <f>Database!H74</f>
        <v>95</v>
      </c>
      <c r="I45">
        <f>Database!I74</f>
        <v>182</v>
      </c>
      <c r="J45">
        <f>Database!J74</f>
        <v>6</v>
      </c>
      <c r="K45">
        <f>IF(AND(D45&lt;=UserData!$B$3,D45&gt;=UserData!$B$2),1,0)</f>
        <v>1</v>
      </c>
      <c r="L45">
        <f>IF(C45=UserData!$B$6,1,0)</f>
        <v>1</v>
      </c>
      <c r="M45">
        <f>IF(J45&lt;=UserData!$B$9,1,0)</f>
        <v>1</v>
      </c>
      <c r="N45">
        <f>SUM(K45:M45)</f>
        <v>3</v>
      </c>
    </row>
    <row r="46" spans="1:14" x14ac:dyDescent="0.15">
      <c r="A46" t="str">
        <f>Database!A75</f>
        <v>Suzuki</v>
      </c>
      <c r="B46" t="str">
        <f>Database!B75</f>
        <v>SX4</v>
      </c>
      <c r="C46">
        <f>Database!C75</f>
        <v>5</v>
      </c>
      <c r="D46">
        <f>Database!D75</f>
        <v>19384</v>
      </c>
      <c r="E46">
        <f>Database!E75</f>
        <v>1</v>
      </c>
      <c r="F46">
        <f>Database!F75</f>
        <v>1586</v>
      </c>
      <c r="G46">
        <f>Database!G75</f>
        <v>4</v>
      </c>
      <c r="H46">
        <f>Database!H75</f>
        <v>107</v>
      </c>
      <c r="I46">
        <f>Database!I75</f>
        <v>170</v>
      </c>
      <c r="J46">
        <f>Database!J75</f>
        <v>7</v>
      </c>
      <c r="K46">
        <f>IF(AND(D46&lt;=UserData!$B$3,D46&gt;=UserData!$B$2),1,0)</f>
        <v>1</v>
      </c>
      <c r="L46">
        <f>IF(C46=UserData!$B$6,1,0)</f>
        <v>1</v>
      </c>
      <c r="M46">
        <f>IF(J46&lt;=UserData!$B$9,1,0)</f>
        <v>1</v>
      </c>
      <c r="N46">
        <f>SUM(K46:M46)</f>
        <v>3</v>
      </c>
    </row>
    <row r="47" spans="1:14" x14ac:dyDescent="0.15">
      <c r="A47" t="str">
        <f>Database!A79</f>
        <v>Toyota</v>
      </c>
      <c r="B47" t="str">
        <f>Database!B79</f>
        <v>Auris</v>
      </c>
      <c r="C47">
        <f>Database!C79</f>
        <v>5</v>
      </c>
      <c r="D47">
        <f>Database!D79</f>
        <v>19620</v>
      </c>
      <c r="E47">
        <f>Database!E79</f>
        <v>1</v>
      </c>
      <c r="F47">
        <f>Database!F79</f>
        <v>1329</v>
      </c>
      <c r="G47">
        <f>Database!G79</f>
        <v>4</v>
      </c>
      <c r="H47">
        <f>Database!H79</f>
        <v>99</v>
      </c>
      <c r="I47">
        <f>Database!I79</f>
        <v>175</v>
      </c>
      <c r="J47">
        <f>Database!J79</f>
        <v>5</v>
      </c>
      <c r="K47">
        <f>IF(AND(D47&lt;=UserData!$B$3,D47&gt;=UserData!$B$2),1,0)</f>
        <v>1</v>
      </c>
      <c r="L47">
        <f>IF(C47=UserData!$B$6,1,0)</f>
        <v>1</v>
      </c>
      <c r="M47">
        <f>IF(J47&lt;=UserData!$B$9,1,0)</f>
        <v>1</v>
      </c>
      <c r="N47">
        <f>SUM(K47:M47)</f>
        <v>3</v>
      </c>
    </row>
    <row r="48" spans="1:14" x14ac:dyDescent="0.15">
      <c r="A48" t="str">
        <f>Database!A80</f>
        <v>Volkswagen</v>
      </c>
      <c r="B48" t="str">
        <f>Database!B80</f>
        <v>Golf</v>
      </c>
      <c r="C48">
        <f>Database!C80</f>
        <v>5</v>
      </c>
      <c r="D48">
        <f>Database!D80</f>
        <v>19690</v>
      </c>
      <c r="E48">
        <f>Database!E80</f>
        <v>1</v>
      </c>
      <c r="F48">
        <f>Database!F80</f>
        <v>1198</v>
      </c>
      <c r="G48">
        <f>Database!G80</f>
        <v>4</v>
      </c>
      <c r="H48">
        <f>Database!H80</f>
        <v>86</v>
      </c>
      <c r="I48">
        <f>Database!I80</f>
        <v>178</v>
      </c>
      <c r="J48">
        <f>Database!J80</f>
        <v>5</v>
      </c>
      <c r="K48">
        <f>IF(AND(D48&lt;=UserData!$B$3,D48&gt;=UserData!$B$2),1,0)</f>
        <v>1</v>
      </c>
      <c r="L48">
        <f>IF(C48=UserData!$B$6,1,0)</f>
        <v>1</v>
      </c>
      <c r="M48">
        <f>IF(J48&lt;=UserData!$B$9,1,0)</f>
        <v>1</v>
      </c>
      <c r="N48">
        <f>SUM(K48:M48)</f>
        <v>3</v>
      </c>
    </row>
    <row r="49" spans="1:14" x14ac:dyDescent="0.15">
      <c r="A49" t="str">
        <f>Database!A81</f>
        <v>Ford</v>
      </c>
      <c r="B49" t="str">
        <f>Database!B81</f>
        <v>Focus</v>
      </c>
      <c r="C49">
        <f>Database!C81</f>
        <v>5</v>
      </c>
      <c r="D49">
        <f>Database!D81</f>
        <v>19755</v>
      </c>
      <c r="E49">
        <f>Database!E81</f>
        <v>1</v>
      </c>
      <c r="F49">
        <f>Database!F81</f>
        <v>1388</v>
      </c>
      <c r="G49">
        <f>Database!G81</f>
        <v>4</v>
      </c>
      <c r="H49">
        <f>Database!H81</f>
        <v>80</v>
      </c>
      <c r="I49">
        <f>Database!I81</f>
        <v>164</v>
      </c>
      <c r="J49">
        <f>Database!J81</f>
        <v>6.6</v>
      </c>
      <c r="K49">
        <f>IF(AND(D49&lt;=UserData!$B$3,D49&gt;=UserData!$B$2),1,0)</f>
        <v>1</v>
      </c>
      <c r="L49">
        <f>IF(C49=UserData!$B$6,1,0)</f>
        <v>1</v>
      </c>
      <c r="M49">
        <f>IF(J49&lt;=UserData!$B$9,1,0)</f>
        <v>1</v>
      </c>
      <c r="N49">
        <f>SUM(K49:M49)</f>
        <v>3</v>
      </c>
    </row>
    <row r="50" spans="1:14" x14ac:dyDescent="0.15">
      <c r="A50" t="str">
        <f>Database!A82</f>
        <v>Honda</v>
      </c>
      <c r="B50" t="str">
        <f>Database!B82</f>
        <v>Insight</v>
      </c>
      <c r="C50">
        <f>Database!C82</f>
        <v>5</v>
      </c>
      <c r="D50">
        <f>Database!D82</f>
        <v>19990</v>
      </c>
      <c r="E50">
        <f>Database!E82</f>
        <v>1</v>
      </c>
      <c r="F50">
        <f>Database!F82</f>
        <v>1339</v>
      </c>
      <c r="G50">
        <f>Database!G82</f>
        <v>4</v>
      </c>
      <c r="H50">
        <f>Database!H82</f>
        <v>88</v>
      </c>
      <c r="I50">
        <f>Database!I82</f>
        <v>182</v>
      </c>
      <c r="J50">
        <f>Database!J82</f>
        <v>4</v>
      </c>
      <c r="K50">
        <f>IF(AND(D50&lt;=UserData!$B$3,D50&gt;=UserData!$B$2),1,0)</f>
        <v>1</v>
      </c>
      <c r="L50">
        <f>IF(C50=UserData!$B$6,1,0)</f>
        <v>1</v>
      </c>
      <c r="M50">
        <f>IF(J50&lt;=UserData!$B$9,1,0)</f>
        <v>1</v>
      </c>
      <c r="N50">
        <f>SUM(K50:M50)</f>
        <v>3</v>
      </c>
    </row>
    <row r="51" spans="1:14" x14ac:dyDescent="0.15">
      <c r="A51" t="str">
        <f>Database!A85</f>
        <v>Volvo</v>
      </c>
      <c r="B51" t="str">
        <f>Database!B85</f>
        <v>C30</v>
      </c>
      <c r="C51">
        <f>Database!C85</f>
        <v>5</v>
      </c>
      <c r="D51">
        <f>Database!D85</f>
        <v>19995</v>
      </c>
      <c r="E51">
        <f>Database!E85</f>
        <v>1</v>
      </c>
      <c r="F51">
        <f>Database!F85</f>
        <v>1999</v>
      </c>
      <c r="G51">
        <f>Database!G85</f>
        <v>4</v>
      </c>
      <c r="H51">
        <f>Database!H85</f>
        <v>146</v>
      </c>
      <c r="I51">
        <f>Database!I85</f>
        <v>210</v>
      </c>
      <c r="J51">
        <f>Database!J85</f>
        <v>7</v>
      </c>
      <c r="K51">
        <f>IF(AND(D51&lt;=UserData!$B$3,D51&gt;=UserData!$B$2),1,0)</f>
        <v>1</v>
      </c>
      <c r="L51">
        <f>IF(C51=UserData!$B$6,1,0)</f>
        <v>1</v>
      </c>
      <c r="M51">
        <f>IF(J51&lt;=UserData!$B$9,1,0)</f>
        <v>1</v>
      </c>
      <c r="N51">
        <f>SUM(K51:M51)</f>
        <v>3</v>
      </c>
    </row>
    <row r="52" spans="1:14" x14ac:dyDescent="0.15">
      <c r="A52" t="str">
        <f>Database!A86</f>
        <v>Lancia</v>
      </c>
      <c r="B52" t="str">
        <f>Database!B86</f>
        <v>Musa</v>
      </c>
      <c r="C52">
        <f>Database!C86</f>
        <v>5</v>
      </c>
      <c r="D52">
        <f>Database!D86</f>
        <v>20295</v>
      </c>
      <c r="E52">
        <f>Database!E86</f>
        <v>1</v>
      </c>
      <c r="F52">
        <f>Database!F86</f>
        <v>1368</v>
      </c>
      <c r="G52">
        <f>Database!G86</f>
        <v>4</v>
      </c>
      <c r="H52">
        <f>Database!H86</f>
        <v>95</v>
      </c>
      <c r="I52">
        <f>Database!I86</f>
        <v>175</v>
      </c>
      <c r="J52">
        <f>Database!J86</f>
        <v>6</v>
      </c>
      <c r="K52">
        <f>IF(AND(D52&lt;=UserData!$B$3,D52&gt;=UserData!$B$2),1,0)</f>
        <v>1</v>
      </c>
      <c r="L52">
        <f>IF(C52=UserData!$B$6,1,0)</f>
        <v>1</v>
      </c>
      <c r="M52">
        <f>IF(J52&lt;=UserData!$B$9,1,0)</f>
        <v>1</v>
      </c>
      <c r="N52">
        <f>SUM(K52:M52)</f>
        <v>3</v>
      </c>
    </row>
    <row r="53" spans="1:14" x14ac:dyDescent="0.15">
      <c r="A53" t="str">
        <f>Database!A87</f>
        <v>Mazda</v>
      </c>
      <c r="B53">
        <f>Database!B87</f>
        <v>3</v>
      </c>
      <c r="C53">
        <f>Database!C87</f>
        <v>5</v>
      </c>
      <c r="D53">
        <f>Database!D87</f>
        <v>20490</v>
      </c>
      <c r="E53">
        <f>Database!E87</f>
        <v>1</v>
      </c>
      <c r="F53">
        <f>Database!F87</f>
        <v>1598</v>
      </c>
      <c r="G53">
        <f>Database!G87</f>
        <v>4</v>
      </c>
      <c r="H53">
        <f>Database!H87</f>
        <v>105</v>
      </c>
      <c r="I53">
        <f>Database!I87</f>
        <v>184</v>
      </c>
      <c r="J53">
        <f>Database!J87</f>
        <v>6</v>
      </c>
      <c r="K53">
        <f>IF(AND(D53&lt;=UserData!$B$3,D53&gt;=UserData!$B$2),1,0)</f>
        <v>1</v>
      </c>
      <c r="L53">
        <f>IF(C53=UserData!$B$6,1,0)</f>
        <v>1</v>
      </c>
      <c r="M53">
        <f>IF(J53&lt;=UserData!$B$9,1,0)</f>
        <v>1</v>
      </c>
      <c r="N53">
        <f>SUM(K53:M53)</f>
        <v>3</v>
      </c>
    </row>
    <row r="54" spans="1:14" x14ac:dyDescent="0.15">
      <c r="A54" t="str">
        <f>Database!A89</f>
        <v>Seat</v>
      </c>
      <c r="B54" t="str">
        <f>Database!B89</f>
        <v>Leon</v>
      </c>
      <c r="C54">
        <f>Database!C89</f>
        <v>5</v>
      </c>
      <c r="D54">
        <f>Database!D89</f>
        <v>20890</v>
      </c>
      <c r="E54">
        <f>Database!E89</f>
        <v>1</v>
      </c>
      <c r="F54">
        <f>Database!F89</f>
        <v>1197</v>
      </c>
      <c r="G54">
        <f>Database!G89</f>
        <v>4</v>
      </c>
      <c r="H54">
        <f>Database!H89</f>
        <v>105</v>
      </c>
      <c r="I54">
        <f>Database!I89</f>
        <v>187</v>
      </c>
      <c r="J54">
        <f>Database!J89</f>
        <v>5</v>
      </c>
      <c r="K54">
        <f>IF(AND(D54&lt;=UserData!$B$3,D54&gt;=UserData!$B$2),1,0)</f>
        <v>1</v>
      </c>
      <c r="L54">
        <f>IF(C54=UserData!$B$6,1,0)</f>
        <v>1</v>
      </c>
      <c r="M54">
        <f>IF(J54&lt;=UserData!$B$9,1,0)</f>
        <v>1</v>
      </c>
      <c r="N54">
        <f>SUM(K54:M54)</f>
        <v>3</v>
      </c>
    </row>
    <row r="55" spans="1:14" x14ac:dyDescent="0.15">
      <c r="A55" t="str">
        <f>Database!A90</f>
        <v>Hyundai</v>
      </c>
      <c r="B55" t="str">
        <f>Database!B90</f>
        <v>ix20</v>
      </c>
      <c r="C55">
        <f>Database!C90</f>
        <v>5</v>
      </c>
      <c r="D55">
        <f>Database!D90</f>
        <v>21495</v>
      </c>
      <c r="E55">
        <f>Database!E90</f>
        <v>1</v>
      </c>
      <c r="F55">
        <f>Database!F90</f>
        <v>1396</v>
      </c>
      <c r="G55">
        <f>Database!G90</f>
        <v>4</v>
      </c>
      <c r="H55">
        <f>Database!H90</f>
        <v>90</v>
      </c>
      <c r="I55">
        <f>Database!I90</f>
        <v>167</v>
      </c>
      <c r="J55">
        <f>Database!J90</f>
        <v>5</v>
      </c>
      <c r="K55">
        <f>IF(AND(D55&lt;=UserData!$B$3,D55&gt;=UserData!$B$2),1,0)</f>
        <v>1</v>
      </c>
      <c r="L55">
        <f>IF(C55=UserData!$B$6,1,0)</f>
        <v>1</v>
      </c>
      <c r="M55">
        <f>IF(J55&lt;=UserData!$B$9,1,0)</f>
        <v>1</v>
      </c>
      <c r="N55">
        <f>SUM(K55:M55)</f>
        <v>3</v>
      </c>
    </row>
    <row r="56" spans="1:14" x14ac:dyDescent="0.15">
      <c r="A56" t="str">
        <f>Database!A92</f>
        <v>Mitsubishi</v>
      </c>
      <c r="B56" t="str">
        <f>Database!B92</f>
        <v>ASX</v>
      </c>
      <c r="C56">
        <f>Database!C92</f>
        <v>5</v>
      </c>
      <c r="D56">
        <f>Database!D92</f>
        <v>21799</v>
      </c>
      <c r="E56">
        <f>Database!E92</f>
        <v>1</v>
      </c>
      <c r="F56">
        <f>Database!F92</f>
        <v>1590</v>
      </c>
      <c r="G56">
        <f>Database!G92</f>
        <v>4</v>
      </c>
      <c r="H56">
        <f>Database!H92</f>
        <v>117</v>
      </c>
      <c r="I56">
        <f>Database!I92</f>
        <v>183</v>
      </c>
      <c r="J56">
        <f>Database!J92</f>
        <v>6</v>
      </c>
      <c r="K56">
        <f>IF(AND(D56&lt;=UserData!$B$3,D56&gt;=UserData!$B$2),1,0)</f>
        <v>1</v>
      </c>
      <c r="L56">
        <f>IF(C56=UserData!$B$6,1,0)</f>
        <v>1</v>
      </c>
      <c r="M56">
        <f>IF(J56&lt;=UserData!$B$9,1,0)</f>
        <v>1</v>
      </c>
      <c r="N56">
        <f>SUM(K56:M56)</f>
        <v>3</v>
      </c>
    </row>
    <row r="57" spans="1:14" x14ac:dyDescent="0.15">
      <c r="A57" t="str">
        <f>Database!A93</f>
        <v>Volkswagen</v>
      </c>
      <c r="B57" t="str">
        <f>Database!B93</f>
        <v>Beetle</v>
      </c>
      <c r="C57">
        <f>Database!C93</f>
        <v>5</v>
      </c>
      <c r="D57">
        <f>Database!D93</f>
        <v>21990</v>
      </c>
      <c r="E57">
        <f>Database!E93</f>
        <v>1</v>
      </c>
      <c r="F57">
        <f>Database!F93</f>
        <v>1390</v>
      </c>
      <c r="G57">
        <f>Database!G93</f>
        <v>4</v>
      </c>
      <c r="H57">
        <f>Database!H93</f>
        <v>75</v>
      </c>
      <c r="I57">
        <f>Database!I93</f>
        <v>161</v>
      </c>
      <c r="J57">
        <f>Database!J93</f>
        <v>7</v>
      </c>
      <c r="K57">
        <f>IF(AND(D57&lt;=UserData!$B$3,D57&gt;=UserData!$B$2),1,0)</f>
        <v>1</v>
      </c>
      <c r="L57">
        <f>IF(C57=UserData!$B$6,1,0)</f>
        <v>1</v>
      </c>
      <c r="M57">
        <f>IF(J57&lt;=UserData!$B$9,1,0)</f>
        <v>1</v>
      </c>
      <c r="N57">
        <f>SUM(K57:M57)</f>
        <v>3</v>
      </c>
    </row>
    <row r="58" spans="1:14" x14ac:dyDescent="0.15">
      <c r="A58" t="str">
        <f>Database!A94</f>
        <v>Citroen</v>
      </c>
      <c r="B58" t="str">
        <f>Database!B94</f>
        <v>C4</v>
      </c>
      <c r="C58">
        <f>Database!C94</f>
        <v>5</v>
      </c>
      <c r="D58">
        <f>Database!D94</f>
        <v>22230</v>
      </c>
      <c r="E58">
        <f>Database!E94</f>
        <v>2</v>
      </c>
      <c r="F58">
        <f>Database!F94</f>
        <v>1560</v>
      </c>
      <c r="G58">
        <f>Database!G94</f>
        <v>4</v>
      </c>
      <c r="H58">
        <f>Database!H94</f>
        <v>90</v>
      </c>
      <c r="I58">
        <f>Database!I94</f>
        <v>180</v>
      </c>
      <c r="J58">
        <f>Database!J94</f>
        <v>4.7</v>
      </c>
      <c r="K58">
        <f>IF(AND(D58&lt;=UserData!$B$3,D58&gt;=UserData!$B$2),1,0)</f>
        <v>1</v>
      </c>
      <c r="L58">
        <f>IF(C58=UserData!$B$6,1,0)</f>
        <v>1</v>
      </c>
      <c r="M58">
        <f>IF(J58&lt;=UserData!$B$9,1,0)</f>
        <v>1</v>
      </c>
      <c r="N58">
        <f>SUM(K58:M58)</f>
        <v>3</v>
      </c>
    </row>
    <row r="59" spans="1:14" x14ac:dyDescent="0.15">
      <c r="A59" t="str">
        <f>Database!A96</f>
        <v>Opel</v>
      </c>
      <c r="B59" t="str">
        <f>Database!B96</f>
        <v>Astra</v>
      </c>
      <c r="C59">
        <f>Database!C96</f>
        <v>5</v>
      </c>
      <c r="D59">
        <f>Database!D96</f>
        <v>22395</v>
      </c>
      <c r="E59">
        <f>Database!E96</f>
        <v>1</v>
      </c>
      <c r="F59">
        <f>Database!F96</f>
        <v>1398</v>
      </c>
      <c r="G59">
        <f>Database!G96</f>
        <v>4</v>
      </c>
      <c r="H59">
        <f>Database!H96</f>
        <v>101</v>
      </c>
      <c r="I59">
        <f>Database!I96</f>
        <v>178</v>
      </c>
      <c r="J59">
        <f>Database!J96</f>
        <v>5</v>
      </c>
      <c r="K59">
        <f>IF(AND(D59&lt;=UserData!$B$3,D59&gt;=UserData!$B$2),1,0)</f>
        <v>1</v>
      </c>
      <c r="L59">
        <f>IF(C59=UserData!$B$6,1,0)</f>
        <v>1</v>
      </c>
      <c r="M59">
        <f>IF(J59&lt;=UserData!$B$9,1,0)</f>
        <v>1</v>
      </c>
      <c r="N59">
        <f>SUM(K59:M59)</f>
        <v>3</v>
      </c>
    </row>
    <row r="60" spans="1:14" x14ac:dyDescent="0.15">
      <c r="A60" t="str">
        <f>Database!A100</f>
        <v>Kia</v>
      </c>
      <c r="B60" t="str">
        <f>Database!B100</f>
        <v>Cee'd</v>
      </c>
      <c r="C60">
        <f>Database!C100</f>
        <v>5</v>
      </c>
      <c r="D60">
        <f>Database!D100</f>
        <v>22695</v>
      </c>
      <c r="E60">
        <f>Database!E100</f>
        <v>2</v>
      </c>
      <c r="F60">
        <f>Database!F100</f>
        <v>1582</v>
      </c>
      <c r="G60">
        <f>Database!G100</f>
        <v>4</v>
      </c>
      <c r="H60">
        <f>Database!H100</f>
        <v>90</v>
      </c>
      <c r="I60">
        <f>Database!I100</f>
        <v>172</v>
      </c>
      <c r="J60">
        <f>Database!J100</f>
        <v>4.5</v>
      </c>
      <c r="K60">
        <f>IF(AND(D60&lt;=UserData!$B$3,D60&gt;=UserData!$B$2),1,0)</f>
        <v>1</v>
      </c>
      <c r="L60">
        <f>IF(C60=UserData!$B$6,1,0)</f>
        <v>1</v>
      </c>
      <c r="M60">
        <f>IF(J60&lt;=UserData!$B$9,1,0)</f>
        <v>1</v>
      </c>
      <c r="N60">
        <f>SUM(K60:M60)</f>
        <v>3</v>
      </c>
    </row>
    <row r="61" spans="1:14" x14ac:dyDescent="0.15">
      <c r="A61" t="str">
        <f>Database!A101</f>
        <v>Nissan</v>
      </c>
      <c r="B61" t="str">
        <f>Database!B101</f>
        <v>Juke</v>
      </c>
      <c r="C61">
        <f>Database!C101</f>
        <v>5</v>
      </c>
      <c r="D61">
        <f>Database!D101</f>
        <v>22700</v>
      </c>
      <c r="E61">
        <f>Database!E101</f>
        <v>1</v>
      </c>
      <c r="F61">
        <f>Database!F101</f>
        <v>1598</v>
      </c>
      <c r="G61">
        <f>Database!G101</f>
        <v>4</v>
      </c>
      <c r="H61">
        <f>Database!H101</f>
        <v>117</v>
      </c>
      <c r="I61">
        <f>Database!I101</f>
        <v>170</v>
      </c>
      <c r="J61">
        <f>Database!J101</f>
        <v>6</v>
      </c>
      <c r="K61">
        <f>IF(AND(D61&lt;=UserData!$B$3,D61&gt;=UserData!$B$2),1,0)</f>
        <v>1</v>
      </c>
      <c r="L61">
        <f>IF(C61=UserData!$B$6,1,0)</f>
        <v>1</v>
      </c>
      <c r="M61">
        <f>IF(J61&lt;=UserData!$B$9,1,0)</f>
        <v>1</v>
      </c>
      <c r="N61">
        <f>SUM(K61:M61)</f>
        <v>3</v>
      </c>
    </row>
    <row r="62" spans="1:14" x14ac:dyDescent="0.15">
      <c r="A62" t="str">
        <f>Database!A102</f>
        <v>Abarth</v>
      </c>
      <c r="B62" t="str">
        <f>Database!B102</f>
        <v>Punto Evo</v>
      </c>
      <c r="C62">
        <f>Database!C102</f>
        <v>5</v>
      </c>
      <c r="D62">
        <f>Database!D102</f>
        <v>22990</v>
      </c>
      <c r="E62">
        <f>Database!E102</f>
        <v>1</v>
      </c>
      <c r="F62">
        <f>Database!F102</f>
        <v>1368</v>
      </c>
      <c r="G62">
        <f>Database!G102</f>
        <v>4</v>
      </c>
      <c r="H62">
        <f>Database!H102</f>
        <v>165</v>
      </c>
      <c r="I62">
        <f>Database!I102</f>
        <v>213</v>
      </c>
      <c r="J62">
        <f>Database!J102</f>
        <v>6</v>
      </c>
      <c r="K62">
        <f>IF(AND(D62&lt;=UserData!$B$3,D62&gt;=UserData!$B$2),1,0)</f>
        <v>1</v>
      </c>
      <c r="L62">
        <f>IF(C62=UserData!$B$6,1,0)</f>
        <v>1</v>
      </c>
      <c r="M62">
        <f>IF(J62&lt;=UserData!$B$9,1,0)</f>
        <v>1</v>
      </c>
      <c r="N62">
        <f>SUM(K62:M62)</f>
        <v>3</v>
      </c>
    </row>
    <row r="63" spans="1:14" x14ac:dyDescent="0.15">
      <c r="A63" t="str">
        <f>Database!A104</f>
        <v>Hyundai</v>
      </c>
      <c r="B63" t="str">
        <f>Database!B104</f>
        <v>ix35</v>
      </c>
      <c r="C63">
        <f>Database!C104</f>
        <v>5</v>
      </c>
      <c r="D63">
        <f>Database!D104</f>
        <v>22995</v>
      </c>
      <c r="E63">
        <f>Database!E104</f>
        <v>1</v>
      </c>
      <c r="F63">
        <f>Database!F104</f>
        <v>1591</v>
      </c>
      <c r="G63">
        <f>Database!G104</f>
        <v>4</v>
      </c>
      <c r="H63">
        <f>Database!H104</f>
        <v>135</v>
      </c>
      <c r="I63">
        <f>Database!I104</f>
        <v>178</v>
      </c>
      <c r="J63">
        <f>Database!J104</f>
        <v>6</v>
      </c>
      <c r="K63">
        <f>IF(AND(D63&lt;=UserData!$B$3,D63&gt;=UserData!$B$2),1,0)</f>
        <v>1</v>
      </c>
      <c r="L63">
        <f>IF(C63=UserData!$B$6,1,0)</f>
        <v>1</v>
      </c>
      <c r="M63">
        <f>IF(J63&lt;=UserData!$B$9,1,0)</f>
        <v>1</v>
      </c>
      <c r="N63">
        <f>SUM(K63:M63)</f>
        <v>3</v>
      </c>
    </row>
    <row r="64" spans="1:14" x14ac:dyDescent="0.15">
      <c r="A64" t="str">
        <f>Database!A105</f>
        <v>Volvo</v>
      </c>
      <c r="B64" t="str">
        <f>Database!B105</f>
        <v>C30</v>
      </c>
      <c r="C64">
        <f>Database!C105</f>
        <v>5</v>
      </c>
      <c r="D64">
        <f>Database!D105</f>
        <v>22995</v>
      </c>
      <c r="E64">
        <f>Database!E105</f>
        <v>2</v>
      </c>
      <c r="F64">
        <f>Database!F105</f>
        <v>1560</v>
      </c>
      <c r="G64">
        <f>Database!G105</f>
        <v>4</v>
      </c>
      <c r="H64">
        <f>Database!H105</f>
        <v>114</v>
      </c>
      <c r="I64">
        <f>Database!I105</f>
        <v>195</v>
      </c>
      <c r="J64">
        <f>Database!J105</f>
        <v>4</v>
      </c>
      <c r="K64">
        <f>IF(AND(D64&lt;=UserData!$B$3,D64&gt;=UserData!$B$2),1,0)</f>
        <v>1</v>
      </c>
      <c r="L64">
        <f>IF(C64=UserData!$B$6,1,0)</f>
        <v>1</v>
      </c>
      <c r="M64">
        <f>IF(J64&lt;=UserData!$B$9,1,0)</f>
        <v>1</v>
      </c>
      <c r="N64">
        <f>SUM(K64:M64)</f>
        <v>3</v>
      </c>
    </row>
    <row r="65" spans="1:14" x14ac:dyDescent="0.15">
      <c r="A65" t="str">
        <f>Database!A107</f>
        <v>Fiat</v>
      </c>
      <c r="B65" t="str">
        <f>Database!B107</f>
        <v>Bravo</v>
      </c>
      <c r="C65">
        <f>Database!C107</f>
        <v>5</v>
      </c>
      <c r="D65">
        <f>Database!D107</f>
        <v>23695</v>
      </c>
      <c r="E65">
        <f>Database!E107</f>
        <v>2</v>
      </c>
      <c r="F65">
        <f>Database!F107</f>
        <v>1598</v>
      </c>
      <c r="G65">
        <f>Database!G107</f>
        <v>4</v>
      </c>
      <c r="H65">
        <f>Database!H107</f>
        <v>105</v>
      </c>
      <c r="I65">
        <f>Database!I107</f>
        <v>187</v>
      </c>
      <c r="J65">
        <f>Database!J107</f>
        <v>4</v>
      </c>
      <c r="K65">
        <f>IF(AND(D65&lt;=UserData!$B$3,D65&gt;=UserData!$B$2),1,0)</f>
        <v>1</v>
      </c>
      <c r="L65">
        <f>IF(C65=UserData!$B$6,1,0)</f>
        <v>1</v>
      </c>
      <c r="M65">
        <f>IF(J65&lt;=UserData!$B$9,1,0)</f>
        <v>1</v>
      </c>
      <c r="N65">
        <f>SUM(K65:M65)</f>
        <v>3</v>
      </c>
    </row>
    <row r="66" spans="1:14" x14ac:dyDescent="0.15">
      <c r="A66" t="str">
        <f>Database!A108</f>
        <v>Hyundai</v>
      </c>
      <c r="B66" t="str">
        <f>Database!B108</f>
        <v>i30</v>
      </c>
      <c r="C66">
        <f>Database!C108</f>
        <v>5</v>
      </c>
      <c r="D66">
        <f>Database!D108</f>
        <v>23695</v>
      </c>
      <c r="E66">
        <f>Database!E108</f>
        <v>2</v>
      </c>
      <c r="F66">
        <f>Database!F108</f>
        <v>1582</v>
      </c>
      <c r="G66">
        <f>Database!G108</f>
        <v>4</v>
      </c>
      <c r="H66">
        <f>Database!H108</f>
        <v>116</v>
      </c>
      <c r="I66">
        <f>Database!I108</f>
        <v>188</v>
      </c>
      <c r="J66">
        <f>Database!J108</f>
        <v>4.5</v>
      </c>
      <c r="K66">
        <f>IF(AND(D66&lt;=UserData!$B$3,D66&gt;=UserData!$B$2),1,0)</f>
        <v>1</v>
      </c>
      <c r="L66">
        <f>IF(C66=UserData!$B$6,1,0)</f>
        <v>1</v>
      </c>
      <c r="M66">
        <f>IF(J66&lt;=UserData!$B$9,1,0)</f>
        <v>1</v>
      </c>
      <c r="N66">
        <f>SUM(K66:M66)</f>
        <v>3</v>
      </c>
    </row>
    <row r="67" spans="1:14" x14ac:dyDescent="0.15">
      <c r="A67" t="str">
        <f>Database!A109</f>
        <v>Honda</v>
      </c>
      <c r="B67" t="str">
        <f>Database!B109</f>
        <v>Civic</v>
      </c>
      <c r="C67">
        <f>Database!C109</f>
        <v>5</v>
      </c>
      <c r="D67">
        <f>Database!D109</f>
        <v>23900</v>
      </c>
      <c r="E67">
        <f>Database!E109</f>
        <v>1</v>
      </c>
      <c r="F67">
        <f>Database!F109</f>
        <v>1339</v>
      </c>
      <c r="G67">
        <f>Database!G109</f>
        <v>4</v>
      </c>
      <c r="H67">
        <f>Database!H109</f>
        <v>99</v>
      </c>
      <c r="I67">
        <f>Database!I109</f>
        <v>177</v>
      </c>
      <c r="J67">
        <f>Database!J109</f>
        <v>5</v>
      </c>
      <c r="K67">
        <f>IF(AND(D67&lt;=UserData!$B$3,D67&gt;=UserData!$B$2),1,0)</f>
        <v>1</v>
      </c>
      <c r="L67">
        <f>IF(C67=UserData!$B$6,1,0)</f>
        <v>1</v>
      </c>
      <c r="M67">
        <f>IF(J67&lt;=UserData!$B$9,1,0)</f>
        <v>1</v>
      </c>
      <c r="N67">
        <f>SUM(K67:M67)</f>
        <v>3</v>
      </c>
    </row>
    <row r="68" spans="1:14" x14ac:dyDescent="0.15">
      <c r="A68" t="str">
        <f>Database!A110</f>
        <v>Honda</v>
      </c>
      <c r="B68" t="str">
        <f>Database!B110</f>
        <v>Civic Hybrid</v>
      </c>
      <c r="C68">
        <f>Database!C110</f>
        <v>5</v>
      </c>
      <c r="D68">
        <f>Database!D110</f>
        <v>23990</v>
      </c>
      <c r="E68">
        <f>Database!E110</f>
        <v>1</v>
      </c>
      <c r="F68">
        <f>Database!F110</f>
        <v>1339</v>
      </c>
      <c r="G68">
        <f>Database!G110</f>
        <v>4</v>
      </c>
      <c r="H68">
        <f>Database!H110</f>
        <v>95</v>
      </c>
      <c r="I68">
        <f>Database!I110</f>
        <v>185</v>
      </c>
      <c r="J68">
        <f>Database!J110</f>
        <v>4</v>
      </c>
      <c r="K68">
        <f>IF(AND(D68&lt;=UserData!$B$3,D68&gt;=UserData!$B$2),1,0)</f>
        <v>1</v>
      </c>
      <c r="L68">
        <f>IF(C68=UserData!$B$6,1,0)</f>
        <v>1</v>
      </c>
      <c r="M68">
        <f>IF(J68&lt;=UserData!$B$9,1,0)</f>
        <v>1</v>
      </c>
      <c r="N68">
        <f>SUM(K68:M68)</f>
        <v>3</v>
      </c>
    </row>
    <row r="69" spans="1:14" x14ac:dyDescent="0.15">
      <c r="A69" t="str">
        <f>Database!A111</f>
        <v>Lancia</v>
      </c>
      <c r="B69" t="str">
        <f>Database!B111</f>
        <v>Delta</v>
      </c>
      <c r="C69">
        <f>Database!C111</f>
        <v>5</v>
      </c>
      <c r="D69">
        <f>Database!D111</f>
        <v>23995</v>
      </c>
      <c r="E69">
        <f>Database!E111</f>
        <v>1</v>
      </c>
      <c r="F69">
        <f>Database!F111</f>
        <v>1368</v>
      </c>
      <c r="G69">
        <f>Database!G111</f>
        <v>4</v>
      </c>
      <c r="H69">
        <f>Database!H111</f>
        <v>120</v>
      </c>
      <c r="I69">
        <f>Database!I111</f>
        <v>195</v>
      </c>
      <c r="J69">
        <f>Database!J111</f>
        <v>6</v>
      </c>
      <c r="K69">
        <f>IF(AND(D69&lt;=UserData!$B$3,D69&gt;=UserData!$B$2),1,0)</f>
        <v>1</v>
      </c>
      <c r="L69">
        <f>IF(C69=UserData!$B$6,1,0)</f>
        <v>1</v>
      </c>
      <c r="M69">
        <f>IF(J69&lt;=UserData!$B$9,1,0)</f>
        <v>1</v>
      </c>
      <c r="N69">
        <f>SUM(K69:M69)</f>
        <v>3</v>
      </c>
    </row>
    <row r="70" spans="1:14" x14ac:dyDescent="0.15">
      <c r="A70" t="str">
        <f>Database!A112</f>
        <v>Peugeot</v>
      </c>
      <c r="B70">
        <f>Database!B112</f>
        <v>407</v>
      </c>
      <c r="C70">
        <f>Database!C112</f>
        <v>5</v>
      </c>
      <c r="D70">
        <f>Database!D112</f>
        <v>24090</v>
      </c>
      <c r="E70">
        <f>Database!E112</f>
        <v>1</v>
      </c>
      <c r="F70">
        <f>Database!F112</f>
        <v>1749</v>
      </c>
      <c r="G70">
        <f>Database!G112</f>
        <v>4</v>
      </c>
      <c r="H70">
        <f>Database!H112</f>
        <v>125</v>
      </c>
      <c r="I70">
        <f>Database!I112</f>
        <v>203</v>
      </c>
      <c r="J70">
        <f>Database!J112</f>
        <v>7.7</v>
      </c>
      <c r="K70">
        <f>IF(AND(D70&lt;=UserData!$B$3,D70&gt;=UserData!$B$2),1,0)</f>
        <v>1</v>
      </c>
      <c r="L70">
        <f>IF(C70=UserData!$B$6,1,0)</f>
        <v>1</v>
      </c>
      <c r="M70">
        <f>IF(J70&lt;=UserData!$B$9,1,0)</f>
        <v>1</v>
      </c>
      <c r="N70">
        <f>SUM(K70:M70)</f>
        <v>3</v>
      </c>
    </row>
    <row r="71" spans="1:14" x14ac:dyDescent="0.15">
      <c r="A71" t="str">
        <f>Database!A114</f>
        <v>Mercedes</v>
      </c>
      <c r="B71" t="str">
        <f>Database!B114</f>
        <v>B Class</v>
      </c>
      <c r="C71">
        <f>Database!C114</f>
        <v>5</v>
      </c>
      <c r="D71">
        <f>Database!D114</f>
        <v>24490</v>
      </c>
      <c r="E71">
        <f>Database!E114</f>
        <v>1</v>
      </c>
      <c r="F71">
        <f>Database!F114</f>
        <v>1498</v>
      </c>
      <c r="G71">
        <f>Database!G114</f>
        <v>4</v>
      </c>
      <c r="H71">
        <f>Database!H114</f>
        <v>95</v>
      </c>
      <c r="I71">
        <f>Database!I114</f>
        <v>174</v>
      </c>
      <c r="J71">
        <f>Database!J114</f>
        <v>6</v>
      </c>
      <c r="K71">
        <f>IF(AND(D71&lt;=UserData!$B$3,D71&gt;=UserData!$B$2),1,0)</f>
        <v>1</v>
      </c>
      <c r="L71">
        <f>IF(C71=UserData!$B$6,1,0)</f>
        <v>1</v>
      </c>
      <c r="M71">
        <f>IF(J71&lt;=UserData!$B$9,1,0)</f>
        <v>1</v>
      </c>
      <c r="N71">
        <f>SUM(K71:M71)</f>
        <v>3</v>
      </c>
    </row>
    <row r="72" spans="1:14" x14ac:dyDescent="0.15">
      <c r="A72" t="str">
        <f>Database!A115</f>
        <v>Nissan</v>
      </c>
      <c r="B72" t="str">
        <f>Database!B115</f>
        <v>Qashqai</v>
      </c>
      <c r="C72">
        <f>Database!C115</f>
        <v>5</v>
      </c>
      <c r="D72">
        <f>Database!D115</f>
        <v>24490</v>
      </c>
      <c r="E72">
        <f>Database!E115</f>
        <v>1</v>
      </c>
      <c r="F72">
        <f>Database!F115</f>
        <v>1598</v>
      </c>
      <c r="G72">
        <f>Database!G115</f>
        <v>4</v>
      </c>
      <c r="H72">
        <f>Database!H115</f>
        <v>117</v>
      </c>
      <c r="I72">
        <f>Database!I115</f>
        <v>181</v>
      </c>
      <c r="J72">
        <f>Database!J115</f>
        <v>5</v>
      </c>
      <c r="K72">
        <f>IF(AND(D72&lt;=UserData!$B$3,D72&gt;=UserData!$B$2),1,0)</f>
        <v>1</v>
      </c>
      <c r="L72">
        <f>IF(C72=UserData!$B$6,1,0)</f>
        <v>1</v>
      </c>
      <c r="M72">
        <f>IF(J72&lt;=UserData!$B$9,1,0)</f>
        <v>1</v>
      </c>
      <c r="N72">
        <f>SUM(K72:M72)</f>
        <v>3</v>
      </c>
    </row>
    <row r="73" spans="1:14" x14ac:dyDescent="0.15">
      <c r="A73" t="str">
        <f>Database!A117</f>
        <v>Lancia</v>
      </c>
      <c r="B73" t="str">
        <f>Database!B117</f>
        <v>Musa</v>
      </c>
      <c r="C73">
        <f>Database!C117</f>
        <v>5</v>
      </c>
      <c r="D73">
        <f>Database!D117</f>
        <v>24595</v>
      </c>
      <c r="E73">
        <f>Database!E117</f>
        <v>2</v>
      </c>
      <c r="F73">
        <f>Database!F117</f>
        <v>1248</v>
      </c>
      <c r="G73">
        <f>Database!G117</f>
        <v>4</v>
      </c>
      <c r="H73">
        <f>Database!H117</f>
        <v>95</v>
      </c>
      <c r="I73">
        <f>Database!I117</f>
        <v>173</v>
      </c>
      <c r="J73">
        <f>Database!J117</f>
        <v>4.0999999999999996</v>
      </c>
      <c r="K73">
        <f>IF(AND(D73&lt;=UserData!$B$3,D73&gt;=UserData!$B$2),1,0)</f>
        <v>1</v>
      </c>
      <c r="L73">
        <f>IF(C73=UserData!$B$6,1,0)</f>
        <v>1</v>
      </c>
      <c r="M73">
        <f>IF(J73&lt;=UserData!$B$9,1,0)</f>
        <v>1</v>
      </c>
      <c r="N73">
        <f>SUM(K73:M73)</f>
        <v>3</v>
      </c>
    </row>
    <row r="74" spans="1:14" x14ac:dyDescent="0.15">
      <c r="A74" t="str">
        <f>Database!A119</f>
        <v>Ford</v>
      </c>
      <c r="B74" t="str">
        <f>Database!B119</f>
        <v>Mondeo</v>
      </c>
      <c r="C74">
        <f>Database!C119</f>
        <v>5</v>
      </c>
      <c r="D74">
        <f>Database!D119</f>
        <v>24995</v>
      </c>
      <c r="E74">
        <f>Database!E119</f>
        <v>1</v>
      </c>
      <c r="F74">
        <f>Database!F119</f>
        <v>1596</v>
      </c>
      <c r="G74">
        <f>Database!G119</f>
        <v>4</v>
      </c>
      <c r="H74">
        <f>Database!H119</f>
        <v>120</v>
      </c>
      <c r="I74">
        <f>Database!I119</f>
        <v>195</v>
      </c>
      <c r="J74">
        <f>Database!J119</f>
        <v>6</v>
      </c>
      <c r="K74">
        <f>IF(AND(D74&lt;=UserData!$B$3,D74&gt;=UserData!$B$2),1,0)</f>
        <v>1</v>
      </c>
      <c r="L74">
        <f>IF(C74=UserData!$B$6,1,0)</f>
        <v>1</v>
      </c>
      <c r="M74">
        <f>IF(J74&lt;=UserData!$B$9,1,0)</f>
        <v>1</v>
      </c>
      <c r="N74">
        <f>SUM(K74:M74)</f>
        <v>3</v>
      </c>
    </row>
    <row r="75" spans="1:14" x14ac:dyDescent="0.15">
      <c r="A75" t="str">
        <f>Database!A2</f>
        <v>Seat</v>
      </c>
      <c r="B75" t="str">
        <f>Database!B2</f>
        <v>Leon</v>
      </c>
      <c r="C75">
        <f>Database!C2</f>
        <v>5</v>
      </c>
      <c r="D75">
        <f>Database!D2</f>
        <v>6587</v>
      </c>
      <c r="E75">
        <f>Database!E2</f>
        <v>2</v>
      </c>
      <c r="F75">
        <f>Database!F2</f>
        <v>1598</v>
      </c>
      <c r="G75">
        <f>Database!G2</f>
        <v>4</v>
      </c>
      <c r="H75">
        <f>Database!H2</f>
        <v>105</v>
      </c>
      <c r="I75">
        <f>Database!I2</f>
        <v>185</v>
      </c>
      <c r="J75">
        <f>Database!J2</f>
        <v>4</v>
      </c>
      <c r="K75">
        <f>IF(AND(D75&lt;=UserData!$B$3,D75&gt;=UserData!$B$2),1,0)</f>
        <v>0</v>
      </c>
      <c r="L75">
        <f>IF(C75=UserData!$B$6,1,0)</f>
        <v>1</v>
      </c>
      <c r="M75">
        <f>IF(J75&lt;=UserData!$B$9,1,0)</f>
        <v>1</v>
      </c>
      <c r="N75">
        <f>SUM(K75:M75)</f>
        <v>2</v>
      </c>
    </row>
    <row r="76" spans="1:14" x14ac:dyDescent="0.15">
      <c r="A76" t="str">
        <f>Database!A3</f>
        <v>Dacia</v>
      </c>
      <c r="B76" t="str">
        <f>Database!B3</f>
        <v>Sandero</v>
      </c>
      <c r="C76">
        <f>Database!C3</f>
        <v>5</v>
      </c>
      <c r="D76">
        <f>Database!D3</f>
        <v>7490</v>
      </c>
      <c r="E76">
        <f>Database!E3</f>
        <v>1</v>
      </c>
      <c r="F76">
        <f>Database!F3</f>
        <v>1149</v>
      </c>
      <c r="G76">
        <f>Database!G3</f>
        <v>4</v>
      </c>
      <c r="H76">
        <f>Database!H3</f>
        <v>75</v>
      </c>
      <c r="I76">
        <f>Database!I3</f>
        <v>161</v>
      </c>
      <c r="J76">
        <f>Database!J3</f>
        <v>5</v>
      </c>
      <c r="K76">
        <f>IF(AND(D76&lt;=UserData!$B$3,D76&gt;=UserData!$B$2),1,0)</f>
        <v>0</v>
      </c>
      <c r="L76">
        <f>IF(C76=UserData!$B$6,1,0)</f>
        <v>1</v>
      </c>
      <c r="M76">
        <f>IF(J76&lt;=UserData!$B$9,1,0)</f>
        <v>1</v>
      </c>
      <c r="N76">
        <f>SUM(K76:M76)</f>
        <v>2</v>
      </c>
    </row>
    <row r="77" spans="1:14" x14ac:dyDescent="0.15">
      <c r="A77" t="str">
        <f>Database!A5</f>
        <v>Toyota</v>
      </c>
      <c r="B77" t="str">
        <f>Database!B5</f>
        <v>Aygo</v>
      </c>
      <c r="C77">
        <f>Database!C5</f>
        <v>5</v>
      </c>
      <c r="D77">
        <f>Database!D5</f>
        <v>8290</v>
      </c>
      <c r="E77">
        <f>Database!E5</f>
        <v>1</v>
      </c>
      <c r="F77">
        <f>Database!F5</f>
        <v>998</v>
      </c>
      <c r="G77">
        <f>Database!G5</f>
        <v>3</v>
      </c>
      <c r="H77">
        <f>Database!H5</f>
        <v>68</v>
      </c>
      <c r="I77">
        <f>Database!I5</f>
        <v>157</v>
      </c>
      <c r="J77">
        <f>Database!J5</f>
        <v>4</v>
      </c>
      <c r="K77">
        <f>IF(AND(D77&lt;=UserData!$B$3,D77&gt;=UserData!$B$2),1,0)</f>
        <v>0</v>
      </c>
      <c r="L77">
        <f>IF(C77=UserData!$B$6,1,0)</f>
        <v>1</v>
      </c>
      <c r="M77">
        <f>IF(J77&lt;=UserData!$B$9,1,0)</f>
        <v>1</v>
      </c>
      <c r="N77">
        <f>SUM(K77:M77)</f>
        <v>2</v>
      </c>
    </row>
    <row r="78" spans="1:14" x14ac:dyDescent="0.15">
      <c r="A78" t="str">
        <f>Database!A6</f>
        <v>Fiat</v>
      </c>
      <c r="B78" t="str">
        <f>Database!B6</f>
        <v>Panda</v>
      </c>
      <c r="C78">
        <f>Database!C6</f>
        <v>5</v>
      </c>
      <c r="D78">
        <f>Database!D6</f>
        <v>8795</v>
      </c>
      <c r="E78">
        <f>Database!E6</f>
        <v>1</v>
      </c>
      <c r="F78">
        <f>Database!F6</f>
        <v>1108</v>
      </c>
      <c r="G78">
        <f>Database!G6</f>
        <v>4</v>
      </c>
      <c r="H78">
        <f>Database!H6</f>
        <v>54</v>
      </c>
      <c r="I78">
        <f>Database!I6</f>
        <v>150</v>
      </c>
      <c r="J78">
        <f>Database!J6</f>
        <v>5</v>
      </c>
      <c r="K78">
        <f>IF(AND(D78&lt;=UserData!$B$3,D78&gt;=UserData!$B$2),1,0)</f>
        <v>0</v>
      </c>
      <c r="L78">
        <f>IF(C78=UserData!$B$6,1,0)</f>
        <v>1</v>
      </c>
      <c r="M78">
        <f>IF(J78&lt;=UserData!$B$9,1,0)</f>
        <v>1</v>
      </c>
      <c r="N78">
        <f>SUM(K78:M78)</f>
        <v>2</v>
      </c>
    </row>
    <row r="79" spans="1:14" x14ac:dyDescent="0.15">
      <c r="A79" t="str">
        <f>Database!A11</f>
        <v>Dacia</v>
      </c>
      <c r="B79" t="str">
        <f>Database!B11</f>
        <v>Logan</v>
      </c>
      <c r="C79">
        <f>Database!C11</f>
        <v>5</v>
      </c>
      <c r="D79">
        <f>Database!D11</f>
        <v>9990</v>
      </c>
      <c r="E79">
        <f>Database!E11</f>
        <v>1</v>
      </c>
      <c r="F79">
        <f>Database!F11</f>
        <v>1390</v>
      </c>
      <c r="G79">
        <f>Database!G11</f>
        <v>4</v>
      </c>
      <c r="H79">
        <f>Database!H11</f>
        <v>75</v>
      </c>
      <c r="I79">
        <f>Database!I11</f>
        <v>155</v>
      </c>
      <c r="J79">
        <f>Database!J11</f>
        <v>7.6</v>
      </c>
      <c r="K79">
        <f>IF(AND(D79&lt;=UserData!$B$3,D79&gt;=UserData!$B$2),1,0)</f>
        <v>0</v>
      </c>
      <c r="L79">
        <f>IF(C79=UserData!$B$6,1,0)</f>
        <v>1</v>
      </c>
      <c r="M79">
        <f>IF(J79&lt;=UserData!$B$9,1,0)</f>
        <v>1</v>
      </c>
      <c r="N79">
        <f>SUM(K79:M79)</f>
        <v>2</v>
      </c>
    </row>
    <row r="80" spans="1:14" x14ac:dyDescent="0.15">
      <c r="A80" t="str">
        <f>Database!A13</f>
        <v>Citroen</v>
      </c>
      <c r="B80" t="str">
        <f>Database!B13</f>
        <v>C1</v>
      </c>
      <c r="C80">
        <f>Database!C13</f>
        <v>4</v>
      </c>
      <c r="D80">
        <f>Database!D13</f>
        <v>10090</v>
      </c>
      <c r="E80">
        <f>Database!E13</f>
        <v>1</v>
      </c>
      <c r="F80">
        <f>Database!F13</f>
        <v>998</v>
      </c>
      <c r="G80">
        <f>Database!G13</f>
        <v>3</v>
      </c>
      <c r="H80">
        <f>Database!H13</f>
        <v>68</v>
      </c>
      <c r="I80">
        <f>Database!I13</f>
        <v>157</v>
      </c>
      <c r="J80">
        <f>Database!J13</f>
        <v>4.5</v>
      </c>
      <c r="K80">
        <f>IF(AND(D80&lt;=UserData!$B$3,D80&gt;=UserData!$B$2),1,0)</f>
        <v>1</v>
      </c>
      <c r="L80">
        <f>IF(C80=UserData!$B$6,1,0)</f>
        <v>0</v>
      </c>
      <c r="M80">
        <f>IF(J80&lt;=UserData!$B$9,1,0)</f>
        <v>1</v>
      </c>
      <c r="N80">
        <f>SUM(K80:M80)</f>
        <v>2</v>
      </c>
    </row>
    <row r="81" spans="1:14" x14ac:dyDescent="0.15">
      <c r="A81" t="str">
        <f>Database!A14</f>
        <v>Hyundai</v>
      </c>
      <c r="B81" t="str">
        <f>Database!B14</f>
        <v>Getz</v>
      </c>
      <c r="C81">
        <f>Database!C14</f>
        <v>4</v>
      </c>
      <c r="D81">
        <f>Database!D14</f>
        <v>10495</v>
      </c>
      <c r="E81">
        <f>Database!E14</f>
        <v>1</v>
      </c>
      <c r="F81">
        <f>Database!F14</f>
        <v>1086</v>
      </c>
      <c r="G81">
        <f>Database!G14</f>
        <v>4</v>
      </c>
      <c r="H81">
        <f>Database!H14</f>
        <v>64</v>
      </c>
      <c r="I81">
        <f>Database!I14</f>
        <v>150</v>
      </c>
      <c r="J81">
        <f>Database!J14</f>
        <v>5.5</v>
      </c>
      <c r="K81">
        <f>IF(AND(D81&lt;=UserData!$B$3,D81&gt;=UserData!$B$2),1,0)</f>
        <v>1</v>
      </c>
      <c r="L81">
        <f>IF(C81=UserData!$B$6,1,0)</f>
        <v>0</v>
      </c>
      <c r="M81">
        <f>IF(J81&lt;=UserData!$B$9,1,0)</f>
        <v>1</v>
      </c>
      <c r="N81">
        <f>SUM(K81:M81)</f>
        <v>2</v>
      </c>
    </row>
    <row r="82" spans="1:14" x14ac:dyDescent="0.15">
      <c r="A82" t="str">
        <f>Database!A16</f>
        <v>Hyundai</v>
      </c>
      <c r="B82" t="str">
        <f>Database!B16</f>
        <v>i10</v>
      </c>
      <c r="C82">
        <f>Database!C16</f>
        <v>4</v>
      </c>
      <c r="D82">
        <f>Database!D16</f>
        <v>11195</v>
      </c>
      <c r="E82">
        <f>Database!E16</f>
        <v>1</v>
      </c>
      <c r="F82">
        <f>Database!F16</f>
        <v>1086</v>
      </c>
      <c r="G82">
        <f>Database!G16</f>
        <v>4</v>
      </c>
      <c r="H82">
        <f>Database!H16</f>
        <v>69</v>
      </c>
      <c r="I82">
        <f>Database!I16</f>
        <v>156</v>
      </c>
      <c r="J82">
        <f>Database!J16</f>
        <v>4</v>
      </c>
      <c r="K82">
        <f>IF(AND(D82&lt;=UserData!$B$3,D82&gt;=UserData!$B$2),1,0)</f>
        <v>1</v>
      </c>
      <c r="L82">
        <f>IF(C82=UserData!$B$6,1,0)</f>
        <v>0</v>
      </c>
      <c r="M82">
        <f>IF(J82&lt;=UserData!$B$9,1,0)</f>
        <v>1</v>
      </c>
      <c r="N82">
        <f>SUM(K82:M82)</f>
        <v>2</v>
      </c>
    </row>
    <row r="83" spans="1:14" x14ac:dyDescent="0.15">
      <c r="A83" t="str">
        <f>Database!A19</f>
        <v>Volkswagen</v>
      </c>
      <c r="B83" t="str">
        <f>Database!B19</f>
        <v>Fox</v>
      </c>
      <c r="C83">
        <f>Database!C19</f>
        <v>4</v>
      </c>
      <c r="D83">
        <f>Database!D19</f>
        <v>11340</v>
      </c>
      <c r="E83">
        <f>Database!E19</f>
        <v>1</v>
      </c>
      <c r="F83">
        <f>Database!F19</f>
        <v>1198</v>
      </c>
      <c r="G83">
        <f>Database!G19</f>
        <v>3</v>
      </c>
      <c r="H83">
        <f>Database!H19</f>
        <v>60</v>
      </c>
      <c r="I83">
        <f>Database!I19</f>
        <v>153</v>
      </c>
      <c r="J83">
        <f>Database!J19</f>
        <v>5</v>
      </c>
      <c r="K83">
        <f>IF(AND(D83&lt;=UserData!$B$3,D83&gt;=UserData!$B$2),1,0)</f>
        <v>1</v>
      </c>
      <c r="L83">
        <f>IF(C83=UserData!$B$6,1,0)</f>
        <v>0</v>
      </c>
      <c r="M83">
        <f>IF(J83&lt;=UserData!$B$9,1,0)</f>
        <v>1</v>
      </c>
      <c r="N83">
        <f>SUM(K83:M83)</f>
        <v>2</v>
      </c>
    </row>
    <row r="84" spans="1:14" x14ac:dyDescent="0.15">
      <c r="A84" t="str">
        <f>Database!A22</f>
        <v>Lancia</v>
      </c>
      <c r="B84" t="str">
        <f>Database!B22</f>
        <v>Ypsilon</v>
      </c>
      <c r="C84">
        <f>Database!C22</f>
        <v>4</v>
      </c>
      <c r="D84">
        <f>Database!D22</f>
        <v>11995</v>
      </c>
      <c r="E84">
        <f>Database!E22</f>
        <v>1</v>
      </c>
      <c r="F84">
        <f>Database!F22</f>
        <v>1242</v>
      </c>
      <c r="G84">
        <f>Database!G22</f>
        <v>4</v>
      </c>
      <c r="H84">
        <f>Database!H22</f>
        <v>69</v>
      </c>
      <c r="I84">
        <f>Database!I22</f>
        <v>153</v>
      </c>
      <c r="J84">
        <f>Database!J22</f>
        <v>4</v>
      </c>
      <c r="K84">
        <f>IF(AND(D84&lt;=UserData!$B$3,D84&gt;=UserData!$B$2),1,0)</f>
        <v>1</v>
      </c>
      <c r="L84">
        <f>IF(C84=UserData!$B$6,1,0)</f>
        <v>0</v>
      </c>
      <c r="M84">
        <f>IF(J84&lt;=UserData!$B$9,1,0)</f>
        <v>1</v>
      </c>
      <c r="N84">
        <f>SUM(K84:M84)</f>
        <v>2</v>
      </c>
    </row>
    <row r="85" spans="1:14" x14ac:dyDescent="0.15">
      <c r="A85" t="str">
        <f>Database!A29</f>
        <v>Renault</v>
      </c>
      <c r="B85" t="str">
        <f>Database!B29</f>
        <v>Clio</v>
      </c>
      <c r="C85">
        <f>Database!C29</f>
        <v>1</v>
      </c>
      <c r="D85">
        <f>Database!D29</f>
        <v>12690</v>
      </c>
      <c r="E85">
        <f>Database!E29</f>
        <v>1</v>
      </c>
      <c r="F85">
        <f>Database!F29</f>
        <v>1149</v>
      </c>
      <c r="G85">
        <f>Database!G29</f>
        <v>4</v>
      </c>
      <c r="H85">
        <f>Database!H29</f>
        <v>75</v>
      </c>
      <c r="I85">
        <f>Database!I29</f>
        <v>167</v>
      </c>
      <c r="J85">
        <f>Database!J29</f>
        <v>5</v>
      </c>
      <c r="K85">
        <f>IF(AND(D85&lt;=UserData!$B$3,D85&gt;=UserData!$B$2),1,0)</f>
        <v>1</v>
      </c>
      <c r="L85">
        <f>IF(C85=UserData!$B$6,1,0)</f>
        <v>0</v>
      </c>
      <c r="M85">
        <f>IF(J85&lt;=UserData!$B$9,1,0)</f>
        <v>1</v>
      </c>
      <c r="N85">
        <f>SUM(K85:M85)</f>
        <v>2</v>
      </c>
    </row>
    <row r="86" spans="1:14" x14ac:dyDescent="0.15">
      <c r="A86" t="str">
        <f>Database!A32</f>
        <v>Suzuki</v>
      </c>
      <c r="B86" t="str">
        <f>Database!B32</f>
        <v>Swift</v>
      </c>
      <c r="C86">
        <f>Database!C32</f>
        <v>4</v>
      </c>
      <c r="D86">
        <f>Database!D32</f>
        <v>12836</v>
      </c>
      <c r="E86">
        <f>Database!E32</f>
        <v>1</v>
      </c>
      <c r="F86">
        <f>Database!F32</f>
        <v>1242</v>
      </c>
      <c r="G86">
        <f>Database!G32</f>
        <v>4</v>
      </c>
      <c r="H86">
        <f>Database!H32</f>
        <v>94</v>
      </c>
      <c r="I86">
        <f>Database!I32</f>
        <v>165</v>
      </c>
      <c r="J86">
        <f>Database!J32</f>
        <v>5</v>
      </c>
      <c r="K86">
        <f>IF(AND(D86&lt;=UserData!$B$3,D86&gt;=UserData!$B$2),1,0)</f>
        <v>1</v>
      </c>
      <c r="L86">
        <f>IF(C86=UserData!$B$6,1,0)</f>
        <v>0</v>
      </c>
      <c r="M86">
        <f>IF(J86&lt;=UserData!$B$9,1,0)</f>
        <v>1</v>
      </c>
      <c r="N86">
        <f>SUM(K86:M86)</f>
        <v>2</v>
      </c>
    </row>
    <row r="87" spans="1:14" x14ac:dyDescent="0.15">
      <c r="A87" t="str">
        <f>Database!A40</f>
        <v>Honda</v>
      </c>
      <c r="B87" t="str">
        <f>Database!B40</f>
        <v>Jazz</v>
      </c>
      <c r="C87">
        <f>Database!C40</f>
        <v>4</v>
      </c>
      <c r="D87">
        <f>Database!D40</f>
        <v>14900</v>
      </c>
      <c r="E87">
        <f>Database!E40</f>
        <v>1</v>
      </c>
      <c r="F87">
        <f>Database!F40</f>
        <v>1198</v>
      </c>
      <c r="G87">
        <f>Database!G40</f>
        <v>4</v>
      </c>
      <c r="H87">
        <f>Database!H40</f>
        <v>90</v>
      </c>
      <c r="I87">
        <f>Database!I40</f>
        <v>177</v>
      </c>
      <c r="J87">
        <f>Database!J40</f>
        <v>5</v>
      </c>
      <c r="K87">
        <f>IF(AND(D87&lt;=UserData!$B$3,D87&gt;=UserData!$B$2),1,0)</f>
        <v>1</v>
      </c>
      <c r="L87">
        <f>IF(C87=UserData!$B$6,1,0)</f>
        <v>0</v>
      </c>
      <c r="M87">
        <f>IF(J87&lt;=UserData!$B$9,1,0)</f>
        <v>1</v>
      </c>
      <c r="N87">
        <f>SUM(K87:M87)</f>
        <v>2</v>
      </c>
    </row>
    <row r="88" spans="1:14" x14ac:dyDescent="0.15">
      <c r="A88" t="str">
        <f>Database!A44</f>
        <v>Kia</v>
      </c>
      <c r="B88" t="str">
        <f>Database!B44</f>
        <v>Picanto</v>
      </c>
      <c r="C88">
        <f>Database!C44</f>
        <v>4</v>
      </c>
      <c r="D88">
        <f>Database!D44</f>
        <v>15695</v>
      </c>
      <c r="E88">
        <f>Database!E44</f>
        <v>2</v>
      </c>
      <c r="F88">
        <f>Database!F44</f>
        <v>1120</v>
      </c>
      <c r="G88">
        <f>Database!G44</f>
        <v>3</v>
      </c>
      <c r="H88">
        <f>Database!H44</f>
        <v>75</v>
      </c>
      <c r="I88">
        <f>Database!I44</f>
        <v>163</v>
      </c>
      <c r="J88">
        <f>Database!J44</f>
        <v>4.4000000000000004</v>
      </c>
      <c r="K88">
        <f>IF(AND(D88&lt;=UserData!$B$3,D88&gt;=UserData!$B$2),1,0)</f>
        <v>1</v>
      </c>
      <c r="L88">
        <f>IF(C88=UserData!$B$6,1,0)</f>
        <v>0</v>
      </c>
      <c r="M88">
        <f>IF(J88&lt;=UserData!$B$9,1,0)</f>
        <v>1</v>
      </c>
      <c r="N88">
        <f>SUM(K88:M88)</f>
        <v>2</v>
      </c>
    </row>
    <row r="89" spans="1:14" x14ac:dyDescent="0.15">
      <c r="A89" t="str">
        <f>Database!A45</f>
        <v>Fiat</v>
      </c>
      <c r="B89">
        <f>Database!B45</f>
        <v>500</v>
      </c>
      <c r="C89">
        <f>Database!C45</f>
        <v>4</v>
      </c>
      <c r="D89">
        <f>Database!D45</f>
        <v>15795</v>
      </c>
      <c r="E89">
        <f>Database!E45</f>
        <v>1</v>
      </c>
      <c r="F89">
        <f>Database!F45</f>
        <v>875</v>
      </c>
      <c r="G89">
        <f>Database!G45</f>
        <v>2</v>
      </c>
      <c r="H89">
        <f>Database!H45</f>
        <v>86</v>
      </c>
      <c r="I89">
        <f>Database!I45</f>
        <v>173</v>
      </c>
      <c r="J89">
        <f>Database!J45</f>
        <v>4</v>
      </c>
      <c r="K89">
        <f>IF(AND(D89&lt;=UserData!$B$3,D89&gt;=UserData!$B$2),1,0)</f>
        <v>1</v>
      </c>
      <c r="L89">
        <f>IF(C89=UserData!$B$6,1,0)</f>
        <v>0</v>
      </c>
      <c r="M89">
        <f>IF(J89&lt;=UserData!$B$9,1,0)</f>
        <v>1</v>
      </c>
      <c r="N89">
        <f>SUM(K89:M89)</f>
        <v>2</v>
      </c>
    </row>
    <row r="90" spans="1:14" x14ac:dyDescent="0.15">
      <c r="A90" t="str">
        <f>Database!A48</f>
        <v>Kia</v>
      </c>
      <c r="B90" t="str">
        <f>Database!B48</f>
        <v>Soul</v>
      </c>
      <c r="C90">
        <f>Database!C48</f>
        <v>4</v>
      </c>
      <c r="D90">
        <f>Database!D48</f>
        <v>15995</v>
      </c>
      <c r="E90">
        <f>Database!E48</f>
        <v>1</v>
      </c>
      <c r="F90">
        <f>Database!F48</f>
        <v>1600</v>
      </c>
      <c r="G90">
        <f>Database!G48</f>
        <v>4</v>
      </c>
      <c r="H90">
        <f>Database!H48</f>
        <v>126</v>
      </c>
      <c r="I90">
        <f>Database!I48</f>
        <v>177</v>
      </c>
      <c r="J90">
        <f>Database!J48</f>
        <v>6.5</v>
      </c>
      <c r="K90">
        <f>IF(AND(D90&lt;=UserData!$B$3,D90&gt;=UserData!$B$2),1,0)</f>
        <v>1</v>
      </c>
      <c r="L90">
        <f>IF(C90=UserData!$B$6,1,0)</f>
        <v>0</v>
      </c>
      <c r="M90">
        <f>IF(J90&lt;=UserData!$B$9,1,0)</f>
        <v>1</v>
      </c>
      <c r="N90">
        <f>SUM(K90:M90)</f>
        <v>2</v>
      </c>
    </row>
    <row r="91" spans="1:14" x14ac:dyDescent="0.15">
      <c r="A91" t="str">
        <f>Database!A52</f>
        <v>Skoda</v>
      </c>
      <c r="B91" t="str">
        <f>Database!B52</f>
        <v>Roomster</v>
      </c>
      <c r="C91">
        <f>Database!C52</f>
        <v>4</v>
      </c>
      <c r="D91">
        <f>Database!D52</f>
        <v>16690</v>
      </c>
      <c r="E91">
        <f>Database!E52</f>
        <v>1</v>
      </c>
      <c r="F91">
        <f>Database!F52</f>
        <v>1198</v>
      </c>
      <c r="G91">
        <f>Database!G52</f>
        <v>3</v>
      </c>
      <c r="H91">
        <f>Database!H52</f>
        <v>69</v>
      </c>
      <c r="I91">
        <f>Database!I52</f>
        <v>159</v>
      </c>
      <c r="J91">
        <f>Database!J52</f>
        <v>6</v>
      </c>
      <c r="K91">
        <f>IF(AND(D91&lt;=UserData!$B$3,D91&gt;=UserData!$B$2),1,0)</f>
        <v>1</v>
      </c>
      <c r="L91">
        <f>IF(C91=UserData!$B$6,1,0)</f>
        <v>0</v>
      </c>
      <c r="M91">
        <f>IF(J91&lt;=UserData!$B$9,1,0)</f>
        <v>1</v>
      </c>
      <c r="N91">
        <f>SUM(K91:M91)</f>
        <v>2</v>
      </c>
    </row>
    <row r="92" spans="1:14" x14ac:dyDescent="0.15">
      <c r="A92" t="str">
        <f>Database!A55</f>
        <v>Toyota</v>
      </c>
      <c r="B92" t="str">
        <f>Database!B55</f>
        <v>IQ</v>
      </c>
      <c r="C92">
        <f>Database!C55</f>
        <v>4</v>
      </c>
      <c r="D92">
        <f>Database!D55</f>
        <v>17085</v>
      </c>
      <c r="E92">
        <f>Database!E55</f>
        <v>1</v>
      </c>
      <c r="F92">
        <f>Database!F55</f>
        <v>998</v>
      </c>
      <c r="G92">
        <f>Database!G55</f>
        <v>3</v>
      </c>
      <c r="H92">
        <f>Database!H55</f>
        <v>68</v>
      </c>
      <c r="I92">
        <f>Database!I55</f>
        <v>150</v>
      </c>
      <c r="J92">
        <f>Database!J55</f>
        <v>4</v>
      </c>
      <c r="K92">
        <f>IF(AND(D92&lt;=UserData!$B$3,D92&gt;=UserData!$B$2),1,0)</f>
        <v>1</v>
      </c>
      <c r="L92">
        <f>IF(C92=UserData!$B$6,1,0)</f>
        <v>0</v>
      </c>
      <c r="M92">
        <f>IF(J92&lt;=UserData!$B$9,1,0)</f>
        <v>1</v>
      </c>
      <c r="N92">
        <f>SUM(K92:M92)</f>
        <v>2</v>
      </c>
    </row>
    <row r="93" spans="1:14" x14ac:dyDescent="0.15">
      <c r="A93" t="str">
        <f>Database!A56</f>
        <v>Ford</v>
      </c>
      <c r="B93" t="str">
        <f>Database!B56</f>
        <v>Ka</v>
      </c>
      <c r="C93">
        <f>Database!C56</f>
        <v>4</v>
      </c>
      <c r="D93">
        <f>Database!D56</f>
        <v>17100</v>
      </c>
      <c r="E93">
        <f>Database!E56</f>
        <v>2</v>
      </c>
      <c r="F93">
        <f>Database!F56</f>
        <v>1300</v>
      </c>
      <c r="G93">
        <f>Database!G56</f>
        <v>4</v>
      </c>
      <c r="H93">
        <f>Database!H56</f>
        <v>75</v>
      </c>
      <c r="I93">
        <f>Database!I56</f>
        <v>161</v>
      </c>
      <c r="J93">
        <f>Database!J56</f>
        <v>4.2</v>
      </c>
      <c r="K93">
        <f>IF(AND(D93&lt;=UserData!$B$3,D93&gt;=UserData!$B$2),1,0)</f>
        <v>1</v>
      </c>
      <c r="L93">
        <f>IF(C93=UserData!$B$6,1,0)</f>
        <v>0</v>
      </c>
      <c r="M93">
        <f>IF(J93&lt;=UserData!$B$9,1,0)</f>
        <v>1</v>
      </c>
      <c r="N93">
        <f>SUM(K93:M93)</f>
        <v>2</v>
      </c>
    </row>
    <row r="94" spans="1:14" x14ac:dyDescent="0.15">
      <c r="A94" t="str">
        <f>Database!A61</f>
        <v>Hyundai</v>
      </c>
      <c r="B94" t="str">
        <f>Database!B61</f>
        <v>Getz</v>
      </c>
      <c r="C94">
        <f>Database!C61</f>
        <v>4</v>
      </c>
      <c r="D94">
        <f>Database!D61</f>
        <v>17595</v>
      </c>
      <c r="E94">
        <f>Database!E61</f>
        <v>2</v>
      </c>
      <c r="F94">
        <f>Database!F61</f>
        <v>1493</v>
      </c>
      <c r="G94">
        <f>Database!G61</f>
        <v>4</v>
      </c>
      <c r="H94">
        <f>Database!H61</f>
        <v>88</v>
      </c>
      <c r="I94">
        <f>Database!I61</f>
        <v>170</v>
      </c>
      <c r="J94">
        <f>Database!J61</f>
        <v>4.5</v>
      </c>
      <c r="K94">
        <f>IF(AND(D94&lt;=UserData!$B$3,D94&gt;=UserData!$B$2),1,0)</f>
        <v>1</v>
      </c>
      <c r="L94">
        <f>IF(C94=UserData!$B$6,1,0)</f>
        <v>0</v>
      </c>
      <c r="M94">
        <f>IF(J94&lt;=UserData!$B$9,1,0)</f>
        <v>1</v>
      </c>
      <c r="N94">
        <f>SUM(K94:M94)</f>
        <v>2</v>
      </c>
    </row>
    <row r="95" spans="1:14" x14ac:dyDescent="0.15">
      <c r="A95" t="str">
        <f>Database!A62</f>
        <v>Mini</v>
      </c>
      <c r="B95" t="str">
        <f>Database!B62</f>
        <v>One</v>
      </c>
      <c r="C95">
        <f>Database!C62</f>
        <v>4</v>
      </c>
      <c r="D95">
        <f>Database!D62</f>
        <v>17730</v>
      </c>
      <c r="E95">
        <f>Database!E62</f>
        <v>1</v>
      </c>
      <c r="F95">
        <f>Database!F62</f>
        <v>1598</v>
      </c>
      <c r="G95">
        <f>Database!G62</f>
        <v>4</v>
      </c>
      <c r="H95">
        <f>Database!H62</f>
        <v>75</v>
      </c>
      <c r="I95">
        <f>Database!I62</f>
        <v>175</v>
      </c>
      <c r="J95">
        <f>Database!J62</f>
        <v>5</v>
      </c>
      <c r="K95">
        <f>IF(AND(D95&lt;=UserData!$B$3,D95&gt;=UserData!$B$2),1,0)</f>
        <v>1</v>
      </c>
      <c r="L95">
        <f>IF(C95=UserData!$B$6,1,0)</f>
        <v>0</v>
      </c>
      <c r="M95">
        <f>IF(J95&lt;=UserData!$B$9,1,0)</f>
        <v>1</v>
      </c>
      <c r="N95">
        <f>SUM(K95:M95)</f>
        <v>2</v>
      </c>
    </row>
    <row r="96" spans="1:14" x14ac:dyDescent="0.15">
      <c r="A96" t="str">
        <f>Database!A72</f>
        <v>Suzuki</v>
      </c>
      <c r="B96" t="str">
        <f>Database!B72</f>
        <v>Jimny</v>
      </c>
      <c r="C96">
        <f>Database!C72</f>
        <v>4</v>
      </c>
      <c r="D96">
        <f>Database!D72</f>
        <v>19045</v>
      </c>
      <c r="E96">
        <f>Database!E72</f>
        <v>1</v>
      </c>
      <c r="F96">
        <f>Database!F72</f>
        <v>1328</v>
      </c>
      <c r="G96">
        <f>Database!G72</f>
        <v>4</v>
      </c>
      <c r="H96">
        <f>Database!H72</f>
        <v>86</v>
      </c>
      <c r="I96">
        <f>Database!I72</f>
        <v>135</v>
      </c>
      <c r="J96">
        <f>Database!J72</f>
        <v>7</v>
      </c>
      <c r="K96">
        <f>IF(AND(D96&lt;=UserData!$B$3,D96&gt;=UserData!$B$2),1,0)</f>
        <v>1</v>
      </c>
      <c r="L96">
        <f>IF(C96=UserData!$B$6,1,0)</f>
        <v>0</v>
      </c>
      <c r="M96">
        <f>IF(J96&lt;=UserData!$B$9,1,0)</f>
        <v>1</v>
      </c>
      <c r="N96">
        <f>SUM(K96:M96)</f>
        <v>2</v>
      </c>
    </row>
    <row r="97" spans="1:14" x14ac:dyDescent="0.15">
      <c r="A97" t="str">
        <f>Database!A73</f>
        <v>Audi</v>
      </c>
      <c r="B97" t="str">
        <f>Database!B73</f>
        <v>A1</v>
      </c>
      <c r="C97">
        <f>Database!C73</f>
        <v>4</v>
      </c>
      <c r="D97">
        <f>Database!D73</f>
        <v>19210</v>
      </c>
      <c r="E97">
        <f>Database!E73</f>
        <v>1</v>
      </c>
      <c r="F97">
        <f>Database!F73</f>
        <v>1197</v>
      </c>
      <c r="G97">
        <f>Database!G73</f>
        <v>4</v>
      </c>
      <c r="H97">
        <f>Database!H73</f>
        <v>86</v>
      </c>
      <c r="I97">
        <f>Database!I73</f>
        <v>180</v>
      </c>
      <c r="J97">
        <f>Database!J73</f>
        <v>5</v>
      </c>
      <c r="K97">
        <f>IF(AND(D97&lt;=UserData!$B$3,D97&gt;=UserData!$B$2),1,0)</f>
        <v>1</v>
      </c>
      <c r="L97">
        <f>IF(C97=UserData!$B$6,1,0)</f>
        <v>0</v>
      </c>
      <c r="M97">
        <f>IF(J97&lt;=UserData!$B$9,1,0)</f>
        <v>1</v>
      </c>
      <c r="N97">
        <f>SUM(K97:M97)</f>
        <v>2</v>
      </c>
    </row>
    <row r="98" spans="1:14" x14ac:dyDescent="0.15">
      <c r="A98" t="str">
        <f>Database!A76</f>
        <v>Fiat</v>
      </c>
      <c r="B98">
        <f>Database!B76</f>
        <v>500</v>
      </c>
      <c r="C98">
        <f>Database!C76</f>
        <v>4</v>
      </c>
      <c r="D98">
        <f>Database!D76</f>
        <v>19495</v>
      </c>
      <c r="E98">
        <f>Database!E76</f>
        <v>2</v>
      </c>
      <c r="F98">
        <f>Database!F76</f>
        <v>1248</v>
      </c>
      <c r="G98">
        <f>Database!G76</f>
        <v>4</v>
      </c>
      <c r="H98">
        <f>Database!H76</f>
        <v>75</v>
      </c>
      <c r="I98">
        <f>Database!I76</f>
        <v>165</v>
      </c>
      <c r="J98">
        <f>Database!J76</f>
        <v>4.2</v>
      </c>
      <c r="K98">
        <f>IF(AND(D98&lt;=UserData!$B$3,D98&gt;=UserData!$B$2),1,0)</f>
        <v>1</v>
      </c>
      <c r="L98">
        <f>IF(C98=UserData!$B$6,1,0)</f>
        <v>0</v>
      </c>
      <c r="M98">
        <f>IF(J98&lt;=UserData!$B$9,1,0)</f>
        <v>1</v>
      </c>
      <c r="N98">
        <f>SUM(K98:M98)</f>
        <v>2</v>
      </c>
    </row>
    <row r="99" spans="1:14" x14ac:dyDescent="0.15">
      <c r="A99" t="str">
        <f>Database!A77</f>
        <v>Kia</v>
      </c>
      <c r="B99" t="str">
        <f>Database!B77</f>
        <v>Venga</v>
      </c>
      <c r="C99">
        <f>Database!C77</f>
        <v>4</v>
      </c>
      <c r="D99">
        <f>Database!D77</f>
        <v>19495</v>
      </c>
      <c r="E99">
        <f>Database!E77</f>
        <v>1</v>
      </c>
      <c r="F99">
        <f>Database!F77</f>
        <v>1396</v>
      </c>
      <c r="G99">
        <f>Database!G77</f>
        <v>4</v>
      </c>
      <c r="H99">
        <f>Database!H77</f>
        <v>90</v>
      </c>
      <c r="I99">
        <f>Database!I77</f>
        <v>168</v>
      </c>
      <c r="J99">
        <f>Database!J77</f>
        <v>5</v>
      </c>
      <c r="K99">
        <f>IF(AND(D99&lt;=UserData!$B$3,D99&gt;=UserData!$B$2),1,0)</f>
        <v>1</v>
      </c>
      <c r="L99">
        <f>IF(C99=UserData!$B$6,1,0)</f>
        <v>0</v>
      </c>
      <c r="M99">
        <f>IF(J99&lt;=UserData!$B$9,1,0)</f>
        <v>1</v>
      </c>
      <c r="N99">
        <f>SUM(K99:M99)</f>
        <v>2</v>
      </c>
    </row>
    <row r="100" spans="1:14" x14ac:dyDescent="0.15">
      <c r="A100" t="str">
        <f>Database!A78</f>
        <v>Honda</v>
      </c>
      <c r="B100" t="str">
        <f>Database!B78</f>
        <v>Jazz</v>
      </c>
      <c r="C100">
        <f>Database!C78</f>
        <v>4</v>
      </c>
      <c r="D100">
        <f>Database!D78</f>
        <v>19500</v>
      </c>
      <c r="E100">
        <f>Database!E78</f>
        <v>1</v>
      </c>
      <c r="F100">
        <f>Database!F78</f>
        <v>1339</v>
      </c>
      <c r="G100">
        <f>Database!G78</f>
        <v>4</v>
      </c>
      <c r="H100">
        <f>Database!H78</f>
        <v>88</v>
      </c>
      <c r="I100">
        <f>Database!I78</f>
        <v>175</v>
      </c>
      <c r="J100">
        <f>Database!J78</f>
        <v>4</v>
      </c>
      <c r="K100">
        <f>IF(AND(D100&lt;=UserData!$B$3,D100&gt;=UserData!$B$2),1,0)</f>
        <v>1</v>
      </c>
      <c r="L100">
        <f>IF(C100=UserData!$B$6,1,0)</f>
        <v>0</v>
      </c>
      <c r="M100">
        <f>IF(J100&lt;=UserData!$B$9,1,0)</f>
        <v>1</v>
      </c>
      <c r="N100">
        <f>SUM(K100:M100)</f>
        <v>2</v>
      </c>
    </row>
    <row r="101" spans="1:14" x14ac:dyDescent="0.15">
      <c r="A101" t="str">
        <f>Database!A83</f>
        <v>Renault</v>
      </c>
      <c r="B101" t="str">
        <f>Database!B83</f>
        <v>Kangoo</v>
      </c>
      <c r="C101">
        <f>Database!C83</f>
        <v>4</v>
      </c>
      <c r="D101">
        <f>Database!D83</f>
        <v>19990</v>
      </c>
      <c r="E101">
        <f>Database!E83</f>
        <v>1</v>
      </c>
      <c r="F101">
        <f>Database!F83</f>
        <v>1598</v>
      </c>
      <c r="G101">
        <f>Database!G83</f>
        <v>4</v>
      </c>
      <c r="H101">
        <f>Database!H83</f>
        <v>106</v>
      </c>
      <c r="I101">
        <f>Database!I83</f>
        <v>170</v>
      </c>
      <c r="J101">
        <f>Database!J83</f>
        <v>7</v>
      </c>
      <c r="K101">
        <f>IF(AND(D101&lt;=UserData!$B$3,D101&gt;=UserData!$B$2),1,0)</f>
        <v>1</v>
      </c>
      <c r="L101">
        <f>IF(C101=UserData!$B$6,1,0)</f>
        <v>0</v>
      </c>
      <c r="M101">
        <f>IF(J101&lt;=UserData!$B$9,1,0)</f>
        <v>1</v>
      </c>
      <c r="N101">
        <f>SUM(K101:M101)</f>
        <v>2</v>
      </c>
    </row>
    <row r="102" spans="1:14" x14ac:dyDescent="0.15">
      <c r="A102" t="str">
        <f>Database!A84</f>
        <v>Renault</v>
      </c>
      <c r="B102" t="str">
        <f>Database!B84</f>
        <v>Wind</v>
      </c>
      <c r="C102">
        <f>Database!C84</f>
        <v>2</v>
      </c>
      <c r="D102">
        <f>Database!D84</f>
        <v>19990</v>
      </c>
      <c r="E102">
        <f>Database!E84</f>
        <v>1</v>
      </c>
      <c r="F102">
        <f>Database!F84</f>
        <v>1149</v>
      </c>
      <c r="G102">
        <f>Database!G84</f>
        <v>4</v>
      </c>
      <c r="H102">
        <f>Database!H84</f>
        <v>102</v>
      </c>
      <c r="I102">
        <f>Database!I84</f>
        <v>190</v>
      </c>
      <c r="J102">
        <f>Database!J84</f>
        <v>6</v>
      </c>
      <c r="K102">
        <f>IF(AND(D102&lt;=UserData!$B$3,D102&gt;=UserData!$B$2),1,0)</f>
        <v>1</v>
      </c>
      <c r="L102">
        <f>IF(C102=UserData!$B$6,1,0)</f>
        <v>0</v>
      </c>
      <c r="M102">
        <f>IF(J102&lt;=UserData!$B$9,1,0)</f>
        <v>1</v>
      </c>
      <c r="N102">
        <f>SUM(K102:M102)</f>
        <v>2</v>
      </c>
    </row>
    <row r="103" spans="1:14" x14ac:dyDescent="0.15">
      <c r="A103" t="str">
        <f>Database!A88</f>
        <v>Fiat</v>
      </c>
      <c r="B103" t="str">
        <f>Database!B88</f>
        <v>500C</v>
      </c>
      <c r="C103">
        <f>Database!C88</f>
        <v>4</v>
      </c>
      <c r="D103">
        <f>Database!D88</f>
        <v>20595</v>
      </c>
      <c r="E103">
        <f>Database!E88</f>
        <v>1</v>
      </c>
      <c r="F103">
        <f>Database!F88</f>
        <v>875</v>
      </c>
      <c r="G103">
        <f>Database!G88</f>
        <v>2</v>
      </c>
      <c r="H103">
        <f>Database!H88</f>
        <v>86</v>
      </c>
      <c r="I103">
        <f>Database!I88</f>
        <v>173</v>
      </c>
      <c r="J103">
        <f>Database!J88</f>
        <v>4</v>
      </c>
      <c r="K103">
        <f>IF(AND(D103&lt;=UserData!$B$3,D103&gt;=UserData!$B$2),1,0)</f>
        <v>1</v>
      </c>
      <c r="L103">
        <f>IF(C103=UserData!$B$6,1,0)</f>
        <v>0</v>
      </c>
      <c r="M103">
        <f>IF(J103&lt;=UserData!$B$9,1,0)</f>
        <v>1</v>
      </c>
      <c r="N103">
        <f>SUM(K103:M103)</f>
        <v>2</v>
      </c>
    </row>
    <row r="104" spans="1:14" x14ac:dyDescent="0.15">
      <c r="A104" t="str">
        <f>Database!A91</f>
        <v>Mini</v>
      </c>
      <c r="B104" t="str">
        <f>Database!B91</f>
        <v>Cooper</v>
      </c>
      <c r="C104">
        <f>Database!C91</f>
        <v>4</v>
      </c>
      <c r="D104">
        <f>Database!D91</f>
        <v>21785</v>
      </c>
      <c r="E104">
        <f>Database!E91</f>
        <v>1</v>
      </c>
      <c r="F104">
        <f>Database!F91</f>
        <v>1598</v>
      </c>
      <c r="G104">
        <f>Database!G91</f>
        <v>4</v>
      </c>
      <c r="H104">
        <f>Database!H91</f>
        <v>122</v>
      </c>
      <c r="I104">
        <f>Database!I91</f>
        <v>203</v>
      </c>
      <c r="J104">
        <f>Database!J91</f>
        <v>5</v>
      </c>
      <c r="K104">
        <f>IF(AND(D104&lt;=UserData!$B$3,D104&gt;=UserData!$B$2),1,0)</f>
        <v>1</v>
      </c>
      <c r="L104">
        <f>IF(C104=UserData!$B$6,1,0)</f>
        <v>0</v>
      </c>
      <c r="M104">
        <f>IF(J104&lt;=UserData!$B$9,1,0)</f>
        <v>1</v>
      </c>
      <c r="N104">
        <f>SUM(K104:M104)</f>
        <v>2</v>
      </c>
    </row>
    <row r="105" spans="1:14" x14ac:dyDescent="0.15">
      <c r="A105" t="str">
        <f>Database!A95</f>
        <v>Kia</v>
      </c>
      <c r="B105" t="str">
        <f>Database!B95</f>
        <v>Venga</v>
      </c>
      <c r="C105">
        <f>Database!C95</f>
        <v>4</v>
      </c>
      <c r="D105">
        <f>Database!D95</f>
        <v>22395</v>
      </c>
      <c r="E105">
        <f>Database!E95</f>
        <v>2</v>
      </c>
      <c r="F105">
        <f>Database!F95</f>
        <v>1396</v>
      </c>
      <c r="G105">
        <f>Database!G95</f>
        <v>4</v>
      </c>
      <c r="H105">
        <f>Database!H95</f>
        <v>75</v>
      </c>
      <c r="I105">
        <f>Database!I95</f>
        <v>157</v>
      </c>
      <c r="J105">
        <f>Database!J95</f>
        <v>4</v>
      </c>
      <c r="K105">
        <f>IF(AND(D105&lt;=UserData!$B$3,D105&gt;=UserData!$B$2),1,0)</f>
        <v>1</v>
      </c>
      <c r="L105">
        <f>IF(C105=UserData!$B$6,1,0)</f>
        <v>0</v>
      </c>
      <c r="M105">
        <f>IF(J105&lt;=UserData!$B$9,1,0)</f>
        <v>1</v>
      </c>
      <c r="N105">
        <f>SUM(K105:M105)</f>
        <v>2</v>
      </c>
    </row>
    <row r="106" spans="1:14" x14ac:dyDescent="0.15">
      <c r="A106" t="str">
        <f>Database!A97</f>
        <v>Abarth</v>
      </c>
      <c r="B106">
        <f>Database!B97</f>
        <v>500</v>
      </c>
      <c r="C106">
        <f>Database!C97</f>
        <v>4</v>
      </c>
      <c r="D106">
        <f>Database!D97</f>
        <v>22425</v>
      </c>
      <c r="E106">
        <f>Database!E97</f>
        <v>1</v>
      </c>
      <c r="F106">
        <f>Database!F97</f>
        <v>1368</v>
      </c>
      <c r="G106">
        <f>Database!G97</f>
        <v>4</v>
      </c>
      <c r="H106">
        <f>Database!H97</f>
        <v>135</v>
      </c>
      <c r="I106">
        <f>Database!I97</f>
        <v>205</v>
      </c>
      <c r="J106">
        <f>Database!J97</f>
        <v>6</v>
      </c>
      <c r="K106">
        <f>IF(AND(D106&lt;=UserData!$B$3,D106&gt;=UserData!$B$2),1,0)</f>
        <v>1</v>
      </c>
      <c r="L106">
        <f>IF(C106=UserData!$B$6,1,0)</f>
        <v>0</v>
      </c>
      <c r="M106">
        <f>IF(J106&lt;=UserData!$B$9,1,0)</f>
        <v>1</v>
      </c>
      <c r="N106">
        <f>SUM(K106:M106)</f>
        <v>2</v>
      </c>
    </row>
    <row r="107" spans="1:14" x14ac:dyDescent="0.15">
      <c r="A107" t="str">
        <f>Database!A98</f>
        <v>Renault</v>
      </c>
      <c r="B107" t="str">
        <f>Database!B98</f>
        <v>Megane</v>
      </c>
      <c r="C107">
        <f>Database!C98</f>
        <v>4</v>
      </c>
      <c r="D107">
        <f>Database!D98</f>
        <v>22490</v>
      </c>
      <c r="E107">
        <f>Database!E98</f>
        <v>1</v>
      </c>
      <c r="F107">
        <f>Database!F98</f>
        <v>1397</v>
      </c>
      <c r="G107">
        <f>Database!G98</f>
        <v>4</v>
      </c>
      <c r="H107">
        <f>Database!H98</f>
        <v>131</v>
      </c>
      <c r="I107">
        <f>Database!I98</f>
        <v>205</v>
      </c>
      <c r="J107">
        <f>Database!J98</f>
        <v>6.3</v>
      </c>
      <c r="K107">
        <f>IF(AND(D107&lt;=UserData!$B$3,D107&gt;=UserData!$B$2),1,0)</f>
        <v>1</v>
      </c>
      <c r="L107">
        <f>IF(C107=UserData!$B$6,1,0)</f>
        <v>0</v>
      </c>
      <c r="M107">
        <f>IF(J107&lt;=UserData!$B$9,1,0)</f>
        <v>1</v>
      </c>
      <c r="N107">
        <f>SUM(K107:M107)</f>
        <v>2</v>
      </c>
    </row>
    <row r="108" spans="1:14" x14ac:dyDescent="0.15">
      <c r="A108" t="str">
        <f>Database!A99</f>
        <v>Fiat</v>
      </c>
      <c r="B108" t="str">
        <f>Database!B99</f>
        <v>500C</v>
      </c>
      <c r="C108">
        <f>Database!C99</f>
        <v>4</v>
      </c>
      <c r="D108">
        <f>Database!D99</f>
        <v>22495</v>
      </c>
      <c r="E108">
        <f>Database!E99</f>
        <v>2</v>
      </c>
      <c r="F108">
        <f>Database!F99</f>
        <v>1248</v>
      </c>
      <c r="G108">
        <f>Database!G99</f>
        <v>4</v>
      </c>
      <c r="H108">
        <f>Database!H99</f>
        <v>75</v>
      </c>
      <c r="I108">
        <f>Database!I99</f>
        <v>165</v>
      </c>
      <c r="J108">
        <f>Database!J99</f>
        <v>4.2</v>
      </c>
      <c r="K108">
        <f>IF(AND(D108&lt;=UserData!$B$3,D108&gt;=UserData!$B$2),1,0)</f>
        <v>1</v>
      </c>
      <c r="L108">
        <f>IF(C108=UserData!$B$6,1,0)</f>
        <v>0</v>
      </c>
      <c r="M108">
        <f>IF(J108&lt;=UserData!$B$9,1,0)</f>
        <v>1</v>
      </c>
      <c r="N108">
        <f>SUM(K108:M108)</f>
        <v>2</v>
      </c>
    </row>
    <row r="109" spans="1:14" x14ac:dyDescent="0.15">
      <c r="A109" t="str">
        <f>Database!A103</f>
        <v>Skoda</v>
      </c>
      <c r="B109" t="str">
        <f>Database!B103</f>
        <v>Roomster</v>
      </c>
      <c r="C109">
        <f>Database!C103</f>
        <v>4</v>
      </c>
      <c r="D109">
        <f>Database!D103</f>
        <v>22990</v>
      </c>
      <c r="E109">
        <f>Database!E103</f>
        <v>2</v>
      </c>
      <c r="F109">
        <f>Database!F103</f>
        <v>1199</v>
      </c>
      <c r="G109">
        <f>Database!G103</f>
        <v>3</v>
      </c>
      <c r="H109">
        <f>Database!H103</f>
        <v>75</v>
      </c>
      <c r="I109">
        <f>Database!I103</f>
        <v>162</v>
      </c>
      <c r="J109">
        <f>Database!J103</f>
        <v>4</v>
      </c>
      <c r="K109">
        <f>IF(AND(D109&lt;=UserData!$B$3,D109&gt;=UserData!$B$2),1,0)</f>
        <v>1</v>
      </c>
      <c r="L109">
        <f>IF(C109=UserData!$B$6,1,0)</f>
        <v>0</v>
      </c>
      <c r="M109">
        <f>IF(J109&lt;=UserData!$B$9,1,0)</f>
        <v>1</v>
      </c>
      <c r="N109">
        <f>SUM(K109:M109)</f>
        <v>2</v>
      </c>
    </row>
    <row r="110" spans="1:14" x14ac:dyDescent="0.15">
      <c r="A110" t="str">
        <f>Database!A106</f>
        <v>Mini</v>
      </c>
      <c r="B110" t="str">
        <f>Database!B106</f>
        <v>One</v>
      </c>
      <c r="C110">
        <f>Database!C106</f>
        <v>4</v>
      </c>
      <c r="D110">
        <f>Database!D106</f>
        <v>23315</v>
      </c>
      <c r="E110">
        <f>Database!E106</f>
        <v>1</v>
      </c>
      <c r="F110">
        <f>Database!F106</f>
        <v>1598</v>
      </c>
      <c r="G110">
        <f>Database!G106</f>
        <v>4</v>
      </c>
      <c r="H110">
        <f>Database!H106</f>
        <v>98</v>
      </c>
      <c r="I110">
        <f>Database!I106</f>
        <v>181</v>
      </c>
      <c r="J110">
        <f>Database!J106</f>
        <v>5</v>
      </c>
      <c r="K110">
        <f>IF(AND(D110&lt;=UserData!$B$3,D110&gt;=UserData!$B$2),1,0)</f>
        <v>1</v>
      </c>
      <c r="L110">
        <f>IF(C110=UserData!$B$6,1,0)</f>
        <v>0</v>
      </c>
      <c r="M110">
        <f>IF(J110&lt;=UserData!$B$9,1,0)</f>
        <v>1</v>
      </c>
      <c r="N110">
        <f>SUM(K110:M110)</f>
        <v>2</v>
      </c>
    </row>
    <row r="111" spans="1:14" x14ac:dyDescent="0.15">
      <c r="A111" t="str">
        <f>Database!A113</f>
        <v>Renault</v>
      </c>
      <c r="B111" t="str">
        <f>Database!B113</f>
        <v>Kangoo</v>
      </c>
      <c r="C111">
        <f>Database!C113</f>
        <v>4</v>
      </c>
      <c r="D111">
        <f>Database!D113</f>
        <v>24090</v>
      </c>
      <c r="E111">
        <f>Database!E113</f>
        <v>2</v>
      </c>
      <c r="F111">
        <f>Database!F113</f>
        <v>1461</v>
      </c>
      <c r="G111">
        <f>Database!G113</f>
        <v>4</v>
      </c>
      <c r="H111">
        <f>Database!H113</f>
        <v>103</v>
      </c>
      <c r="I111">
        <f>Database!I113</f>
        <v>168</v>
      </c>
      <c r="J111">
        <f>Database!J113</f>
        <v>5</v>
      </c>
      <c r="K111">
        <f>IF(AND(D111&lt;=UserData!$B$3,D111&gt;=UserData!$B$2),1,0)</f>
        <v>1</v>
      </c>
      <c r="L111">
        <f>IF(C111=UserData!$B$6,1,0)</f>
        <v>0</v>
      </c>
      <c r="M111">
        <f>IF(J111&lt;=UserData!$B$9,1,0)</f>
        <v>1</v>
      </c>
      <c r="N111">
        <f>SUM(K111:M111)</f>
        <v>2</v>
      </c>
    </row>
    <row r="112" spans="1:14" x14ac:dyDescent="0.15">
      <c r="A112" t="str">
        <f>Database!A116</f>
        <v>Kia</v>
      </c>
      <c r="B112" t="str">
        <f>Database!B116</f>
        <v>Soul</v>
      </c>
      <c r="C112">
        <f>Database!C116</f>
        <v>4</v>
      </c>
      <c r="D112">
        <f>Database!D116</f>
        <v>24595</v>
      </c>
      <c r="E112">
        <f>Database!E116</f>
        <v>2</v>
      </c>
      <c r="F112">
        <f>Database!F116</f>
        <v>1582</v>
      </c>
      <c r="G112">
        <f>Database!G116</f>
        <v>4</v>
      </c>
      <c r="H112">
        <f>Database!H116</f>
        <v>128</v>
      </c>
      <c r="I112">
        <f>Database!I116</f>
        <v>178</v>
      </c>
      <c r="J112">
        <f>Database!J116</f>
        <v>5</v>
      </c>
      <c r="K112">
        <f>IF(AND(D112&lt;=UserData!$B$3,D112&gt;=UserData!$B$2),1,0)</f>
        <v>1</v>
      </c>
      <c r="L112">
        <f>IF(C112=UserData!$B$6,1,0)</f>
        <v>0</v>
      </c>
      <c r="M112">
        <f>IF(J112&lt;=UserData!$B$9,1,0)</f>
        <v>1</v>
      </c>
      <c r="N112">
        <f>SUM(K112:M112)</f>
        <v>2</v>
      </c>
    </row>
    <row r="113" spans="1:14" x14ac:dyDescent="0.15">
      <c r="A113" t="str">
        <f>Database!A118</f>
        <v>Audi</v>
      </c>
      <c r="B113" t="str">
        <f>Database!B118</f>
        <v>A1</v>
      </c>
      <c r="C113">
        <f>Database!C118</f>
        <v>4</v>
      </c>
      <c r="D113">
        <f>Database!D118</f>
        <v>24940</v>
      </c>
      <c r="E113">
        <f>Database!E118</f>
        <v>2</v>
      </c>
      <c r="F113">
        <f>Database!F118</f>
        <v>1598</v>
      </c>
      <c r="G113">
        <f>Database!G118</f>
        <v>4</v>
      </c>
      <c r="H113">
        <f>Database!H118</f>
        <v>105</v>
      </c>
      <c r="I113">
        <f>Database!I118</f>
        <v>190</v>
      </c>
      <c r="J113">
        <f>Database!J118</f>
        <v>4</v>
      </c>
      <c r="K113">
        <f>IF(AND(D113&lt;=UserData!$B$3,D113&gt;=UserData!$B$2),1,0)</f>
        <v>1</v>
      </c>
      <c r="L113">
        <f>IF(C113=UserData!$B$6,1,0)</f>
        <v>0</v>
      </c>
      <c r="M113">
        <f>IF(J113&lt;=UserData!$B$9,1,0)</f>
        <v>1</v>
      </c>
      <c r="N113">
        <f>SUM(K113:M113)</f>
        <v>2</v>
      </c>
    </row>
    <row r="114" spans="1:14" x14ac:dyDescent="0.15">
      <c r="A114" t="str">
        <f>Database!A121</f>
        <v>Mazda</v>
      </c>
      <c r="B114">
        <f>Database!B121</f>
        <v>3</v>
      </c>
      <c r="C114">
        <f>Database!C121</f>
        <v>5</v>
      </c>
      <c r="D114">
        <f>Database!D121</f>
        <v>25340</v>
      </c>
      <c r="E114">
        <f>Database!E121</f>
        <v>2</v>
      </c>
      <c r="F114">
        <f>Database!F121</f>
        <v>1560</v>
      </c>
      <c r="G114">
        <f>Database!G121</f>
        <v>4</v>
      </c>
      <c r="H114">
        <f>Database!H121</f>
        <v>116</v>
      </c>
      <c r="I114">
        <f>Database!I121</f>
        <v>188</v>
      </c>
      <c r="J114">
        <f>Database!J121</f>
        <v>4</v>
      </c>
      <c r="K114">
        <f>IF(AND(D114&lt;=UserData!$B$3,D114&gt;=UserData!$B$2),1,0)</f>
        <v>0</v>
      </c>
      <c r="L114">
        <f>IF(C114=UserData!$B$6,1,0)</f>
        <v>1</v>
      </c>
      <c r="M114">
        <f>IF(J114&lt;=UserData!$B$9,1,0)</f>
        <v>1</v>
      </c>
      <c r="N114">
        <f>SUM(K114:M114)</f>
        <v>2</v>
      </c>
    </row>
    <row r="115" spans="1:14" x14ac:dyDescent="0.15">
      <c r="A115" t="str">
        <f>Database!A122</f>
        <v>Audi</v>
      </c>
      <c r="B115" t="str">
        <f>Database!B122</f>
        <v>A3</v>
      </c>
      <c r="C115">
        <f>Database!C122</f>
        <v>5</v>
      </c>
      <c r="D115">
        <f>Database!D122</f>
        <v>25345</v>
      </c>
      <c r="E115">
        <f>Database!E122</f>
        <v>1</v>
      </c>
      <c r="F115">
        <f>Database!F122</f>
        <v>1197</v>
      </c>
      <c r="G115">
        <f>Database!G122</f>
        <v>4</v>
      </c>
      <c r="H115">
        <f>Database!H122</f>
        <v>105</v>
      </c>
      <c r="I115">
        <f>Database!I122</f>
        <v>190</v>
      </c>
      <c r="J115">
        <f>Database!J122</f>
        <v>5</v>
      </c>
      <c r="K115">
        <f>IF(AND(D115&lt;=UserData!$B$3,D115&gt;=UserData!$B$2),1,0)</f>
        <v>0</v>
      </c>
      <c r="L115">
        <f>IF(C115=UserData!$B$6,1,0)</f>
        <v>1</v>
      </c>
      <c r="M115">
        <f>IF(J115&lt;=UserData!$B$9,1,0)</f>
        <v>1</v>
      </c>
      <c r="N115">
        <f>SUM(K115:M115)</f>
        <v>2</v>
      </c>
    </row>
    <row r="116" spans="1:14" x14ac:dyDescent="0.15">
      <c r="A116" t="str">
        <f>Database!A123</f>
        <v>Hyundai</v>
      </c>
      <c r="B116" t="str">
        <f>Database!B123</f>
        <v>ix20</v>
      </c>
      <c r="C116">
        <f>Database!C123</f>
        <v>5</v>
      </c>
      <c r="D116">
        <f>Database!D123</f>
        <v>25495</v>
      </c>
      <c r="E116">
        <f>Database!E123</f>
        <v>2</v>
      </c>
      <c r="F116">
        <f>Database!F123</f>
        <v>1396</v>
      </c>
      <c r="G116">
        <f>Database!G123</f>
        <v>4</v>
      </c>
      <c r="H116">
        <f>Database!H123</f>
        <v>90</v>
      </c>
      <c r="I116">
        <f>Database!I123</f>
        <v>167</v>
      </c>
      <c r="J116">
        <f>Database!J123</f>
        <v>4</v>
      </c>
      <c r="K116">
        <f>IF(AND(D116&lt;=UserData!$B$3,D116&gt;=UserData!$B$2),1,0)</f>
        <v>0</v>
      </c>
      <c r="L116">
        <f>IF(C116=UserData!$B$6,1,0)</f>
        <v>1</v>
      </c>
      <c r="M116">
        <f>IF(J116&lt;=UserData!$B$9,1,0)</f>
        <v>1</v>
      </c>
      <c r="N116">
        <f>SUM(K116:M116)</f>
        <v>2</v>
      </c>
    </row>
    <row r="117" spans="1:14" x14ac:dyDescent="0.15">
      <c r="A117" t="str">
        <f>Database!A124</f>
        <v>Ford</v>
      </c>
      <c r="B117" t="str">
        <f>Database!B124</f>
        <v>Focus</v>
      </c>
      <c r="C117">
        <f>Database!C124</f>
        <v>5</v>
      </c>
      <c r="D117">
        <f>Database!D124</f>
        <v>25525</v>
      </c>
      <c r="E117">
        <f>Database!E124</f>
        <v>2</v>
      </c>
      <c r="F117">
        <f>Database!F124</f>
        <v>1560</v>
      </c>
      <c r="G117">
        <f>Database!G124</f>
        <v>4</v>
      </c>
      <c r="H117">
        <f>Database!H124</f>
        <v>101</v>
      </c>
      <c r="I117">
        <f>Database!I124</f>
        <v>186</v>
      </c>
      <c r="J117">
        <f>Database!J124</f>
        <v>4.5</v>
      </c>
      <c r="K117">
        <f>IF(AND(D117&lt;=UserData!$B$3,D117&gt;=UserData!$B$2),1,0)</f>
        <v>0</v>
      </c>
      <c r="L117">
        <f>IF(C117=UserData!$B$6,1,0)</f>
        <v>1</v>
      </c>
      <c r="M117">
        <f>IF(J117&lt;=UserData!$B$9,1,0)</f>
        <v>1</v>
      </c>
      <c r="N117">
        <f>SUM(K117:M117)</f>
        <v>2</v>
      </c>
    </row>
    <row r="118" spans="1:14" x14ac:dyDescent="0.15">
      <c r="A118" t="str">
        <f>Database!A125</f>
        <v>Opel</v>
      </c>
      <c r="B118" t="str">
        <f>Database!B125</f>
        <v>Meriva</v>
      </c>
      <c r="C118">
        <f>Database!C125</f>
        <v>5</v>
      </c>
      <c r="D118">
        <f>Database!D125</f>
        <v>25590</v>
      </c>
      <c r="E118">
        <f>Database!E125</f>
        <v>2</v>
      </c>
      <c r="F118">
        <f>Database!F125</f>
        <v>1248</v>
      </c>
      <c r="G118">
        <f>Database!G125</f>
        <v>4</v>
      </c>
      <c r="H118">
        <f>Database!H125</f>
        <v>95</v>
      </c>
      <c r="I118">
        <f>Database!I125</f>
        <v>168</v>
      </c>
      <c r="J118">
        <f>Database!J125</f>
        <v>4</v>
      </c>
      <c r="K118">
        <f>IF(AND(D118&lt;=UserData!$B$3,D118&gt;=UserData!$B$2),1,0)</f>
        <v>0</v>
      </c>
      <c r="L118">
        <f>IF(C118=UserData!$B$6,1,0)</f>
        <v>1</v>
      </c>
      <c r="M118">
        <f>IF(J118&lt;=UserData!$B$9,1,0)</f>
        <v>1</v>
      </c>
      <c r="N118">
        <f>SUM(K118:M118)</f>
        <v>2</v>
      </c>
    </row>
    <row r="119" spans="1:14" x14ac:dyDescent="0.15">
      <c r="A119" t="str">
        <f>Database!A126</f>
        <v>Opel</v>
      </c>
      <c r="B119" t="str">
        <f>Database!B126</f>
        <v>Meriva</v>
      </c>
      <c r="C119">
        <f>Database!C126</f>
        <v>5</v>
      </c>
      <c r="D119">
        <f>Database!D126</f>
        <v>25590</v>
      </c>
      <c r="E119">
        <f>Database!E126</f>
        <v>2</v>
      </c>
      <c r="F119">
        <f>Database!F126</f>
        <v>1248</v>
      </c>
      <c r="G119">
        <f>Database!G126</f>
        <v>4</v>
      </c>
      <c r="H119">
        <f>Database!H126</f>
        <v>95</v>
      </c>
      <c r="I119">
        <f>Database!I126</f>
        <v>168</v>
      </c>
      <c r="J119">
        <f>Database!J126</f>
        <v>4</v>
      </c>
      <c r="K119">
        <f>IF(AND(D119&lt;=UserData!$B$3,D119&gt;=UserData!$B$2),1,0)</f>
        <v>0</v>
      </c>
      <c r="L119">
        <f>IF(C119=UserData!$B$6,1,0)</f>
        <v>1</v>
      </c>
      <c r="M119">
        <f>IF(J119&lt;=UserData!$B$9,1,0)</f>
        <v>1</v>
      </c>
      <c r="N119">
        <f>SUM(K119:M119)</f>
        <v>2</v>
      </c>
    </row>
    <row r="120" spans="1:14" x14ac:dyDescent="0.15">
      <c r="A120" t="str">
        <f>Database!A128</f>
        <v>Opel</v>
      </c>
      <c r="B120" t="str">
        <f>Database!B128</f>
        <v>Zafira</v>
      </c>
      <c r="C120">
        <f>Database!C128</f>
        <v>5</v>
      </c>
      <c r="D120">
        <f>Database!D128</f>
        <v>25645</v>
      </c>
      <c r="E120">
        <f>Database!E128</f>
        <v>1</v>
      </c>
      <c r="F120">
        <f>Database!F128</f>
        <v>1598</v>
      </c>
      <c r="G120">
        <f>Database!G128</f>
        <v>4</v>
      </c>
      <c r="H120">
        <f>Database!H128</f>
        <v>116</v>
      </c>
      <c r="I120">
        <f>Database!I128</f>
        <v>185</v>
      </c>
      <c r="J120">
        <f>Database!J128</f>
        <v>6</v>
      </c>
      <c r="K120">
        <f>IF(AND(D120&lt;=UserData!$B$3,D120&gt;=UserData!$B$2),1,0)</f>
        <v>0</v>
      </c>
      <c r="L120">
        <f>IF(C120=UserData!$B$6,1,0)</f>
        <v>1</v>
      </c>
      <c r="M120">
        <f>IF(J120&lt;=UserData!$B$9,1,0)</f>
        <v>1</v>
      </c>
      <c r="N120">
        <f>SUM(K120:M120)</f>
        <v>2</v>
      </c>
    </row>
    <row r="121" spans="1:14" x14ac:dyDescent="0.15">
      <c r="A121" t="str">
        <f>Database!A129</f>
        <v>Volkswagen</v>
      </c>
      <c r="B121" t="str">
        <f>Database!B129</f>
        <v>Golf</v>
      </c>
      <c r="C121">
        <f>Database!C129</f>
        <v>5</v>
      </c>
      <c r="D121">
        <f>Database!D129</f>
        <v>25790</v>
      </c>
      <c r="E121">
        <f>Database!E129</f>
        <v>2</v>
      </c>
      <c r="F121">
        <f>Database!F129</f>
        <v>1598</v>
      </c>
      <c r="G121">
        <f>Database!G129</f>
        <v>4</v>
      </c>
      <c r="H121">
        <f>Database!H129</f>
        <v>105</v>
      </c>
      <c r="I121">
        <f>Database!I129</f>
        <v>190</v>
      </c>
      <c r="J121">
        <f>Database!J129</f>
        <v>3</v>
      </c>
      <c r="K121">
        <f>IF(AND(D121&lt;=UserData!$B$3,D121&gt;=UserData!$B$2),1,0)</f>
        <v>0</v>
      </c>
      <c r="L121">
        <f>IF(C121=UserData!$B$6,1,0)</f>
        <v>1</v>
      </c>
      <c r="M121">
        <f>IF(J121&lt;=UserData!$B$9,1,0)</f>
        <v>1</v>
      </c>
      <c r="N121">
        <f>SUM(K121:M121)</f>
        <v>2</v>
      </c>
    </row>
    <row r="122" spans="1:14" x14ac:dyDescent="0.15">
      <c r="A122" t="str">
        <f>Database!A130</f>
        <v>Mazda</v>
      </c>
      <c r="B122">
        <f>Database!B130</f>
        <v>3</v>
      </c>
      <c r="C122">
        <f>Database!C130</f>
        <v>5</v>
      </c>
      <c r="D122">
        <f>Database!D130</f>
        <v>25840</v>
      </c>
      <c r="E122">
        <f>Database!E130</f>
        <v>2</v>
      </c>
      <c r="F122">
        <f>Database!F130</f>
        <v>1560</v>
      </c>
      <c r="G122">
        <f>Database!G130</f>
        <v>4</v>
      </c>
      <c r="H122">
        <f>Database!H130</f>
        <v>116</v>
      </c>
      <c r="I122">
        <f>Database!I130</f>
        <v>188</v>
      </c>
      <c r="J122">
        <f>Database!J130</f>
        <v>4</v>
      </c>
      <c r="K122">
        <f>IF(AND(D122&lt;=UserData!$B$3,D122&gt;=UserData!$B$2),1,0)</f>
        <v>0</v>
      </c>
      <c r="L122">
        <f>IF(C122=UserData!$B$6,1,0)</f>
        <v>1</v>
      </c>
      <c r="M122">
        <f>IF(J122&lt;=UserData!$B$9,1,0)</f>
        <v>1</v>
      </c>
      <c r="N122">
        <f>SUM(K122:M122)</f>
        <v>2</v>
      </c>
    </row>
    <row r="123" spans="1:14" x14ac:dyDescent="0.15">
      <c r="A123" t="str">
        <f>Database!A131</f>
        <v>Bmw</v>
      </c>
      <c r="B123" t="str">
        <f>Database!B131</f>
        <v>116i</v>
      </c>
      <c r="C123">
        <f>Database!C131</f>
        <v>5</v>
      </c>
      <c r="D123">
        <f>Database!D131</f>
        <v>25930</v>
      </c>
      <c r="E123">
        <f>Database!E131</f>
        <v>1</v>
      </c>
      <c r="F123">
        <f>Database!F131</f>
        <v>2000</v>
      </c>
      <c r="G123">
        <f>Database!G131</f>
        <v>4</v>
      </c>
      <c r="H123">
        <f>Database!H131</f>
        <v>122</v>
      </c>
      <c r="I123">
        <f>Database!I131</f>
        <v>204</v>
      </c>
      <c r="J123">
        <f>Database!J131</f>
        <v>6</v>
      </c>
      <c r="K123">
        <f>IF(AND(D123&lt;=UserData!$B$3,D123&gt;=UserData!$B$2),1,0)</f>
        <v>0</v>
      </c>
      <c r="L123">
        <f>IF(C123=UserData!$B$6,1,0)</f>
        <v>1</v>
      </c>
      <c r="M123">
        <f>IF(J123&lt;=UserData!$B$9,1,0)</f>
        <v>1</v>
      </c>
      <c r="N123">
        <f>SUM(K123:M123)</f>
        <v>2</v>
      </c>
    </row>
    <row r="124" spans="1:14" x14ac:dyDescent="0.15">
      <c r="A124" t="str">
        <f>Database!A134</f>
        <v>Mazda</v>
      </c>
      <c r="B124">
        <f>Database!B134</f>
        <v>6</v>
      </c>
      <c r="C124">
        <f>Database!C134</f>
        <v>5</v>
      </c>
      <c r="D124">
        <f>Database!D134</f>
        <v>25990</v>
      </c>
      <c r="E124">
        <f>Database!E134</f>
        <v>1</v>
      </c>
      <c r="F124">
        <f>Database!F134</f>
        <v>1798</v>
      </c>
      <c r="G124">
        <f>Database!G134</f>
        <v>4</v>
      </c>
      <c r="H124">
        <f>Database!H134</f>
        <v>120</v>
      </c>
      <c r="I124">
        <f>Database!I134</f>
        <v>196</v>
      </c>
      <c r="J124">
        <f>Database!J134</f>
        <v>6</v>
      </c>
      <c r="K124">
        <f>IF(AND(D124&lt;=UserData!$B$3,D124&gt;=UserData!$B$2),1,0)</f>
        <v>0</v>
      </c>
      <c r="L124">
        <f>IF(C124=UserData!$B$6,1,0)</f>
        <v>1</v>
      </c>
      <c r="M124">
        <f>IF(J124&lt;=UserData!$B$9,1,0)</f>
        <v>1</v>
      </c>
      <c r="N124">
        <f>SUM(K124:M124)</f>
        <v>2</v>
      </c>
    </row>
    <row r="125" spans="1:14" x14ac:dyDescent="0.15">
      <c r="A125" t="str">
        <f>Database!A135</f>
        <v>Renault</v>
      </c>
      <c r="B125" t="str">
        <f>Database!B135</f>
        <v xml:space="preserve">Laguna </v>
      </c>
      <c r="C125">
        <f>Database!C135</f>
        <v>5</v>
      </c>
      <c r="D125">
        <f>Database!D135</f>
        <v>25990</v>
      </c>
      <c r="E125">
        <f>Database!E135</f>
        <v>1</v>
      </c>
      <c r="F125">
        <f>Database!F135</f>
        <v>1997</v>
      </c>
      <c r="G125">
        <f>Database!G135</f>
        <v>4</v>
      </c>
      <c r="H125">
        <f>Database!H135</f>
        <v>140</v>
      </c>
      <c r="I125">
        <f>Database!I135</f>
        <v>210</v>
      </c>
      <c r="J125">
        <f>Database!J135</f>
        <v>7.6</v>
      </c>
      <c r="K125">
        <f>IF(AND(D125&lt;=UserData!$B$3,D125&gt;=UserData!$B$2),1,0)</f>
        <v>0</v>
      </c>
      <c r="L125">
        <f>IF(C125=UserData!$B$6,1,0)</f>
        <v>1</v>
      </c>
      <c r="M125">
        <f>IF(J125&lt;=UserData!$B$9,1,0)</f>
        <v>1</v>
      </c>
      <c r="N125">
        <f>SUM(K125:M125)</f>
        <v>2</v>
      </c>
    </row>
    <row r="126" spans="1:14" x14ac:dyDescent="0.15">
      <c r="A126" t="str">
        <f>Database!A136</f>
        <v>Skoda</v>
      </c>
      <c r="B126" t="str">
        <f>Database!B136</f>
        <v>Yeti</v>
      </c>
      <c r="C126">
        <f>Database!C136</f>
        <v>5</v>
      </c>
      <c r="D126">
        <f>Database!D136</f>
        <v>25990</v>
      </c>
      <c r="E126">
        <f>Database!E136</f>
        <v>1</v>
      </c>
      <c r="F126">
        <f>Database!F136</f>
        <v>1197</v>
      </c>
      <c r="G126">
        <f>Database!G136</f>
        <v>4</v>
      </c>
      <c r="H126">
        <f>Database!H136</f>
        <v>105</v>
      </c>
      <c r="I126">
        <f>Database!I136</f>
        <v>173</v>
      </c>
      <c r="J126">
        <f>Database!J136</f>
        <v>6</v>
      </c>
      <c r="K126">
        <f>IF(AND(D126&lt;=UserData!$B$3,D126&gt;=UserData!$B$2),1,0)</f>
        <v>0</v>
      </c>
      <c r="L126">
        <f>IF(C126=UserData!$B$6,1,0)</f>
        <v>1</v>
      </c>
      <c r="M126">
        <f>IF(J126&lt;=UserData!$B$9,1,0)</f>
        <v>1</v>
      </c>
      <c r="N126">
        <f>SUM(K126:M126)</f>
        <v>2</v>
      </c>
    </row>
    <row r="127" spans="1:14" x14ac:dyDescent="0.15">
      <c r="A127" t="str">
        <f>Database!A137</f>
        <v>Opel</v>
      </c>
      <c r="B127" t="str">
        <f>Database!B137</f>
        <v>Astra</v>
      </c>
      <c r="C127">
        <f>Database!C137</f>
        <v>5</v>
      </c>
      <c r="D127">
        <f>Database!D137</f>
        <v>26145</v>
      </c>
      <c r="E127">
        <f>Database!E137</f>
        <v>2</v>
      </c>
      <c r="F127">
        <f>Database!F137</f>
        <v>1248</v>
      </c>
      <c r="G127">
        <f>Database!G137</f>
        <v>4</v>
      </c>
      <c r="H127">
        <f>Database!H137</f>
        <v>95</v>
      </c>
      <c r="I127">
        <f>Database!I137</f>
        <v>175</v>
      </c>
      <c r="J127">
        <f>Database!J137</f>
        <v>4.0999999999999996</v>
      </c>
      <c r="K127">
        <f>IF(AND(D127&lt;=UserData!$B$3,D127&gt;=UserData!$B$2),1,0)</f>
        <v>0</v>
      </c>
      <c r="L127">
        <f>IF(C127=UserData!$B$6,1,0)</f>
        <v>1</v>
      </c>
      <c r="M127">
        <f>IF(J127&lt;=UserData!$B$9,1,0)</f>
        <v>1</v>
      </c>
      <c r="N127">
        <f>SUM(K127:M127)</f>
        <v>2</v>
      </c>
    </row>
    <row r="128" spans="1:14" x14ac:dyDescent="0.15">
      <c r="A128" t="str">
        <f>Database!A138</f>
        <v>Mazda</v>
      </c>
      <c r="B128">
        <f>Database!B138</f>
        <v>5</v>
      </c>
      <c r="C128">
        <f>Database!C138</f>
        <v>5</v>
      </c>
      <c r="D128">
        <f>Database!D138</f>
        <v>26490</v>
      </c>
      <c r="E128">
        <f>Database!E138</f>
        <v>1</v>
      </c>
      <c r="F128">
        <f>Database!F138</f>
        <v>1798</v>
      </c>
      <c r="G128">
        <f>Database!G138</f>
        <v>4</v>
      </c>
      <c r="H128">
        <f>Database!H138</f>
        <v>116</v>
      </c>
      <c r="I128">
        <f>Database!I138</f>
        <v>182</v>
      </c>
      <c r="J128">
        <f>Database!J138</f>
        <v>7</v>
      </c>
      <c r="K128">
        <f>IF(AND(D128&lt;=UserData!$B$3,D128&gt;=UserData!$B$2),1,0)</f>
        <v>0</v>
      </c>
      <c r="L128">
        <f>IF(C128=UserData!$B$6,1,0)</f>
        <v>1</v>
      </c>
      <c r="M128">
        <f>IF(J128&lt;=UserData!$B$9,1,0)</f>
        <v>1</v>
      </c>
      <c r="N128">
        <f>SUM(K128:M128)</f>
        <v>2</v>
      </c>
    </row>
    <row r="129" spans="1:14" x14ac:dyDescent="0.15">
      <c r="A129" t="str">
        <f>Database!A139</f>
        <v>Mazda</v>
      </c>
      <c r="B129">
        <f>Database!B139</f>
        <v>6</v>
      </c>
      <c r="C129">
        <f>Database!C139</f>
        <v>5</v>
      </c>
      <c r="D129">
        <f>Database!D139</f>
        <v>26490</v>
      </c>
      <c r="E129">
        <f>Database!E139</f>
        <v>1</v>
      </c>
      <c r="F129">
        <f>Database!F139</f>
        <v>1798</v>
      </c>
      <c r="G129">
        <f>Database!G139</f>
        <v>4</v>
      </c>
      <c r="H129">
        <f>Database!H139</f>
        <v>120</v>
      </c>
      <c r="I129">
        <f>Database!I139</f>
        <v>194</v>
      </c>
      <c r="J129">
        <f>Database!J139</f>
        <v>6</v>
      </c>
      <c r="K129">
        <f>IF(AND(D129&lt;=UserData!$B$3,D129&gt;=UserData!$B$2),1,0)</f>
        <v>0</v>
      </c>
      <c r="L129">
        <f>IF(C129=UserData!$B$6,1,0)</f>
        <v>1</v>
      </c>
      <c r="M129">
        <f>IF(J129&lt;=UserData!$B$9,1,0)</f>
        <v>1</v>
      </c>
      <c r="N129">
        <f>SUM(K129:M129)</f>
        <v>2</v>
      </c>
    </row>
    <row r="130" spans="1:14" x14ac:dyDescent="0.15">
      <c r="A130" t="str">
        <f>Database!A140</f>
        <v>Renault</v>
      </c>
      <c r="B130" t="str">
        <f>Database!B140</f>
        <v>Laguna</v>
      </c>
      <c r="C130">
        <f>Database!C140</f>
        <v>5</v>
      </c>
      <c r="D130">
        <f>Database!D140</f>
        <v>26490</v>
      </c>
      <c r="E130">
        <f>Database!E140</f>
        <v>2</v>
      </c>
      <c r="F130">
        <f>Database!F140</f>
        <v>1461</v>
      </c>
      <c r="G130">
        <f>Database!G140</f>
        <v>4</v>
      </c>
      <c r="H130">
        <f>Database!H140</f>
        <v>110</v>
      </c>
      <c r="I130">
        <f>Database!I140</f>
        <v>192</v>
      </c>
      <c r="J130">
        <f>Database!J140</f>
        <v>4.9000000000000004</v>
      </c>
      <c r="K130">
        <f>IF(AND(D130&lt;=UserData!$B$3,D130&gt;=UserData!$B$2),1,0)</f>
        <v>0</v>
      </c>
      <c r="L130">
        <f>IF(C130=UserData!$B$6,1,0)</f>
        <v>1</v>
      </c>
      <c r="M130">
        <f>IF(J130&lt;=UserData!$B$9,1,0)</f>
        <v>1</v>
      </c>
      <c r="N130">
        <f>SUM(K130:M130)</f>
        <v>2</v>
      </c>
    </row>
    <row r="131" spans="1:14" x14ac:dyDescent="0.15">
      <c r="A131" t="str">
        <f>Database!A141</f>
        <v>Bmw</v>
      </c>
      <c r="B131" t="str">
        <f>Database!B141</f>
        <v>116d</v>
      </c>
      <c r="C131">
        <f>Database!C141</f>
        <v>5</v>
      </c>
      <c r="D131">
        <f>Database!D141</f>
        <v>26755</v>
      </c>
      <c r="E131">
        <f>Database!E141</f>
        <v>2</v>
      </c>
      <c r="F131">
        <f>Database!F141</f>
        <v>2000</v>
      </c>
      <c r="G131">
        <f>Database!G141</f>
        <v>4</v>
      </c>
      <c r="H131">
        <f>Database!H141</f>
        <v>116</v>
      </c>
      <c r="I131">
        <f>Database!I141</f>
        <v>210</v>
      </c>
      <c r="J131">
        <f>Database!J141</f>
        <v>4.5</v>
      </c>
      <c r="K131">
        <f>IF(AND(D131&lt;=UserData!$B$3,D131&gt;=UserData!$B$2),1,0)</f>
        <v>0</v>
      </c>
      <c r="L131">
        <f>IF(C131=UserData!$B$6,1,0)</f>
        <v>1</v>
      </c>
      <c r="M131">
        <f>IF(J131&lt;=UserData!$B$9,1,0)</f>
        <v>1</v>
      </c>
      <c r="N131">
        <f>SUM(K131:M131)</f>
        <v>2</v>
      </c>
    </row>
    <row r="132" spans="1:14" x14ac:dyDescent="0.15">
      <c r="A132" t="str">
        <f>Database!A142</f>
        <v>Peugeot</v>
      </c>
      <c r="B132">
        <f>Database!B142</f>
        <v>407</v>
      </c>
      <c r="C132">
        <f>Database!C142</f>
        <v>5</v>
      </c>
      <c r="D132">
        <f>Database!D142</f>
        <v>26830</v>
      </c>
      <c r="E132">
        <f>Database!E142</f>
        <v>2</v>
      </c>
      <c r="F132">
        <f>Database!F142</f>
        <v>1560</v>
      </c>
      <c r="G132">
        <f>Database!G142</f>
        <v>4</v>
      </c>
      <c r="H132">
        <f>Database!H142</f>
        <v>109</v>
      </c>
      <c r="I132">
        <f>Database!I142</f>
        <v>192</v>
      </c>
      <c r="J132">
        <f>Database!J142</f>
        <v>4.9000000000000004</v>
      </c>
      <c r="K132">
        <f>IF(AND(D132&lt;=UserData!$B$3,D132&gt;=UserData!$B$2),1,0)</f>
        <v>0</v>
      </c>
      <c r="L132">
        <f>IF(C132=UserData!$B$6,1,0)</f>
        <v>1</v>
      </c>
      <c r="M132">
        <f>IF(J132&lt;=UserData!$B$9,1,0)</f>
        <v>1</v>
      </c>
      <c r="N132">
        <f>SUM(K132:M132)</f>
        <v>2</v>
      </c>
    </row>
    <row r="133" spans="1:14" x14ac:dyDescent="0.15">
      <c r="A133" t="str">
        <f>Database!A143</f>
        <v>Alfa Romeo</v>
      </c>
      <c r="B133" t="str">
        <f>Database!B143</f>
        <v>Giulietta</v>
      </c>
      <c r="C133">
        <f>Database!C143</f>
        <v>5</v>
      </c>
      <c r="D133">
        <f>Database!D143</f>
        <v>26950</v>
      </c>
      <c r="E133">
        <f>Database!E143</f>
        <v>1</v>
      </c>
      <c r="F133">
        <f>Database!F143</f>
        <v>1400</v>
      </c>
      <c r="G133">
        <f>Database!G143</f>
        <v>4</v>
      </c>
      <c r="H133">
        <f>Database!H143</f>
        <v>170</v>
      </c>
      <c r="I133">
        <f>Database!I143</f>
        <v>216</v>
      </c>
      <c r="J133">
        <f>Database!J143</f>
        <v>5.8</v>
      </c>
      <c r="K133">
        <f>IF(AND(D133&lt;=UserData!$B$3,D133&gt;=UserData!$B$2),1,0)</f>
        <v>0</v>
      </c>
      <c r="L133">
        <f>IF(C133=UserData!$B$6,1,0)</f>
        <v>1</v>
      </c>
      <c r="M133">
        <f>IF(J133&lt;=UserData!$B$9,1,0)</f>
        <v>1</v>
      </c>
      <c r="N133">
        <f>SUM(K133:M133)</f>
        <v>2</v>
      </c>
    </row>
    <row r="134" spans="1:14" x14ac:dyDescent="0.15">
      <c r="A134" t="str">
        <f>Database!A144</f>
        <v>Alfa Romeo</v>
      </c>
      <c r="B134" t="str">
        <f>Database!B144</f>
        <v>Mito Quaedrifoglio Verde</v>
      </c>
      <c r="C134">
        <f>Database!C144</f>
        <v>5</v>
      </c>
      <c r="D134">
        <f>Database!D144</f>
        <v>26950</v>
      </c>
      <c r="E134">
        <f>Database!E144</f>
        <v>1</v>
      </c>
      <c r="F134">
        <f>Database!F144</f>
        <v>1400</v>
      </c>
      <c r="G134">
        <f>Database!G144</f>
        <v>4</v>
      </c>
      <c r="H134">
        <f>Database!H144</f>
        <v>170</v>
      </c>
      <c r="I134">
        <f>Database!I144</f>
        <v>219</v>
      </c>
      <c r="J134">
        <f>Database!J144</f>
        <v>6</v>
      </c>
      <c r="K134">
        <f>IF(AND(D134&lt;=UserData!$B$3,D134&gt;=UserData!$B$2),1,0)</f>
        <v>0</v>
      </c>
      <c r="L134">
        <f>IF(C134=UserData!$B$6,1,0)</f>
        <v>1</v>
      </c>
      <c r="M134">
        <f>IF(J134&lt;=UserData!$B$9,1,0)</f>
        <v>1</v>
      </c>
      <c r="N134">
        <f>SUM(K134:M134)</f>
        <v>2</v>
      </c>
    </row>
    <row r="135" spans="1:14" x14ac:dyDescent="0.15">
      <c r="A135" t="str">
        <f>Database!A145</f>
        <v>Mazda</v>
      </c>
      <c r="B135">
        <f>Database!B145</f>
        <v>6</v>
      </c>
      <c r="C135">
        <f>Database!C145</f>
        <v>5</v>
      </c>
      <c r="D135">
        <f>Database!D145</f>
        <v>26990</v>
      </c>
      <c r="E135">
        <f>Database!E145</f>
        <v>1</v>
      </c>
      <c r="F135">
        <f>Database!F145</f>
        <v>1798</v>
      </c>
      <c r="G135">
        <f>Database!G145</f>
        <v>4</v>
      </c>
      <c r="H135">
        <f>Database!H145</f>
        <v>120</v>
      </c>
      <c r="I135">
        <f>Database!I145</f>
        <v>190</v>
      </c>
      <c r="J135">
        <f>Database!J145</f>
        <v>6</v>
      </c>
      <c r="K135">
        <f>IF(AND(D135&lt;=UserData!$B$3,D135&gt;=UserData!$B$2),1,0)</f>
        <v>0</v>
      </c>
      <c r="L135">
        <f>IF(C135=UserData!$B$6,1,0)</f>
        <v>1</v>
      </c>
      <c r="M135">
        <f>IF(J135&lt;=UserData!$B$9,1,0)</f>
        <v>1</v>
      </c>
      <c r="N135">
        <f>SUM(K135:M135)</f>
        <v>2</v>
      </c>
    </row>
    <row r="136" spans="1:14" x14ac:dyDescent="0.15">
      <c r="A136" t="str">
        <f>Database!A148</f>
        <v>Volvo</v>
      </c>
      <c r="B136" t="str">
        <f>Database!B148</f>
        <v>S40</v>
      </c>
      <c r="C136">
        <f>Database!C148</f>
        <v>5</v>
      </c>
      <c r="D136">
        <f>Database!D148</f>
        <v>26995</v>
      </c>
      <c r="E136">
        <f>Database!E148</f>
        <v>1</v>
      </c>
      <c r="F136">
        <f>Database!F148</f>
        <v>1999</v>
      </c>
      <c r="G136">
        <f>Database!G148</f>
        <v>4</v>
      </c>
      <c r="H136">
        <f>Database!H148</f>
        <v>146</v>
      </c>
      <c r="I136">
        <f>Database!I148</f>
        <v>210</v>
      </c>
      <c r="J136">
        <f>Database!J148</f>
        <v>7</v>
      </c>
      <c r="K136">
        <f>IF(AND(D136&lt;=UserData!$B$3,D136&gt;=UserData!$B$2),1,0)</f>
        <v>0</v>
      </c>
      <c r="L136">
        <f>IF(C136=UserData!$B$6,1,0)</f>
        <v>1</v>
      </c>
      <c r="M136">
        <f>IF(J136&lt;=UserData!$B$9,1,0)</f>
        <v>1</v>
      </c>
      <c r="N136">
        <f>SUM(K136:M136)</f>
        <v>2</v>
      </c>
    </row>
    <row r="137" spans="1:14" x14ac:dyDescent="0.15">
      <c r="A137" t="str">
        <f>Database!A149</f>
        <v>Mitsubishi</v>
      </c>
      <c r="B137" t="str">
        <f>Database!B149</f>
        <v xml:space="preserve">Lancer </v>
      </c>
      <c r="C137">
        <f>Database!C149</f>
        <v>5</v>
      </c>
      <c r="D137">
        <f>Database!D149</f>
        <v>26999</v>
      </c>
      <c r="E137">
        <f>Database!E149</f>
        <v>2</v>
      </c>
      <c r="F137">
        <f>Database!F149</f>
        <v>1798</v>
      </c>
      <c r="G137">
        <f>Database!G149</f>
        <v>4</v>
      </c>
      <c r="H137">
        <f>Database!H149</f>
        <v>116</v>
      </c>
      <c r="I137">
        <f>Database!I149</f>
        <v>189</v>
      </c>
      <c r="J137">
        <f>Database!J149</f>
        <v>5</v>
      </c>
      <c r="K137">
        <f>IF(AND(D137&lt;=UserData!$B$3,D137&gt;=UserData!$B$2),1,0)</f>
        <v>0</v>
      </c>
      <c r="L137">
        <f>IF(C137=UserData!$B$6,1,0)</f>
        <v>1</v>
      </c>
      <c r="M137">
        <f>IF(J137&lt;=UserData!$B$9,1,0)</f>
        <v>1</v>
      </c>
      <c r="N137">
        <f>SUM(K137:M137)</f>
        <v>2</v>
      </c>
    </row>
    <row r="138" spans="1:14" x14ac:dyDescent="0.15">
      <c r="A138" t="str">
        <f>Database!A150</f>
        <v>Lancia</v>
      </c>
      <c r="B138" t="str">
        <f>Database!B150</f>
        <v>Delta</v>
      </c>
      <c r="C138">
        <f>Database!C150</f>
        <v>5</v>
      </c>
      <c r="D138">
        <f>Database!D150</f>
        <v>27245</v>
      </c>
      <c r="E138">
        <f>Database!E150</f>
        <v>2</v>
      </c>
      <c r="F138">
        <f>Database!F150</f>
        <v>1598</v>
      </c>
      <c r="G138">
        <f>Database!G150</f>
        <v>4</v>
      </c>
      <c r="H138">
        <f>Database!H150</f>
        <v>120</v>
      </c>
      <c r="I138">
        <f>Database!I150</f>
        <v>194</v>
      </c>
      <c r="J138">
        <f>Database!J150</f>
        <v>4</v>
      </c>
      <c r="K138">
        <f>IF(AND(D138&lt;=UserData!$B$3,D138&gt;=UserData!$B$2),1,0)</f>
        <v>0</v>
      </c>
      <c r="L138">
        <f>IF(C138=UserData!$B$6,1,0)</f>
        <v>1</v>
      </c>
      <c r="M138">
        <f>IF(J138&lt;=UserData!$B$9,1,0)</f>
        <v>1</v>
      </c>
      <c r="N138">
        <f>SUM(K138:M138)</f>
        <v>2</v>
      </c>
    </row>
    <row r="139" spans="1:14" x14ac:dyDescent="0.15">
      <c r="A139" t="str">
        <f>Database!A151</f>
        <v>Alfa Romeo</v>
      </c>
      <c r="B139" t="str">
        <f>Database!B151</f>
        <v>Giulietta</v>
      </c>
      <c r="C139">
        <f>Database!C151</f>
        <v>5</v>
      </c>
      <c r="D139">
        <f>Database!D151</f>
        <v>27450</v>
      </c>
      <c r="E139">
        <f>Database!E151</f>
        <v>2</v>
      </c>
      <c r="F139">
        <f>Database!F151</f>
        <v>1600</v>
      </c>
      <c r="G139">
        <f>Database!G151</f>
        <v>4</v>
      </c>
      <c r="H139">
        <f>Database!H151</f>
        <v>105</v>
      </c>
      <c r="I139">
        <f>Database!I151</f>
        <v>185</v>
      </c>
      <c r="J139">
        <f>Database!J151</f>
        <v>4</v>
      </c>
      <c r="K139">
        <f>IF(AND(D139&lt;=UserData!$B$3,D139&gt;=UserData!$B$2),1,0)</f>
        <v>0</v>
      </c>
      <c r="L139">
        <f>IF(C139=UserData!$B$6,1,0)</f>
        <v>1</v>
      </c>
      <c r="M139">
        <f>IF(J139&lt;=UserData!$B$9,1,0)</f>
        <v>1</v>
      </c>
      <c r="N139">
        <f>SUM(K139:M139)</f>
        <v>2</v>
      </c>
    </row>
    <row r="140" spans="1:14" x14ac:dyDescent="0.15">
      <c r="A140" t="str">
        <f>Database!A152</f>
        <v>Toyota</v>
      </c>
      <c r="B140" t="str">
        <f>Database!B152</f>
        <v>Avensis</v>
      </c>
      <c r="C140">
        <f>Database!C152</f>
        <v>5</v>
      </c>
      <c r="D140">
        <f>Database!D152</f>
        <v>27580</v>
      </c>
      <c r="E140">
        <f>Database!E152</f>
        <v>1</v>
      </c>
      <c r="F140">
        <f>Database!F152</f>
        <v>1598</v>
      </c>
      <c r="G140">
        <f>Database!G152</f>
        <v>4</v>
      </c>
      <c r="H140">
        <f>Database!H152</f>
        <v>132</v>
      </c>
      <c r="I140">
        <f>Database!I152</f>
        <v>200</v>
      </c>
      <c r="J140">
        <f>Database!J152</f>
        <v>6</v>
      </c>
      <c r="K140">
        <f>IF(AND(D140&lt;=UserData!$B$3,D140&gt;=UserData!$B$2),1,0)</f>
        <v>0</v>
      </c>
      <c r="L140">
        <f>IF(C140=UserData!$B$6,1,0)</f>
        <v>1</v>
      </c>
      <c r="M140">
        <f>IF(J140&lt;=UserData!$B$9,1,0)</f>
        <v>1</v>
      </c>
      <c r="N140">
        <f>SUM(K140:M140)</f>
        <v>2</v>
      </c>
    </row>
    <row r="141" spans="1:14" x14ac:dyDescent="0.15">
      <c r="A141" t="str">
        <f>Database!A153</f>
        <v>Skoda</v>
      </c>
      <c r="B141" t="str">
        <f>Database!B153</f>
        <v>Yeti</v>
      </c>
      <c r="C141">
        <f>Database!C153</f>
        <v>5</v>
      </c>
      <c r="D141">
        <f>Database!D153</f>
        <v>27590</v>
      </c>
      <c r="E141">
        <f>Database!E153</f>
        <v>2</v>
      </c>
      <c r="F141">
        <f>Database!F153</f>
        <v>1598</v>
      </c>
      <c r="G141">
        <f>Database!G153</f>
        <v>4</v>
      </c>
      <c r="H141">
        <f>Database!H153</f>
        <v>105</v>
      </c>
      <c r="I141">
        <f>Database!I153</f>
        <v>176</v>
      </c>
      <c r="J141">
        <f>Database!J153</f>
        <v>4</v>
      </c>
      <c r="K141">
        <f>IF(AND(D141&lt;=UserData!$B$3,D141&gt;=UserData!$B$2),1,0)</f>
        <v>0</v>
      </c>
      <c r="L141">
        <f>IF(C141=UserData!$B$6,1,0)</f>
        <v>1</v>
      </c>
      <c r="M141">
        <f>IF(J141&lt;=UserData!$B$9,1,0)</f>
        <v>1</v>
      </c>
      <c r="N141">
        <f>SUM(K141:M141)</f>
        <v>2</v>
      </c>
    </row>
    <row r="142" spans="1:14" x14ac:dyDescent="0.15">
      <c r="A142" t="str">
        <f>Database!A155</f>
        <v>Mercedes</v>
      </c>
      <c r="B142" t="str">
        <f>Database!B155</f>
        <v>A Class</v>
      </c>
      <c r="C142">
        <f>Database!C155</f>
        <v>5</v>
      </c>
      <c r="D142">
        <f>Database!D155</f>
        <v>27870</v>
      </c>
      <c r="E142">
        <f>Database!E155</f>
        <v>2</v>
      </c>
      <c r="F142">
        <f>Database!F155</f>
        <v>1991</v>
      </c>
      <c r="G142">
        <f>Database!G155</f>
        <v>4</v>
      </c>
      <c r="H142">
        <f>Database!H155</f>
        <v>82</v>
      </c>
      <c r="I142">
        <f>Database!I155</f>
        <v>170</v>
      </c>
      <c r="J142">
        <f>Database!J155</f>
        <v>5</v>
      </c>
      <c r="K142">
        <f>IF(AND(D142&lt;=UserData!$B$3,D142&gt;=UserData!$B$2),1,0)</f>
        <v>0</v>
      </c>
      <c r="L142">
        <f>IF(C142=UserData!$B$6,1,0)</f>
        <v>1</v>
      </c>
      <c r="M142">
        <f>IF(J142&lt;=UserData!$B$9,1,0)</f>
        <v>1</v>
      </c>
      <c r="N142">
        <f>SUM(K142:M142)</f>
        <v>2</v>
      </c>
    </row>
    <row r="143" spans="1:14" x14ac:dyDescent="0.15">
      <c r="A143" t="str">
        <f>Database!A156</f>
        <v>Mercedes</v>
      </c>
      <c r="B143" t="str">
        <f>Database!B156</f>
        <v>A Class</v>
      </c>
      <c r="C143">
        <f>Database!C156</f>
        <v>5</v>
      </c>
      <c r="D143">
        <f>Database!D156</f>
        <v>27870</v>
      </c>
      <c r="E143">
        <f>Database!E156</f>
        <v>2</v>
      </c>
      <c r="F143">
        <f>Database!F156</f>
        <v>1991</v>
      </c>
      <c r="G143">
        <f>Database!G156</f>
        <v>4</v>
      </c>
      <c r="H143">
        <f>Database!H156</f>
        <v>82</v>
      </c>
      <c r="I143">
        <f>Database!I156</f>
        <v>170</v>
      </c>
      <c r="J143">
        <f>Database!J156</f>
        <v>5</v>
      </c>
      <c r="K143">
        <f>IF(AND(D143&lt;=UserData!$B$3,D143&gt;=UserData!$B$2),1,0)</f>
        <v>0</v>
      </c>
      <c r="L143">
        <f>IF(C143=UserData!$B$6,1,0)</f>
        <v>1</v>
      </c>
      <c r="M143">
        <f>IF(J143&lt;=UserData!$B$9,1,0)</f>
        <v>1</v>
      </c>
      <c r="N143">
        <f>SUM(K143:M143)</f>
        <v>2</v>
      </c>
    </row>
    <row r="144" spans="1:14" x14ac:dyDescent="0.15">
      <c r="A144" t="str">
        <f>Database!A157</f>
        <v>Seat</v>
      </c>
      <c r="B144" t="str">
        <f>Database!B157</f>
        <v>Exeo</v>
      </c>
      <c r="C144">
        <f>Database!C157</f>
        <v>5</v>
      </c>
      <c r="D144">
        <f>Database!D157</f>
        <v>27990</v>
      </c>
      <c r="E144">
        <f>Database!E157</f>
        <v>1</v>
      </c>
      <c r="F144">
        <f>Database!F157</f>
        <v>1798</v>
      </c>
      <c r="G144">
        <f>Database!G157</f>
        <v>4</v>
      </c>
      <c r="H144">
        <f>Database!H157</f>
        <v>160</v>
      </c>
      <c r="I144">
        <f>Database!I157</f>
        <v>225</v>
      </c>
      <c r="J144">
        <f>Database!J157</f>
        <v>7</v>
      </c>
      <c r="K144">
        <f>IF(AND(D144&lt;=UserData!$B$3,D144&gt;=UserData!$B$2),1,0)</f>
        <v>0</v>
      </c>
      <c r="L144">
        <f>IF(C144=UserData!$B$6,1,0)</f>
        <v>1</v>
      </c>
      <c r="M144">
        <f>IF(J144&lt;=UserData!$B$9,1,0)</f>
        <v>1</v>
      </c>
      <c r="N144">
        <f>SUM(K144:M144)</f>
        <v>2</v>
      </c>
    </row>
    <row r="145" spans="1:14" x14ac:dyDescent="0.15">
      <c r="A145" t="str">
        <f>Database!A159</f>
        <v>Volvo</v>
      </c>
      <c r="B145" t="str">
        <f>Database!B159</f>
        <v>V50</v>
      </c>
      <c r="C145">
        <f>Database!C159</f>
        <v>5</v>
      </c>
      <c r="D145">
        <f>Database!D159</f>
        <v>27995</v>
      </c>
      <c r="E145">
        <f>Database!E159</f>
        <v>1</v>
      </c>
      <c r="F145">
        <f>Database!F159</f>
        <v>1999</v>
      </c>
      <c r="G145">
        <f>Database!G159</f>
        <v>4</v>
      </c>
      <c r="H145">
        <f>Database!H159</f>
        <v>146</v>
      </c>
      <c r="I145">
        <f>Database!I159</f>
        <v>210</v>
      </c>
      <c r="J145">
        <f>Database!J159</f>
        <v>7</v>
      </c>
      <c r="K145">
        <f>IF(AND(D145&lt;=UserData!$B$3,D145&gt;=UserData!$B$2),1,0)</f>
        <v>0</v>
      </c>
      <c r="L145">
        <f>IF(C145=UserData!$B$6,1,0)</f>
        <v>1</v>
      </c>
      <c r="M145">
        <f>IF(J145&lt;=UserData!$B$9,1,0)</f>
        <v>1</v>
      </c>
      <c r="N145">
        <f>SUM(K145:M145)</f>
        <v>2</v>
      </c>
    </row>
    <row r="146" spans="1:14" x14ac:dyDescent="0.15">
      <c r="A146" t="str">
        <f>Database!A160</f>
        <v>Citroen</v>
      </c>
      <c r="B146" t="str">
        <f>Database!B160</f>
        <v>C4 Picasso</v>
      </c>
      <c r="C146">
        <f>Database!C160</f>
        <v>5</v>
      </c>
      <c r="D146">
        <f>Database!D160</f>
        <v>28090</v>
      </c>
      <c r="E146">
        <f>Database!E160</f>
        <v>1</v>
      </c>
      <c r="F146">
        <f>Database!F160</f>
        <v>1397</v>
      </c>
      <c r="G146">
        <f>Database!G160</f>
        <v>4</v>
      </c>
      <c r="H146">
        <f>Database!H160</f>
        <v>95</v>
      </c>
      <c r="I146">
        <f>Database!I160</f>
        <v>182</v>
      </c>
      <c r="J146">
        <f>Database!J160</f>
        <v>6</v>
      </c>
      <c r="K146">
        <f>IF(AND(D146&lt;=UserData!$B$3,D146&gt;=UserData!$B$2),1,0)</f>
        <v>0</v>
      </c>
      <c r="L146">
        <f>IF(C146=UserData!$B$6,1,0)</f>
        <v>1</v>
      </c>
      <c r="M146">
        <f>IF(J146&lt;=UserData!$B$9,1,0)</f>
        <v>1</v>
      </c>
      <c r="N146">
        <f>SUM(K146:M146)</f>
        <v>2</v>
      </c>
    </row>
    <row r="147" spans="1:14" x14ac:dyDescent="0.15">
      <c r="A147" t="str">
        <f>Database!A161</f>
        <v>Citroen</v>
      </c>
      <c r="B147" t="str">
        <f>Database!B161</f>
        <v>C5</v>
      </c>
      <c r="C147">
        <f>Database!C161</f>
        <v>5</v>
      </c>
      <c r="D147">
        <f>Database!D161</f>
        <v>28190</v>
      </c>
      <c r="E147">
        <f>Database!E161</f>
        <v>1</v>
      </c>
      <c r="F147">
        <f>Database!F161</f>
        <v>1598</v>
      </c>
      <c r="G147">
        <f>Database!G161</f>
        <v>4</v>
      </c>
      <c r="H147">
        <f>Database!H161</f>
        <v>156</v>
      </c>
      <c r="I147">
        <f>Database!I161</f>
        <v>210</v>
      </c>
      <c r="J147">
        <f>Database!J161</f>
        <v>6</v>
      </c>
      <c r="K147">
        <f>IF(AND(D147&lt;=UserData!$B$3,D147&gt;=UserData!$B$2),1,0)</f>
        <v>0</v>
      </c>
      <c r="L147">
        <f>IF(C147=UserData!$B$6,1,0)</f>
        <v>1</v>
      </c>
      <c r="M147">
        <f>IF(J147&lt;=UserData!$B$9,1,0)</f>
        <v>1</v>
      </c>
      <c r="N147">
        <f>SUM(K147:M147)</f>
        <v>2</v>
      </c>
    </row>
    <row r="148" spans="1:14" x14ac:dyDescent="0.15">
      <c r="A148" t="str">
        <f>Database!A162</f>
        <v>Opel</v>
      </c>
      <c r="B148" t="str">
        <f>Database!B162</f>
        <v>Insignia</v>
      </c>
      <c r="C148">
        <f>Database!C162</f>
        <v>5</v>
      </c>
      <c r="D148">
        <f>Database!D162</f>
        <v>28295</v>
      </c>
      <c r="E148">
        <f>Database!E162</f>
        <v>1</v>
      </c>
      <c r="F148">
        <f>Database!F162</f>
        <v>1364</v>
      </c>
      <c r="G148">
        <f>Database!G162</f>
        <v>4</v>
      </c>
      <c r="H148">
        <f>Database!H162</f>
        <v>140</v>
      </c>
      <c r="I148">
        <f>Database!I162</f>
        <v>192</v>
      </c>
      <c r="J148">
        <f>Database!J162</f>
        <v>6</v>
      </c>
      <c r="K148">
        <f>IF(AND(D148&lt;=UserData!$B$3,D148&gt;=UserData!$B$2),1,0)</f>
        <v>0</v>
      </c>
      <c r="L148">
        <f>IF(C148=UserData!$B$6,1,0)</f>
        <v>1</v>
      </c>
      <c r="M148">
        <f>IF(J148&lt;=UserData!$B$9,1,0)</f>
        <v>1</v>
      </c>
      <c r="N148">
        <f>SUM(K148:M148)</f>
        <v>2</v>
      </c>
    </row>
    <row r="149" spans="1:14" x14ac:dyDescent="0.15">
      <c r="A149" t="str">
        <f>Database!A163</f>
        <v>Peugeot</v>
      </c>
      <c r="B149">
        <f>Database!B163</f>
        <v>508</v>
      </c>
      <c r="C149">
        <f>Database!C163</f>
        <v>5</v>
      </c>
      <c r="D149">
        <f>Database!D163</f>
        <v>28430</v>
      </c>
      <c r="E149">
        <f>Database!E163</f>
        <v>1</v>
      </c>
      <c r="F149">
        <f>Database!F163</f>
        <v>1598</v>
      </c>
      <c r="G149">
        <f>Database!G163</f>
        <v>4</v>
      </c>
      <c r="H149">
        <f>Database!H163</f>
        <v>156</v>
      </c>
      <c r="I149">
        <f>Database!I163</f>
        <v>222</v>
      </c>
      <c r="J149">
        <f>Database!J163</f>
        <v>6</v>
      </c>
      <c r="K149">
        <f>IF(AND(D149&lt;=UserData!$B$3,D149&gt;=UserData!$B$2),1,0)</f>
        <v>0</v>
      </c>
      <c r="L149">
        <f>IF(C149=UserData!$B$6,1,0)</f>
        <v>1</v>
      </c>
      <c r="M149">
        <f>IF(J149&lt;=UserData!$B$9,1,0)</f>
        <v>1</v>
      </c>
      <c r="N149">
        <f>SUM(K149:M149)</f>
        <v>2</v>
      </c>
    </row>
    <row r="150" spans="1:14" x14ac:dyDescent="0.15">
      <c r="A150" t="str">
        <f>Database!A164</f>
        <v>Hyundai</v>
      </c>
      <c r="B150" t="str">
        <f>Database!B164</f>
        <v>ix35</v>
      </c>
      <c r="C150">
        <f>Database!C164</f>
        <v>5</v>
      </c>
      <c r="D150">
        <f>Database!D164</f>
        <v>28495</v>
      </c>
      <c r="E150">
        <f>Database!E164</f>
        <v>2</v>
      </c>
      <c r="F150">
        <f>Database!F164</f>
        <v>1685</v>
      </c>
      <c r="G150">
        <f>Database!G164</f>
        <v>4</v>
      </c>
      <c r="H150">
        <f>Database!H164</f>
        <v>116</v>
      </c>
      <c r="I150">
        <f>Database!I164</f>
        <v>173</v>
      </c>
      <c r="J150">
        <f>Database!J164</f>
        <v>5</v>
      </c>
      <c r="K150">
        <f>IF(AND(D150&lt;=UserData!$B$3,D150&gt;=UserData!$B$2),1,0)</f>
        <v>0</v>
      </c>
      <c r="L150">
        <f>IF(C150=UserData!$B$6,1,0)</f>
        <v>1</v>
      </c>
      <c r="M150">
        <f>IF(J150&lt;=UserData!$B$9,1,0)</f>
        <v>1</v>
      </c>
      <c r="N150">
        <f>SUM(K150:M150)</f>
        <v>2</v>
      </c>
    </row>
    <row r="151" spans="1:14" x14ac:dyDescent="0.15">
      <c r="A151" t="str">
        <f>Database!A165</f>
        <v>Toyota</v>
      </c>
      <c r="B151" t="str">
        <f>Database!B165</f>
        <v>Prius</v>
      </c>
      <c r="C151">
        <f>Database!C165</f>
        <v>5</v>
      </c>
      <c r="D151">
        <f>Database!D165</f>
        <v>28890</v>
      </c>
      <c r="E151">
        <f>Database!E165</f>
        <v>1</v>
      </c>
      <c r="F151">
        <f>Database!F165</f>
        <v>1798</v>
      </c>
      <c r="G151">
        <f>Database!G165</f>
        <v>4</v>
      </c>
      <c r="H151">
        <f>Database!H165</f>
        <v>136</v>
      </c>
      <c r="I151">
        <f>Database!I165</f>
        <v>180</v>
      </c>
      <c r="J151">
        <f>Database!J165</f>
        <v>4</v>
      </c>
      <c r="K151">
        <f>IF(AND(D151&lt;=UserData!$B$3,D151&gt;=UserData!$B$2),1,0)</f>
        <v>0</v>
      </c>
      <c r="L151">
        <f>IF(C151=UserData!$B$6,1,0)</f>
        <v>1</v>
      </c>
      <c r="M151">
        <f>IF(J151&lt;=UserData!$B$9,1,0)</f>
        <v>1</v>
      </c>
      <c r="N151">
        <f>SUM(K151:M151)</f>
        <v>2</v>
      </c>
    </row>
    <row r="152" spans="1:14" x14ac:dyDescent="0.15">
      <c r="A152" t="str">
        <f>Database!A166</f>
        <v>Nissan</v>
      </c>
      <c r="B152" t="str">
        <f>Database!B166</f>
        <v>Qashqai</v>
      </c>
      <c r="C152">
        <f>Database!C166</f>
        <v>5</v>
      </c>
      <c r="D152">
        <f>Database!D166</f>
        <v>28900</v>
      </c>
      <c r="E152">
        <f>Database!E166</f>
        <v>2</v>
      </c>
      <c r="F152">
        <f>Database!F166</f>
        <v>1461</v>
      </c>
      <c r="G152">
        <f>Database!G166</f>
        <v>4</v>
      </c>
      <c r="H152">
        <f>Database!H166</f>
        <v>110</v>
      </c>
      <c r="I152">
        <f>Database!I166</f>
        <v>177</v>
      </c>
      <c r="J152">
        <f>Database!J166</f>
        <v>5</v>
      </c>
      <c r="K152">
        <f>IF(AND(D152&lt;=UserData!$B$3,D152&gt;=UserData!$B$2),1,0)</f>
        <v>0</v>
      </c>
      <c r="L152">
        <f>IF(C152=UserData!$B$6,1,0)</f>
        <v>1</v>
      </c>
      <c r="M152">
        <f>IF(J152&lt;=UserData!$B$9,1,0)</f>
        <v>1</v>
      </c>
      <c r="N152">
        <f>SUM(K152:M152)</f>
        <v>2</v>
      </c>
    </row>
    <row r="153" spans="1:14" x14ac:dyDescent="0.15">
      <c r="A153" t="str">
        <f>Database!A168</f>
        <v>Renault</v>
      </c>
      <c r="B153" t="str">
        <f>Database!B168</f>
        <v>Grand Scenic</v>
      </c>
      <c r="C153">
        <f>Database!C168</f>
        <v>5</v>
      </c>
      <c r="D153">
        <f>Database!D168</f>
        <v>28990</v>
      </c>
      <c r="E153">
        <f>Database!E168</f>
        <v>1</v>
      </c>
      <c r="F153">
        <f>Database!F168</f>
        <v>1397</v>
      </c>
      <c r="G153">
        <f>Database!G168</f>
        <v>4</v>
      </c>
      <c r="H153">
        <f>Database!H168</f>
        <v>131</v>
      </c>
      <c r="I153">
        <f>Database!I168</f>
        <v>195</v>
      </c>
      <c r="J153">
        <f>Database!J168</f>
        <v>7</v>
      </c>
      <c r="K153">
        <f>IF(AND(D153&lt;=UserData!$B$3,D153&gt;=UserData!$B$2),1,0)</f>
        <v>0</v>
      </c>
      <c r="L153">
        <f>IF(C153=UserData!$B$6,1,0)</f>
        <v>1</v>
      </c>
      <c r="M153">
        <f>IF(J153&lt;=UserData!$B$9,1,0)</f>
        <v>1</v>
      </c>
      <c r="N153">
        <f>SUM(K153:M153)</f>
        <v>2</v>
      </c>
    </row>
    <row r="154" spans="1:14" x14ac:dyDescent="0.15">
      <c r="A154" t="str">
        <f>Database!A169</f>
        <v>Renault</v>
      </c>
      <c r="B154" t="str">
        <f>Database!B169</f>
        <v>Grand Scenic</v>
      </c>
      <c r="C154">
        <f>Database!C169</f>
        <v>5</v>
      </c>
      <c r="D154">
        <f>Database!D169</f>
        <v>28990</v>
      </c>
      <c r="E154">
        <f>Database!E169</f>
        <v>2</v>
      </c>
      <c r="F154">
        <f>Database!F169</f>
        <v>1461</v>
      </c>
      <c r="G154">
        <f>Database!G169</f>
        <v>4</v>
      </c>
      <c r="H154">
        <f>Database!H169</f>
        <v>110</v>
      </c>
      <c r="I154">
        <f>Database!I169</f>
        <v>180</v>
      </c>
      <c r="J154">
        <f>Database!J169</f>
        <v>5</v>
      </c>
      <c r="K154">
        <f>IF(AND(D154&lt;=UserData!$B$3,D154&gt;=UserData!$B$2),1,0)</f>
        <v>0</v>
      </c>
      <c r="L154">
        <f>IF(C154=UserData!$B$6,1,0)</f>
        <v>1</v>
      </c>
      <c r="M154">
        <f>IF(J154&lt;=UserData!$B$9,1,0)</f>
        <v>1</v>
      </c>
      <c r="N154">
        <f>SUM(K154:M154)</f>
        <v>2</v>
      </c>
    </row>
    <row r="155" spans="1:14" x14ac:dyDescent="0.15">
      <c r="A155" t="str">
        <f>Database!A170</f>
        <v>Volvo</v>
      </c>
      <c r="B155" t="str">
        <f>Database!B170</f>
        <v>S40</v>
      </c>
      <c r="C155">
        <f>Database!C170</f>
        <v>5</v>
      </c>
      <c r="D155">
        <f>Database!D170</f>
        <v>28995</v>
      </c>
      <c r="E155">
        <f>Database!E170</f>
        <v>2</v>
      </c>
      <c r="F155">
        <f>Database!F170</f>
        <v>1560</v>
      </c>
      <c r="G155">
        <f>Database!G170</f>
        <v>4</v>
      </c>
      <c r="H155">
        <f>Database!H170</f>
        <v>114</v>
      </c>
      <c r="I155">
        <f>Database!I170</f>
        <v>190</v>
      </c>
      <c r="J155">
        <f>Database!J170</f>
        <v>3</v>
      </c>
      <c r="K155">
        <f>IF(AND(D155&lt;=UserData!$B$3,D155&gt;=UserData!$B$2),1,0)</f>
        <v>0</v>
      </c>
      <c r="L155">
        <f>IF(C155=UserData!$B$6,1,0)</f>
        <v>1</v>
      </c>
      <c r="M155">
        <f>IF(J155&lt;=UserData!$B$9,1,0)</f>
        <v>1</v>
      </c>
      <c r="N155">
        <f>SUM(K155:M155)</f>
        <v>2</v>
      </c>
    </row>
    <row r="156" spans="1:14" x14ac:dyDescent="0.15">
      <c r="A156" t="str">
        <f>Database!A172</f>
        <v>Seat</v>
      </c>
      <c r="B156" t="str">
        <f>Database!B172</f>
        <v>Altea</v>
      </c>
      <c r="C156">
        <f>Database!C172</f>
        <v>5</v>
      </c>
      <c r="D156">
        <f>Database!D172</f>
        <v>29295</v>
      </c>
      <c r="E156">
        <f>Database!E172</f>
        <v>2</v>
      </c>
      <c r="F156">
        <f>Database!F172</f>
        <v>1598</v>
      </c>
      <c r="G156">
        <f>Database!G172</f>
        <v>4</v>
      </c>
      <c r="H156">
        <f>Database!H172</f>
        <v>105</v>
      </c>
      <c r="I156">
        <f>Database!I172</f>
        <v>177</v>
      </c>
      <c r="J156">
        <f>Database!J172</f>
        <v>4</v>
      </c>
      <c r="K156">
        <f>IF(AND(D156&lt;=UserData!$B$3,D156&gt;=UserData!$B$2),1,0)</f>
        <v>0</v>
      </c>
      <c r="L156">
        <f>IF(C156=UserData!$B$6,1,0)</f>
        <v>1</v>
      </c>
      <c r="M156">
        <f>IF(J156&lt;=UserData!$B$9,1,0)</f>
        <v>1</v>
      </c>
      <c r="N156">
        <f>SUM(K156:M156)</f>
        <v>2</v>
      </c>
    </row>
    <row r="157" spans="1:14" x14ac:dyDescent="0.15">
      <c r="A157" t="str">
        <f>Database!A173</f>
        <v>Audi</v>
      </c>
      <c r="B157" t="str">
        <f>Database!B173</f>
        <v>A3</v>
      </c>
      <c r="C157">
        <f>Database!C173</f>
        <v>5</v>
      </c>
      <c r="D157">
        <f>Database!D173</f>
        <v>29570</v>
      </c>
      <c r="E157">
        <f>Database!E173</f>
        <v>2</v>
      </c>
      <c r="F157">
        <f>Database!F173</f>
        <v>1598</v>
      </c>
      <c r="G157">
        <f>Database!G173</f>
        <v>4</v>
      </c>
      <c r="H157">
        <f>Database!H173</f>
        <v>105</v>
      </c>
      <c r="I157">
        <f>Database!I173</f>
        <v>194</v>
      </c>
      <c r="J157">
        <f>Database!J173</f>
        <v>4</v>
      </c>
      <c r="K157">
        <f>IF(AND(D157&lt;=UserData!$B$3,D157&gt;=UserData!$B$2),1,0)</f>
        <v>0</v>
      </c>
      <c r="L157">
        <f>IF(C157=UserData!$B$6,1,0)</f>
        <v>1</v>
      </c>
      <c r="M157">
        <f>IF(J157&lt;=UserData!$B$9,1,0)</f>
        <v>1</v>
      </c>
      <c r="N157">
        <f>SUM(K157:M157)</f>
        <v>2</v>
      </c>
    </row>
    <row r="158" spans="1:14" x14ac:dyDescent="0.15">
      <c r="A158" t="str">
        <f>Database!A174</f>
        <v>Mazda</v>
      </c>
      <c r="B158">
        <f>Database!B174</f>
        <v>5</v>
      </c>
      <c r="C158">
        <f>Database!C174</f>
        <v>5</v>
      </c>
      <c r="D158">
        <f>Database!D174</f>
        <v>29740</v>
      </c>
      <c r="E158">
        <f>Database!E174</f>
        <v>2</v>
      </c>
      <c r="F158">
        <f>Database!F174</f>
        <v>1560</v>
      </c>
      <c r="G158">
        <f>Database!G174</f>
        <v>4</v>
      </c>
      <c r="H158">
        <f>Database!H174</f>
        <v>116</v>
      </c>
      <c r="I158">
        <f>Database!I174</f>
        <v>180</v>
      </c>
      <c r="J158">
        <f>Database!J174</f>
        <v>5</v>
      </c>
      <c r="K158">
        <f>IF(AND(D158&lt;=UserData!$B$3,D158&gt;=UserData!$B$2),1,0)</f>
        <v>0</v>
      </c>
      <c r="L158">
        <f>IF(C158=UserData!$B$6,1,0)</f>
        <v>1</v>
      </c>
      <c r="M158">
        <f>IF(J158&lt;=UserData!$B$9,1,0)</f>
        <v>1</v>
      </c>
      <c r="N158">
        <f>SUM(K158:M158)</f>
        <v>2</v>
      </c>
    </row>
    <row r="159" spans="1:14" x14ac:dyDescent="0.15">
      <c r="A159" t="str">
        <f>Database!A175</f>
        <v>Ford</v>
      </c>
      <c r="B159" t="str">
        <f>Database!B175</f>
        <v>C-Max</v>
      </c>
      <c r="C159">
        <f>Database!C175</f>
        <v>5</v>
      </c>
      <c r="D159">
        <f>Database!D175</f>
        <v>29745</v>
      </c>
      <c r="E159">
        <f>Database!E175</f>
        <v>1</v>
      </c>
      <c r="F159">
        <f>Database!F175</f>
        <v>1596</v>
      </c>
      <c r="G159">
        <f>Database!G175</f>
        <v>4</v>
      </c>
      <c r="H159">
        <f>Database!H175</f>
        <v>150</v>
      </c>
      <c r="I159">
        <f>Database!I175</f>
        <v>202</v>
      </c>
      <c r="J159">
        <f>Database!J175</f>
        <v>6</v>
      </c>
      <c r="K159">
        <f>IF(AND(D159&lt;=UserData!$B$3,D159&gt;=UserData!$B$2),1,0)</f>
        <v>0</v>
      </c>
      <c r="L159">
        <f>IF(C159=UserData!$B$6,1,0)</f>
        <v>1</v>
      </c>
      <c r="M159">
        <f>IF(J159&lt;=UserData!$B$9,1,0)</f>
        <v>1</v>
      </c>
      <c r="N159">
        <f>SUM(K159:M159)</f>
        <v>2</v>
      </c>
    </row>
    <row r="160" spans="1:14" x14ac:dyDescent="0.15">
      <c r="A160" t="str">
        <f>Database!A176</f>
        <v>Ford</v>
      </c>
      <c r="B160" t="str">
        <f>Database!B176</f>
        <v>Mondeo</v>
      </c>
      <c r="C160">
        <f>Database!C176</f>
        <v>5</v>
      </c>
      <c r="D160">
        <f>Database!D176</f>
        <v>29795</v>
      </c>
      <c r="E160">
        <f>Database!E176</f>
        <v>2</v>
      </c>
      <c r="F160">
        <f>Database!F176</f>
        <v>1600</v>
      </c>
      <c r="G160">
        <f>Database!G176</f>
        <v>4</v>
      </c>
      <c r="H160">
        <f>Database!H176</f>
        <v>116</v>
      </c>
      <c r="I160">
        <f>Database!I176</f>
        <v>190</v>
      </c>
      <c r="J160">
        <f>Database!J176</f>
        <v>4</v>
      </c>
      <c r="K160">
        <f>IF(AND(D160&lt;=UserData!$B$3,D160&gt;=UserData!$B$2),1,0)</f>
        <v>0</v>
      </c>
      <c r="L160">
        <f>IF(C160=UserData!$B$6,1,0)</f>
        <v>1</v>
      </c>
      <c r="M160">
        <f>IF(J160&lt;=UserData!$B$9,1,0)</f>
        <v>1</v>
      </c>
      <c r="N160">
        <f>SUM(K160:M160)</f>
        <v>2</v>
      </c>
    </row>
    <row r="161" spans="1:14" x14ac:dyDescent="0.15">
      <c r="A161" t="str">
        <f>Database!A177</f>
        <v>Citroen</v>
      </c>
      <c r="B161" t="str">
        <f>Database!B177</f>
        <v>C4 Picasso</v>
      </c>
      <c r="C161">
        <f>Database!C177</f>
        <v>5</v>
      </c>
      <c r="D161">
        <f>Database!D177</f>
        <v>29840</v>
      </c>
      <c r="E161">
        <f>Database!E177</f>
        <v>2</v>
      </c>
      <c r="F161">
        <f>Database!F177</f>
        <v>1560</v>
      </c>
      <c r="G161">
        <f>Database!G177</f>
        <v>4</v>
      </c>
      <c r="H161">
        <f>Database!H177</f>
        <v>90</v>
      </c>
      <c r="I161">
        <f>Database!I177</f>
        <v>180</v>
      </c>
      <c r="J161">
        <f>Database!J177</f>
        <v>4.7</v>
      </c>
      <c r="K161">
        <f>IF(AND(D161&lt;=UserData!$B$3,D161&gt;=UserData!$B$2),1,0)</f>
        <v>0</v>
      </c>
      <c r="L161">
        <f>IF(C161=UserData!$B$6,1,0)</f>
        <v>1</v>
      </c>
      <c r="M161">
        <f>IF(J161&lt;=UserData!$B$9,1,0)</f>
        <v>1</v>
      </c>
      <c r="N161">
        <f>SUM(K161:M161)</f>
        <v>2</v>
      </c>
    </row>
    <row r="162" spans="1:14" x14ac:dyDescent="0.15">
      <c r="A162" t="str">
        <f>Database!A178</f>
        <v>Mazda</v>
      </c>
      <c r="B162">
        <f>Database!B178</f>
        <v>6</v>
      </c>
      <c r="C162">
        <f>Database!C178</f>
        <v>5</v>
      </c>
      <c r="D162">
        <f>Database!D178</f>
        <v>29990</v>
      </c>
      <c r="E162">
        <f>Database!E178</f>
        <v>2</v>
      </c>
      <c r="F162">
        <f>Database!F178</f>
        <v>2183</v>
      </c>
      <c r="G162">
        <f>Database!G178</f>
        <v>4</v>
      </c>
      <c r="H162">
        <f>Database!H178</f>
        <v>129</v>
      </c>
      <c r="I162">
        <f>Database!I178</f>
        <v>195</v>
      </c>
      <c r="J162">
        <f>Database!J178</f>
        <v>5</v>
      </c>
      <c r="K162">
        <f>IF(AND(D162&lt;=UserData!$B$3,D162&gt;=UserData!$B$2),1,0)</f>
        <v>0</v>
      </c>
      <c r="L162">
        <f>IF(C162=UserData!$B$6,1,0)</f>
        <v>1</v>
      </c>
      <c r="M162">
        <f>IF(J162&lt;=UserData!$B$9,1,0)</f>
        <v>1</v>
      </c>
      <c r="N162">
        <f>SUM(K162:M162)</f>
        <v>2</v>
      </c>
    </row>
    <row r="163" spans="1:14" x14ac:dyDescent="0.15">
      <c r="A163" t="str">
        <f>Database!A179</f>
        <v>Skoda</v>
      </c>
      <c r="B163" t="str">
        <f>Database!B179</f>
        <v>Superb</v>
      </c>
      <c r="C163">
        <f>Database!C179</f>
        <v>5</v>
      </c>
      <c r="D163">
        <f>Database!D179</f>
        <v>29990</v>
      </c>
      <c r="E163">
        <f>Database!E179</f>
        <v>1</v>
      </c>
      <c r="F163">
        <f>Database!F179</f>
        <v>1390</v>
      </c>
      <c r="G163">
        <f>Database!G179</f>
        <v>4</v>
      </c>
      <c r="H163">
        <f>Database!H179</f>
        <v>125</v>
      </c>
      <c r="I163">
        <f>Database!I179</f>
        <v>201</v>
      </c>
      <c r="J163">
        <f>Database!J179</f>
        <v>6</v>
      </c>
      <c r="K163">
        <f>IF(AND(D163&lt;=UserData!$B$3,D163&gt;=UserData!$B$2),1,0)</f>
        <v>0</v>
      </c>
      <c r="L163">
        <f>IF(C163=UserData!$B$6,1,0)</f>
        <v>1</v>
      </c>
      <c r="M163">
        <f>IF(J163&lt;=UserData!$B$9,1,0)</f>
        <v>1</v>
      </c>
      <c r="N163">
        <f>SUM(K163:M163)</f>
        <v>2</v>
      </c>
    </row>
    <row r="164" spans="1:14" x14ac:dyDescent="0.15">
      <c r="A164" t="str">
        <f>Database!A181</f>
        <v>Volvo</v>
      </c>
      <c r="B164" t="str">
        <f>Database!B181</f>
        <v>V50</v>
      </c>
      <c r="C164">
        <f>Database!C181</f>
        <v>5</v>
      </c>
      <c r="D164">
        <f>Database!D181</f>
        <v>29995</v>
      </c>
      <c r="E164">
        <f>Database!E181</f>
        <v>2</v>
      </c>
      <c r="F164">
        <f>Database!F181</f>
        <v>1560</v>
      </c>
      <c r="G164">
        <f>Database!G181</f>
        <v>4</v>
      </c>
      <c r="H164">
        <f>Database!H181</f>
        <v>114</v>
      </c>
      <c r="I164">
        <f>Database!I181</f>
        <v>190</v>
      </c>
      <c r="J164">
        <f>Database!J181</f>
        <v>3</v>
      </c>
      <c r="K164">
        <f>IF(AND(D164&lt;=UserData!$B$3,D164&gt;=UserData!$B$2),1,0)</f>
        <v>0</v>
      </c>
      <c r="L164">
        <f>IF(C164=UserData!$B$6,1,0)</f>
        <v>1</v>
      </c>
      <c r="M164">
        <f>IF(J164&lt;=UserData!$B$9,1,0)</f>
        <v>1</v>
      </c>
      <c r="N164">
        <f>SUM(K164:M164)</f>
        <v>2</v>
      </c>
    </row>
    <row r="165" spans="1:14" x14ac:dyDescent="0.15">
      <c r="A165" t="str">
        <f>Database!A182</f>
        <v>Volkswagen</v>
      </c>
      <c r="B165" t="str">
        <f>Database!B182</f>
        <v>Jetta</v>
      </c>
      <c r="C165">
        <f>Database!C182</f>
        <v>5</v>
      </c>
      <c r="D165">
        <f>Database!D182</f>
        <v>30090</v>
      </c>
      <c r="E165">
        <f>Database!E182</f>
        <v>2</v>
      </c>
      <c r="F165">
        <f>Database!F182</f>
        <v>1598</v>
      </c>
      <c r="G165">
        <f>Database!G182</f>
        <v>4</v>
      </c>
      <c r="H165">
        <f>Database!H182</f>
        <v>105</v>
      </c>
      <c r="I165">
        <f>Database!I182</f>
        <v>187</v>
      </c>
      <c r="J165">
        <f>Database!J182</f>
        <v>4.7</v>
      </c>
      <c r="K165">
        <f>IF(AND(D165&lt;=UserData!$B$3,D165&gt;=UserData!$B$2),1,0)</f>
        <v>0</v>
      </c>
      <c r="L165">
        <f>IF(C165=UserData!$B$6,1,0)</f>
        <v>1</v>
      </c>
      <c r="M165">
        <f>IF(J165&lt;=UserData!$B$9,1,0)</f>
        <v>1</v>
      </c>
      <c r="N165">
        <f>SUM(K165:M165)</f>
        <v>2</v>
      </c>
    </row>
    <row r="166" spans="1:14" x14ac:dyDescent="0.15">
      <c r="A166" t="str">
        <f>Database!A183</f>
        <v>Mazda</v>
      </c>
      <c r="B166">
        <f>Database!B183</f>
        <v>6</v>
      </c>
      <c r="C166">
        <f>Database!C183</f>
        <v>5</v>
      </c>
      <c r="D166">
        <f>Database!D183</f>
        <v>30390</v>
      </c>
      <c r="E166">
        <f>Database!E183</f>
        <v>2</v>
      </c>
      <c r="F166">
        <f>Database!F183</f>
        <v>2183</v>
      </c>
      <c r="G166">
        <f>Database!G183</f>
        <v>4</v>
      </c>
      <c r="H166">
        <f>Database!H183</f>
        <v>129</v>
      </c>
      <c r="I166">
        <f>Database!I183</f>
        <v>193</v>
      </c>
      <c r="J166">
        <f>Database!J183</f>
        <v>5</v>
      </c>
      <c r="K166">
        <f>IF(AND(D166&lt;=UserData!$B$3,D166&gt;=UserData!$B$2),1,0)</f>
        <v>0</v>
      </c>
      <c r="L166">
        <f>IF(C166=UserData!$B$6,1,0)</f>
        <v>1</v>
      </c>
      <c r="M166">
        <f>IF(J166&lt;=UserData!$B$9,1,0)</f>
        <v>1</v>
      </c>
      <c r="N166">
        <f>SUM(K166:M166)</f>
        <v>2</v>
      </c>
    </row>
    <row r="167" spans="1:14" x14ac:dyDescent="0.15">
      <c r="A167" t="str">
        <f>Database!A184</f>
        <v>Seat</v>
      </c>
      <c r="B167" t="str">
        <f>Database!B184</f>
        <v>Exeo</v>
      </c>
      <c r="C167">
        <f>Database!C184</f>
        <v>5</v>
      </c>
      <c r="D167">
        <f>Database!D184</f>
        <v>30590</v>
      </c>
      <c r="E167">
        <f>Database!E184</f>
        <v>2</v>
      </c>
      <c r="F167">
        <f>Database!F184</f>
        <v>1968</v>
      </c>
      <c r="G167">
        <f>Database!G184</f>
        <v>4</v>
      </c>
      <c r="H167">
        <f>Database!H184</f>
        <v>143</v>
      </c>
      <c r="I167">
        <f>Database!I184</f>
        <v>215</v>
      </c>
      <c r="J167">
        <f>Database!J184</f>
        <v>5</v>
      </c>
      <c r="K167">
        <f>IF(AND(D167&lt;=UserData!$B$3,D167&gt;=UserData!$B$2),1,0)</f>
        <v>0</v>
      </c>
      <c r="L167">
        <f>IF(C167=UserData!$B$6,1,0)</f>
        <v>1</v>
      </c>
      <c r="M167">
        <f>IF(J167&lt;=UserData!$B$9,1,0)</f>
        <v>1</v>
      </c>
      <c r="N167">
        <f>SUM(K167:M167)</f>
        <v>2</v>
      </c>
    </row>
    <row r="168" spans="1:14" x14ac:dyDescent="0.15">
      <c r="A168" t="str">
        <f>Database!A185</f>
        <v>Volkswagen</v>
      </c>
      <c r="B168" t="str">
        <f>Database!B185</f>
        <v>Passat</v>
      </c>
      <c r="C168">
        <f>Database!C185</f>
        <v>5</v>
      </c>
      <c r="D168">
        <f>Database!D185</f>
        <v>30590</v>
      </c>
      <c r="E168">
        <f>Database!E185</f>
        <v>1</v>
      </c>
      <c r="F168">
        <f>Database!F185</f>
        <v>1390</v>
      </c>
      <c r="G168">
        <f>Database!G185</f>
        <v>4</v>
      </c>
      <c r="H168">
        <f>Database!H185</f>
        <v>122</v>
      </c>
      <c r="I168">
        <f>Database!I185</f>
        <v>205</v>
      </c>
      <c r="J168">
        <f>Database!J185</f>
        <v>5</v>
      </c>
      <c r="K168">
        <f>IF(AND(D168&lt;=UserData!$B$3,D168&gt;=UserData!$B$2),1,0)</f>
        <v>0</v>
      </c>
      <c r="L168">
        <f>IF(C168=UserData!$B$6,1,0)</f>
        <v>1</v>
      </c>
      <c r="M168">
        <f>IF(J168&lt;=UserData!$B$9,1,0)</f>
        <v>1</v>
      </c>
      <c r="N168">
        <f>SUM(K168:M168)</f>
        <v>2</v>
      </c>
    </row>
    <row r="169" spans="1:14" x14ac:dyDescent="0.15">
      <c r="A169" t="str">
        <f>Database!A186</f>
        <v>Ford</v>
      </c>
      <c r="B169" t="str">
        <f>Database!B186</f>
        <v>C-Max</v>
      </c>
      <c r="C169">
        <f>Database!C186</f>
        <v>5</v>
      </c>
      <c r="D169">
        <f>Database!D186</f>
        <v>30745</v>
      </c>
      <c r="E169">
        <f>Database!E186</f>
        <v>2</v>
      </c>
      <c r="F169">
        <f>Database!F186</f>
        <v>1560</v>
      </c>
      <c r="G169">
        <f>Database!G186</f>
        <v>4</v>
      </c>
      <c r="H169">
        <f>Database!H186</f>
        <v>95</v>
      </c>
      <c r="I169">
        <f>Database!I186</f>
        <v>166</v>
      </c>
      <c r="J169">
        <f>Database!J186</f>
        <v>4</v>
      </c>
      <c r="K169">
        <f>IF(AND(D169&lt;=UserData!$B$3,D169&gt;=UserData!$B$2),1,0)</f>
        <v>0</v>
      </c>
      <c r="L169">
        <f>IF(C169=UserData!$B$6,1,0)</f>
        <v>1</v>
      </c>
      <c r="M169">
        <f>IF(J169&lt;=UserData!$B$9,1,0)</f>
        <v>1</v>
      </c>
      <c r="N169">
        <f>SUM(K169:M169)</f>
        <v>2</v>
      </c>
    </row>
    <row r="170" spans="1:14" x14ac:dyDescent="0.15">
      <c r="A170" t="str">
        <f>Database!A188</f>
        <v>Citroen</v>
      </c>
      <c r="B170" t="str">
        <f>Database!B188</f>
        <v>C5</v>
      </c>
      <c r="C170">
        <f>Database!C188</f>
        <v>5</v>
      </c>
      <c r="D170">
        <f>Database!D188</f>
        <v>30790</v>
      </c>
      <c r="E170">
        <f>Database!E188</f>
        <v>2</v>
      </c>
      <c r="F170">
        <f>Database!F188</f>
        <v>1560</v>
      </c>
      <c r="G170">
        <f>Database!G188</f>
        <v>4</v>
      </c>
      <c r="H170">
        <f>Database!H188</f>
        <v>112</v>
      </c>
      <c r="I170">
        <f>Database!I188</f>
        <v>190</v>
      </c>
      <c r="J170">
        <f>Database!J188</f>
        <v>4</v>
      </c>
      <c r="K170">
        <f>IF(AND(D170&lt;=UserData!$B$3,D170&gt;=UserData!$B$2),1,0)</f>
        <v>0</v>
      </c>
      <c r="L170">
        <f>IF(C170=UserData!$B$6,1,0)</f>
        <v>1</v>
      </c>
      <c r="M170">
        <f>IF(J170&lt;=UserData!$B$9,1,0)</f>
        <v>1</v>
      </c>
      <c r="N170">
        <f>SUM(K170:M170)</f>
        <v>2</v>
      </c>
    </row>
    <row r="171" spans="1:14" x14ac:dyDescent="0.15">
      <c r="A171" t="str">
        <f>Database!A189</f>
        <v>Lexus</v>
      </c>
      <c r="B171" t="str">
        <f>Database!B189</f>
        <v>CT</v>
      </c>
      <c r="C171">
        <f>Database!C189</f>
        <v>5</v>
      </c>
      <c r="D171">
        <f>Database!D189</f>
        <v>31200</v>
      </c>
      <c r="E171">
        <f>Database!E189</f>
        <v>1</v>
      </c>
      <c r="F171">
        <f>Database!F189</f>
        <v>1798</v>
      </c>
      <c r="G171">
        <f>Database!G189</f>
        <v>4</v>
      </c>
      <c r="H171">
        <f>Database!H189</f>
        <v>136</v>
      </c>
      <c r="I171">
        <f>Database!I189</f>
        <v>180</v>
      </c>
      <c r="J171">
        <f>Database!J189</f>
        <v>4</v>
      </c>
      <c r="K171">
        <f>IF(AND(D171&lt;=UserData!$B$3,D171&gt;=UserData!$B$2),1,0)</f>
        <v>0</v>
      </c>
      <c r="L171">
        <f>IF(C171=UserData!$B$6,1,0)</f>
        <v>1</v>
      </c>
      <c r="M171">
        <f>IF(J171&lt;=UserData!$B$9,1,0)</f>
        <v>1</v>
      </c>
      <c r="N171">
        <f>SUM(K171:M171)</f>
        <v>2</v>
      </c>
    </row>
    <row r="172" spans="1:14" x14ac:dyDescent="0.15">
      <c r="A172" t="str">
        <f>Database!A190</f>
        <v>Honda</v>
      </c>
      <c r="B172" t="str">
        <f>Database!B190</f>
        <v>Civic</v>
      </c>
      <c r="C172">
        <f>Database!C190</f>
        <v>5</v>
      </c>
      <c r="D172">
        <f>Database!D190</f>
        <v>31300</v>
      </c>
      <c r="E172">
        <f>Database!E190</f>
        <v>2</v>
      </c>
      <c r="F172">
        <f>Database!F190</f>
        <v>2204</v>
      </c>
      <c r="G172">
        <f>Database!G190</f>
        <v>4</v>
      </c>
      <c r="H172">
        <f>Database!H190</f>
        <v>140</v>
      </c>
      <c r="I172">
        <f>Database!I190</f>
        <v>205</v>
      </c>
      <c r="J172">
        <f>Database!J190</f>
        <v>5</v>
      </c>
      <c r="K172">
        <f>IF(AND(D172&lt;=UserData!$B$3,D172&gt;=UserData!$B$2),1,0)</f>
        <v>0</v>
      </c>
      <c r="L172">
        <f>IF(C172=UserData!$B$6,1,0)</f>
        <v>1</v>
      </c>
      <c r="M172">
        <f>IF(J172&lt;=UserData!$B$9,1,0)</f>
        <v>1</v>
      </c>
      <c r="N172">
        <f>SUM(K172:M172)</f>
        <v>2</v>
      </c>
    </row>
    <row r="173" spans="1:14" x14ac:dyDescent="0.15">
      <c r="A173" t="str">
        <f>Database!A192</f>
        <v>Mini</v>
      </c>
      <c r="B173" t="str">
        <f>Database!B192</f>
        <v>Cooper</v>
      </c>
      <c r="C173">
        <f>Database!C192</f>
        <v>5</v>
      </c>
      <c r="D173">
        <f>Database!D192</f>
        <v>31670</v>
      </c>
      <c r="E173">
        <f>Database!E192</f>
        <v>2</v>
      </c>
      <c r="F173">
        <f>Database!F192</f>
        <v>1598</v>
      </c>
      <c r="G173">
        <f>Database!G192</f>
        <v>4</v>
      </c>
      <c r="H173">
        <f>Database!H192</f>
        <v>112</v>
      </c>
      <c r="I173">
        <f>Database!I192</f>
        <v>197</v>
      </c>
      <c r="J173">
        <f>Database!J192</f>
        <v>0</v>
      </c>
      <c r="K173">
        <f>IF(AND(D173&lt;=UserData!$B$3,D173&gt;=UserData!$B$2),1,0)</f>
        <v>0</v>
      </c>
      <c r="L173">
        <f>IF(C173=UserData!$B$6,1,0)</f>
        <v>1</v>
      </c>
      <c r="M173">
        <f>IF(J173&lt;=UserData!$B$9,1,0)</f>
        <v>1</v>
      </c>
      <c r="N173">
        <f>SUM(K173:M173)</f>
        <v>2</v>
      </c>
    </row>
    <row r="174" spans="1:14" x14ac:dyDescent="0.15">
      <c r="A174" t="str">
        <f>Database!A193</f>
        <v>Honda</v>
      </c>
      <c r="B174" t="str">
        <f>Database!B193</f>
        <v>Accord</v>
      </c>
      <c r="C174">
        <f>Database!C193</f>
        <v>5</v>
      </c>
      <c r="D174">
        <f>Database!D193</f>
        <v>31800</v>
      </c>
      <c r="E174">
        <f>Database!E193</f>
        <v>1</v>
      </c>
      <c r="F174">
        <f>Database!F193</f>
        <v>1997</v>
      </c>
      <c r="G174">
        <f>Database!G193</f>
        <v>4</v>
      </c>
      <c r="H174">
        <f>Database!H193</f>
        <v>156</v>
      </c>
      <c r="I174">
        <f>Database!I193</f>
        <v>215</v>
      </c>
      <c r="J174">
        <f>Database!J193</f>
        <v>7</v>
      </c>
      <c r="K174">
        <f>IF(AND(D174&lt;=UserData!$B$3,D174&gt;=UserData!$B$2),1,0)</f>
        <v>0</v>
      </c>
      <c r="L174">
        <f>IF(C174=UserData!$B$6,1,0)</f>
        <v>1</v>
      </c>
      <c r="M174">
        <f>IF(J174&lt;=UserData!$B$9,1,0)</f>
        <v>1</v>
      </c>
      <c r="N174">
        <f>SUM(K174:M174)</f>
        <v>2</v>
      </c>
    </row>
    <row r="175" spans="1:14" x14ac:dyDescent="0.15">
      <c r="A175" t="str">
        <f>Database!A194</f>
        <v>Volkswagen</v>
      </c>
      <c r="B175" t="str">
        <f>Database!B194</f>
        <v>Jetta</v>
      </c>
      <c r="C175">
        <f>Database!C194</f>
        <v>5</v>
      </c>
      <c r="D175">
        <f>Database!D194</f>
        <v>31890</v>
      </c>
      <c r="E175">
        <f>Database!E194</f>
        <v>1</v>
      </c>
      <c r="F175">
        <f>Database!F194</f>
        <v>1390</v>
      </c>
      <c r="G175">
        <f>Database!G194</f>
        <v>4</v>
      </c>
      <c r="H175">
        <f>Database!H194</f>
        <v>160</v>
      </c>
      <c r="I175">
        <f>Database!I194</f>
        <v>220</v>
      </c>
      <c r="J175">
        <f>Database!J194</f>
        <v>6.4</v>
      </c>
      <c r="K175">
        <f>IF(AND(D175&lt;=UserData!$B$3,D175&gt;=UserData!$B$2),1,0)</f>
        <v>0</v>
      </c>
      <c r="L175">
        <f>IF(C175=UserData!$B$6,1,0)</f>
        <v>1</v>
      </c>
      <c r="M175">
        <f>IF(J175&lt;=UserData!$B$9,1,0)</f>
        <v>1</v>
      </c>
      <c r="N175">
        <f>SUM(K175:M175)</f>
        <v>2</v>
      </c>
    </row>
    <row r="176" spans="1:14" x14ac:dyDescent="0.15">
      <c r="A176" t="str">
        <f>Database!A195</f>
        <v>Toyota</v>
      </c>
      <c r="B176" t="str">
        <f>Database!B195</f>
        <v>Avensis</v>
      </c>
      <c r="C176">
        <f>Database!C195</f>
        <v>5</v>
      </c>
      <c r="D176">
        <f>Database!D195</f>
        <v>32285</v>
      </c>
      <c r="E176">
        <f>Database!E195</f>
        <v>2</v>
      </c>
      <c r="F176">
        <f>Database!F195</f>
        <v>1998</v>
      </c>
      <c r="G176">
        <f>Database!G195</f>
        <v>4</v>
      </c>
      <c r="H176">
        <f>Database!H195</f>
        <v>126</v>
      </c>
      <c r="I176">
        <f>Database!I195</f>
        <v>200</v>
      </c>
      <c r="J176">
        <f>Database!J195</f>
        <v>5</v>
      </c>
      <c r="K176">
        <f>IF(AND(D176&lt;=UserData!$B$3,D176&gt;=UserData!$B$2),1,0)</f>
        <v>0</v>
      </c>
      <c r="L176">
        <f>IF(C176=UserData!$B$6,1,0)</f>
        <v>1</v>
      </c>
      <c r="M176">
        <f>IF(J176&lt;=UserData!$B$9,1,0)</f>
        <v>1</v>
      </c>
      <c r="N176">
        <f>SUM(K176:M176)</f>
        <v>2</v>
      </c>
    </row>
    <row r="177" spans="1:14" x14ac:dyDescent="0.15">
      <c r="A177" t="str">
        <f>Database!A196</f>
        <v>Alfa Romeo</v>
      </c>
      <c r="B177" t="str">
        <f>Database!B196</f>
        <v>Giulietta Quadrifoglio Verde</v>
      </c>
      <c r="C177">
        <f>Database!C196</f>
        <v>5</v>
      </c>
      <c r="D177">
        <f>Database!D196</f>
        <v>32950</v>
      </c>
      <c r="E177">
        <f>Database!E196</f>
        <v>1</v>
      </c>
      <c r="F177">
        <f>Database!F196</f>
        <v>1750</v>
      </c>
      <c r="G177">
        <f>Database!G196</f>
        <v>4</v>
      </c>
      <c r="H177">
        <f>Database!H196</f>
        <v>235</v>
      </c>
      <c r="I177">
        <f>Database!I196</f>
        <v>242</v>
      </c>
      <c r="J177">
        <f>Database!J196</f>
        <v>7</v>
      </c>
      <c r="K177">
        <f>IF(AND(D177&lt;=UserData!$B$3,D177&gt;=UserData!$B$2),1,0)</f>
        <v>0</v>
      </c>
      <c r="L177">
        <f>IF(C177=UserData!$B$6,1,0)</f>
        <v>1</v>
      </c>
      <c r="M177">
        <f>IF(J177&lt;=UserData!$B$9,1,0)</f>
        <v>1</v>
      </c>
      <c r="N177">
        <f>SUM(K177:M177)</f>
        <v>2</v>
      </c>
    </row>
    <row r="178" spans="1:14" x14ac:dyDescent="0.15">
      <c r="A178" t="str">
        <f>Database!A198</f>
        <v>Honda</v>
      </c>
      <c r="B178" t="str">
        <f>Database!B198</f>
        <v>CR-V</v>
      </c>
      <c r="C178">
        <f>Database!C198</f>
        <v>5</v>
      </c>
      <c r="D178">
        <f>Database!D198</f>
        <v>32995</v>
      </c>
      <c r="E178">
        <f>Database!E198</f>
        <v>1</v>
      </c>
      <c r="F178">
        <f>Database!F198</f>
        <v>1997</v>
      </c>
      <c r="G178">
        <f>Database!G198</f>
        <v>4</v>
      </c>
      <c r="H178">
        <f>Database!H198</f>
        <v>150</v>
      </c>
      <c r="I178">
        <f>Database!I198</f>
        <v>190</v>
      </c>
      <c r="J178">
        <f>Database!J198</f>
        <v>8</v>
      </c>
      <c r="K178">
        <f>IF(AND(D178&lt;=UserData!$B$3,D178&gt;=UserData!$B$2),1,0)</f>
        <v>0</v>
      </c>
      <c r="L178">
        <f>IF(C178=UserData!$B$6,1,0)</f>
        <v>1</v>
      </c>
      <c r="M178">
        <f>IF(J178&lt;=UserData!$B$9,1,0)</f>
        <v>1</v>
      </c>
      <c r="N178">
        <f>SUM(K178:M178)</f>
        <v>2</v>
      </c>
    </row>
    <row r="179" spans="1:14" x14ac:dyDescent="0.15">
      <c r="A179" t="str">
        <f>Database!A199</f>
        <v>Bmw</v>
      </c>
      <c r="B179" t="str">
        <f>Database!B199</f>
        <v>316i</v>
      </c>
      <c r="C179">
        <f>Database!C199</f>
        <v>5</v>
      </c>
      <c r="D179">
        <f>Database!D199</f>
        <v>33100</v>
      </c>
      <c r="E179">
        <f>Database!E199</f>
        <v>1</v>
      </c>
      <c r="F179">
        <f>Database!F199</f>
        <v>1600</v>
      </c>
      <c r="G179">
        <f>Database!G199</f>
        <v>4</v>
      </c>
      <c r="H179">
        <f>Database!H199</f>
        <v>122</v>
      </c>
      <c r="I179">
        <f>Database!I199</f>
        <v>210</v>
      </c>
      <c r="J179">
        <f>Database!J199</f>
        <v>5.9</v>
      </c>
      <c r="K179">
        <f>IF(AND(D179&lt;=UserData!$B$3,D179&gt;=UserData!$B$2),1,0)</f>
        <v>0</v>
      </c>
      <c r="L179">
        <f>IF(C179=UserData!$B$6,1,0)</f>
        <v>1</v>
      </c>
      <c r="M179">
        <f>IF(J179&lt;=UserData!$B$9,1,0)</f>
        <v>1</v>
      </c>
      <c r="N179">
        <f>SUM(K179:M179)</f>
        <v>2</v>
      </c>
    </row>
    <row r="180" spans="1:14" x14ac:dyDescent="0.15">
      <c r="A180" t="str">
        <f>Database!A200</f>
        <v>Volkswagen</v>
      </c>
      <c r="B180" t="str">
        <f>Database!B200</f>
        <v>Passat</v>
      </c>
      <c r="C180">
        <f>Database!C200</f>
        <v>5</v>
      </c>
      <c r="D180">
        <f>Database!D200</f>
        <v>33190</v>
      </c>
      <c r="E180">
        <f>Database!E200</f>
        <v>2</v>
      </c>
      <c r="F180">
        <f>Database!F200</f>
        <v>1598</v>
      </c>
      <c r="G180">
        <f>Database!G200</f>
        <v>4</v>
      </c>
      <c r="H180">
        <f>Database!H200</f>
        <v>105</v>
      </c>
      <c r="I180">
        <f>Database!I200</f>
        <v>195</v>
      </c>
      <c r="J180">
        <f>Database!J200</f>
        <v>4</v>
      </c>
      <c r="K180">
        <f>IF(AND(D180&lt;=UserData!$B$3,D180&gt;=UserData!$B$2),1,0)</f>
        <v>0</v>
      </c>
      <c r="L180">
        <f>IF(C180=UserData!$B$6,1,0)</f>
        <v>1</v>
      </c>
      <c r="M180">
        <f>IF(J180&lt;=UserData!$B$9,1,0)</f>
        <v>1</v>
      </c>
      <c r="N180">
        <f>SUM(K180:M180)</f>
        <v>2</v>
      </c>
    </row>
    <row r="181" spans="1:14" x14ac:dyDescent="0.15">
      <c r="A181" t="str">
        <f>Database!A201</f>
        <v>Audi</v>
      </c>
      <c r="B181" t="str">
        <f>Database!B201</f>
        <v>A4</v>
      </c>
      <c r="C181">
        <f>Database!C201</f>
        <v>5</v>
      </c>
      <c r="D181">
        <f>Database!D201</f>
        <v>33230</v>
      </c>
      <c r="E181">
        <f>Database!E201</f>
        <v>1</v>
      </c>
      <c r="F181">
        <f>Database!F201</f>
        <v>1798</v>
      </c>
      <c r="G181">
        <f>Database!G201</f>
        <v>4</v>
      </c>
      <c r="H181">
        <f>Database!H201</f>
        <v>120</v>
      </c>
      <c r="I181">
        <f>Database!I201</f>
        <v>208</v>
      </c>
      <c r="J181">
        <f>Database!J201</f>
        <v>7</v>
      </c>
      <c r="K181">
        <f>IF(AND(D181&lt;=UserData!$B$3,D181&gt;=UserData!$B$2),1,0)</f>
        <v>0</v>
      </c>
      <c r="L181">
        <f>IF(C181=UserData!$B$6,1,0)</f>
        <v>1</v>
      </c>
      <c r="M181">
        <f>IF(J181&lt;=UserData!$B$9,1,0)</f>
        <v>1</v>
      </c>
      <c r="N181">
        <f>SUM(K181:M181)</f>
        <v>2</v>
      </c>
    </row>
    <row r="182" spans="1:14" x14ac:dyDescent="0.15">
      <c r="A182" t="str">
        <f>Database!A202</f>
        <v>Alfa Romeo</v>
      </c>
      <c r="B182">
        <f>Database!B202</f>
        <v>159</v>
      </c>
      <c r="C182">
        <f>Database!C202</f>
        <v>5</v>
      </c>
      <c r="D182">
        <f>Database!D202</f>
        <v>33240</v>
      </c>
      <c r="E182">
        <f>Database!E202</f>
        <v>2</v>
      </c>
      <c r="F182">
        <f>Database!F202</f>
        <v>2000</v>
      </c>
      <c r="G182">
        <f>Database!G202</f>
        <v>4</v>
      </c>
      <c r="H182">
        <f>Database!H202</f>
        <v>134</v>
      </c>
      <c r="I182">
        <f>Database!I202</f>
        <v>216</v>
      </c>
      <c r="J182">
        <f>Database!J202</f>
        <v>5.3</v>
      </c>
      <c r="K182">
        <f>IF(AND(D182&lt;=UserData!$B$3,D182&gt;=UserData!$B$2),1,0)</f>
        <v>0</v>
      </c>
      <c r="L182">
        <f>IF(C182=UserData!$B$6,1,0)</f>
        <v>1</v>
      </c>
      <c r="M182">
        <f>IF(J182&lt;=UserData!$B$9,1,0)</f>
        <v>1</v>
      </c>
      <c r="N182">
        <f>SUM(K182:M182)</f>
        <v>2</v>
      </c>
    </row>
    <row r="183" spans="1:14" x14ac:dyDescent="0.15">
      <c r="A183" t="str">
        <f>Database!A203</f>
        <v>Toyota</v>
      </c>
      <c r="B183" t="str">
        <f>Database!B203</f>
        <v>Rav4</v>
      </c>
      <c r="C183">
        <f>Database!C203</f>
        <v>5</v>
      </c>
      <c r="D183">
        <f>Database!D203</f>
        <v>33420</v>
      </c>
      <c r="E183">
        <f>Database!E203</f>
        <v>1</v>
      </c>
      <c r="F183">
        <f>Database!F203</f>
        <v>1987</v>
      </c>
      <c r="G183">
        <f>Database!G203</f>
        <v>4</v>
      </c>
      <c r="H183">
        <f>Database!H203</f>
        <v>158</v>
      </c>
      <c r="I183">
        <f>Database!I203</f>
        <v>185</v>
      </c>
      <c r="J183">
        <f>Database!J203</f>
        <v>7</v>
      </c>
      <c r="K183">
        <f>IF(AND(D183&lt;=UserData!$B$3,D183&gt;=UserData!$B$2),1,0)</f>
        <v>0</v>
      </c>
      <c r="L183">
        <f>IF(C183=UserData!$B$6,1,0)</f>
        <v>1</v>
      </c>
      <c r="M183">
        <f>IF(J183&lt;=UserData!$B$9,1,0)</f>
        <v>1</v>
      </c>
      <c r="N183">
        <f>SUM(K183:M183)</f>
        <v>2</v>
      </c>
    </row>
    <row r="184" spans="1:14" x14ac:dyDescent="0.15">
      <c r="A184" t="str">
        <f>Database!A204</f>
        <v>Mercedes</v>
      </c>
      <c r="B184" t="str">
        <f>Database!B204</f>
        <v>B Class</v>
      </c>
      <c r="C184">
        <f>Database!C204</f>
        <v>5</v>
      </c>
      <c r="D184">
        <f>Database!D204</f>
        <v>33737</v>
      </c>
      <c r="E184">
        <f>Database!E204</f>
        <v>2</v>
      </c>
      <c r="F184">
        <f>Database!F204</f>
        <v>1991</v>
      </c>
      <c r="G184">
        <f>Database!G204</f>
        <v>4</v>
      </c>
      <c r="H184">
        <f>Database!H204</f>
        <v>109</v>
      </c>
      <c r="I184">
        <f>Database!I204</f>
        <v>178</v>
      </c>
      <c r="J184">
        <f>Database!J204</f>
        <v>5</v>
      </c>
      <c r="K184">
        <f>IF(AND(D184&lt;=UserData!$B$3,D184&gt;=UserData!$B$2),1,0)</f>
        <v>0</v>
      </c>
      <c r="L184">
        <f>IF(C184=UserData!$B$6,1,0)</f>
        <v>1</v>
      </c>
      <c r="M184">
        <f>IF(J184&lt;=UserData!$B$9,1,0)</f>
        <v>1</v>
      </c>
      <c r="N184">
        <f>SUM(K184:M184)</f>
        <v>2</v>
      </c>
    </row>
    <row r="185" spans="1:14" x14ac:dyDescent="0.15">
      <c r="A185" t="str">
        <f>Database!A205</f>
        <v>Skoda</v>
      </c>
      <c r="B185" t="str">
        <f>Database!B205</f>
        <v>Octavia RS</v>
      </c>
      <c r="C185">
        <f>Database!C205</f>
        <v>5</v>
      </c>
      <c r="D185">
        <f>Database!D205</f>
        <v>33740</v>
      </c>
      <c r="E185">
        <f>Database!E205</f>
        <v>1</v>
      </c>
      <c r="F185">
        <f>Database!F205</f>
        <v>1984</v>
      </c>
      <c r="G185">
        <f>Database!G205</f>
        <v>4</v>
      </c>
      <c r="H185">
        <f>Database!H205</f>
        <v>200</v>
      </c>
      <c r="I185">
        <f>Database!I205</f>
        <v>242</v>
      </c>
      <c r="J185">
        <f>Database!J205</f>
        <v>7</v>
      </c>
      <c r="K185">
        <f>IF(AND(D185&lt;=UserData!$B$3,D185&gt;=UserData!$B$2),1,0)</f>
        <v>0</v>
      </c>
      <c r="L185">
        <f>IF(C185=UserData!$B$6,1,0)</f>
        <v>1</v>
      </c>
      <c r="M185">
        <f>IF(J185&lt;=UserData!$B$9,1,0)</f>
        <v>1</v>
      </c>
      <c r="N185">
        <f>SUM(K185:M185)</f>
        <v>2</v>
      </c>
    </row>
    <row r="186" spans="1:14" x14ac:dyDescent="0.15">
      <c r="A186" t="str">
        <f>Database!A209</f>
        <v>Mitsubishi</v>
      </c>
      <c r="B186" t="str">
        <f>Database!B209</f>
        <v>Outlander</v>
      </c>
      <c r="C186">
        <f>Database!C209</f>
        <v>5</v>
      </c>
      <c r="D186">
        <f>Database!D209</f>
        <v>34499</v>
      </c>
      <c r="E186">
        <f>Database!E209</f>
        <v>1</v>
      </c>
      <c r="F186">
        <f>Database!F209</f>
        <v>1998</v>
      </c>
      <c r="G186">
        <f>Database!G209</f>
        <v>4</v>
      </c>
      <c r="H186">
        <f>Database!H209</f>
        <v>147</v>
      </c>
      <c r="I186">
        <f>Database!I209</f>
        <v>184</v>
      </c>
      <c r="J186">
        <f>Database!J209</f>
        <v>7</v>
      </c>
      <c r="K186">
        <f>IF(AND(D186&lt;=UserData!$B$3,D186&gt;=UserData!$B$2),1,0)</f>
        <v>0</v>
      </c>
      <c r="L186">
        <f>IF(C186=UserData!$B$6,1,0)</f>
        <v>1</v>
      </c>
      <c r="M186">
        <f>IF(J186&lt;=UserData!$B$9,1,0)</f>
        <v>1</v>
      </c>
      <c r="N186">
        <f>SUM(K186:M186)</f>
        <v>2</v>
      </c>
    </row>
    <row r="187" spans="1:14" x14ac:dyDescent="0.15">
      <c r="A187" t="str">
        <f>Database!A210</f>
        <v>Volvo</v>
      </c>
      <c r="B187" t="str">
        <f>Database!B210</f>
        <v>S60</v>
      </c>
      <c r="C187">
        <f>Database!C210</f>
        <v>5</v>
      </c>
      <c r="D187">
        <f>Database!D210</f>
        <v>34595</v>
      </c>
      <c r="E187">
        <f>Database!E210</f>
        <v>1</v>
      </c>
      <c r="F187">
        <f>Database!F210</f>
        <v>1595</v>
      </c>
      <c r="G187">
        <f>Database!G210</f>
        <v>4</v>
      </c>
      <c r="H187">
        <f>Database!H210</f>
        <v>150</v>
      </c>
      <c r="I187">
        <f>Database!I210</f>
        <v>210</v>
      </c>
      <c r="J187">
        <f>Database!J210</f>
        <v>6</v>
      </c>
      <c r="K187">
        <f>IF(AND(D187&lt;=UserData!$B$3,D187&gt;=UserData!$B$2),1,0)</f>
        <v>0</v>
      </c>
      <c r="L187">
        <f>IF(C187=UserData!$B$6,1,0)</f>
        <v>1</v>
      </c>
      <c r="M187">
        <f>IF(J187&lt;=UserData!$B$9,1,0)</f>
        <v>1</v>
      </c>
      <c r="N187">
        <f>SUM(K187:M187)</f>
        <v>2</v>
      </c>
    </row>
    <row r="188" spans="1:14" x14ac:dyDescent="0.15">
      <c r="A188" t="str">
        <f>Database!A213</f>
        <v>Volvo</v>
      </c>
      <c r="B188" t="str">
        <f>Database!B213</f>
        <v>S60</v>
      </c>
      <c r="C188">
        <f>Database!C213</f>
        <v>5</v>
      </c>
      <c r="D188">
        <f>Database!D213</f>
        <v>34995</v>
      </c>
      <c r="E188">
        <f>Database!E213</f>
        <v>2</v>
      </c>
      <c r="F188">
        <f>Database!F213</f>
        <v>1560</v>
      </c>
      <c r="G188">
        <f>Database!G213</f>
        <v>4</v>
      </c>
      <c r="H188">
        <f>Database!H213</f>
        <v>114</v>
      </c>
      <c r="I188">
        <f>Database!I213</f>
        <v>195</v>
      </c>
      <c r="J188">
        <f>Database!J213</f>
        <v>4</v>
      </c>
      <c r="K188">
        <f>IF(AND(D188&lt;=UserData!$B$3,D188&gt;=UserData!$B$2),1,0)</f>
        <v>0</v>
      </c>
      <c r="L188">
        <f>IF(C188=UserData!$B$6,1,0)</f>
        <v>1</v>
      </c>
      <c r="M188">
        <f>IF(J188&lt;=UserData!$B$9,1,0)</f>
        <v>1</v>
      </c>
      <c r="N188">
        <f>SUM(K188:M188)</f>
        <v>2</v>
      </c>
    </row>
    <row r="189" spans="1:14" x14ac:dyDescent="0.15">
      <c r="A189" t="str">
        <f>Database!A214</f>
        <v>Volkswagen</v>
      </c>
      <c r="B189" t="str">
        <f>Database!B214</f>
        <v>Touran</v>
      </c>
      <c r="C189">
        <f>Database!C214</f>
        <v>5</v>
      </c>
      <c r="D189">
        <f>Database!D214</f>
        <v>35290</v>
      </c>
      <c r="E189">
        <f>Database!E214</f>
        <v>1</v>
      </c>
      <c r="F189">
        <f>Database!F214</f>
        <v>1390</v>
      </c>
      <c r="G189">
        <f>Database!G214</f>
        <v>4</v>
      </c>
      <c r="H189">
        <f>Database!H214</f>
        <v>140</v>
      </c>
      <c r="I189">
        <f>Database!I214</f>
        <v>194</v>
      </c>
      <c r="J189">
        <f>Database!J214</f>
        <v>7</v>
      </c>
      <c r="K189">
        <f>IF(AND(D189&lt;=UserData!$B$3,D189&gt;=UserData!$B$2),1,0)</f>
        <v>0</v>
      </c>
      <c r="L189">
        <f>IF(C189=UserData!$B$6,1,0)</f>
        <v>1</v>
      </c>
      <c r="M189">
        <f>IF(J189&lt;=UserData!$B$9,1,0)</f>
        <v>1</v>
      </c>
      <c r="N189">
        <f>SUM(K189:M189)</f>
        <v>2</v>
      </c>
    </row>
    <row r="190" spans="1:14" x14ac:dyDescent="0.15">
      <c r="A190" t="str">
        <f>Database!A215</f>
        <v>Volkswagen</v>
      </c>
      <c r="B190" t="str">
        <f>Database!B215</f>
        <v>Touran</v>
      </c>
      <c r="C190">
        <f>Database!C215</f>
        <v>5</v>
      </c>
      <c r="D190">
        <f>Database!D215</f>
        <v>35590</v>
      </c>
      <c r="E190">
        <f>Database!E215</f>
        <v>2</v>
      </c>
      <c r="F190">
        <f>Database!F215</f>
        <v>1598</v>
      </c>
      <c r="G190">
        <f>Database!G215</f>
        <v>4</v>
      </c>
      <c r="H190">
        <f>Database!H215</f>
        <v>105</v>
      </c>
      <c r="I190">
        <f>Database!I215</f>
        <v>175</v>
      </c>
      <c r="J190">
        <f>Database!J215</f>
        <v>5</v>
      </c>
      <c r="K190">
        <f>IF(AND(D190&lt;=UserData!$B$3,D190&gt;=UserData!$B$2),1,0)</f>
        <v>0</v>
      </c>
      <c r="L190">
        <f>IF(C190=UserData!$B$6,1,0)</f>
        <v>1</v>
      </c>
      <c r="M190">
        <f>IF(J190&lt;=UserData!$B$9,1,0)</f>
        <v>1</v>
      </c>
      <c r="N190">
        <f>SUM(K190:M190)</f>
        <v>2</v>
      </c>
    </row>
    <row r="191" spans="1:14" x14ac:dyDescent="0.15">
      <c r="A191" t="str">
        <f>Database!A216</f>
        <v>Mercedes</v>
      </c>
      <c r="B191" t="str">
        <f>Database!B216</f>
        <v>C Class</v>
      </c>
      <c r="C191">
        <f>Database!C216</f>
        <v>5</v>
      </c>
      <c r="D191">
        <f>Database!D216</f>
        <v>35637</v>
      </c>
      <c r="E191">
        <f>Database!E216</f>
        <v>1</v>
      </c>
      <c r="F191">
        <f>Database!F216</f>
        <v>1597</v>
      </c>
      <c r="G191">
        <f>Database!G216</f>
        <v>4</v>
      </c>
      <c r="H191">
        <f>Database!H216</f>
        <v>156</v>
      </c>
      <c r="I191">
        <f>Database!I216</f>
        <v>225</v>
      </c>
      <c r="J191">
        <f>Database!J216</f>
        <v>6</v>
      </c>
      <c r="K191">
        <f>IF(AND(D191&lt;=UserData!$B$3,D191&gt;=UserData!$B$2),1,0)</f>
        <v>0</v>
      </c>
      <c r="L191">
        <f>IF(C191=UserData!$B$6,1,0)</f>
        <v>1</v>
      </c>
      <c r="M191">
        <f>IF(J191&lt;=UserData!$B$9,1,0)</f>
        <v>1</v>
      </c>
      <c r="N191">
        <f>SUM(K191:M191)</f>
        <v>2</v>
      </c>
    </row>
    <row r="192" spans="1:14" x14ac:dyDescent="0.15">
      <c r="A192" t="str">
        <f>Database!A219</f>
        <v>Volkswagen</v>
      </c>
      <c r="B192" t="str">
        <f>Database!B219</f>
        <v>Tiguan</v>
      </c>
      <c r="C192">
        <f>Database!C219</f>
        <v>5</v>
      </c>
      <c r="D192">
        <f>Database!D219</f>
        <v>36290</v>
      </c>
      <c r="E192">
        <f>Database!E219</f>
        <v>1</v>
      </c>
      <c r="F192">
        <f>Database!F219</f>
        <v>1390</v>
      </c>
      <c r="G192">
        <f>Database!G219</f>
        <v>4</v>
      </c>
      <c r="H192">
        <f>Database!H219</f>
        <v>150</v>
      </c>
      <c r="I192">
        <f>Database!I219</f>
        <v>192</v>
      </c>
      <c r="J192">
        <f>Database!J219</f>
        <v>8</v>
      </c>
      <c r="K192">
        <f>IF(AND(D192&lt;=UserData!$B$3,D192&gt;=UserData!$B$2),1,0)</f>
        <v>0</v>
      </c>
      <c r="L192">
        <f>IF(C192=UserData!$B$6,1,0)</f>
        <v>1</v>
      </c>
      <c r="M192">
        <f>IF(J192&lt;=UserData!$B$9,1,0)</f>
        <v>1</v>
      </c>
      <c r="N192">
        <f>SUM(K192:M192)</f>
        <v>2</v>
      </c>
    </row>
    <row r="193" spans="1:14" x14ac:dyDescent="0.15">
      <c r="A193" t="str">
        <f>Database!A221</f>
        <v>Bmw</v>
      </c>
      <c r="B193" t="str">
        <f>Database!B221</f>
        <v>318d</v>
      </c>
      <c r="C193">
        <f>Database!C221</f>
        <v>5</v>
      </c>
      <c r="D193">
        <f>Database!D221</f>
        <v>36630</v>
      </c>
      <c r="E193">
        <f>Database!E221</f>
        <v>2</v>
      </c>
      <c r="F193">
        <f>Database!F221</f>
        <v>2000</v>
      </c>
      <c r="G193">
        <f>Database!G221</f>
        <v>4</v>
      </c>
      <c r="H193">
        <f>Database!H221</f>
        <v>136</v>
      </c>
      <c r="I193">
        <f>Database!I221</f>
        <v>210</v>
      </c>
      <c r="J193">
        <f>Database!J221</f>
        <v>4.5</v>
      </c>
      <c r="K193">
        <f>IF(AND(D193&lt;=UserData!$B$3,D193&gt;=UserData!$B$2),1,0)</f>
        <v>0</v>
      </c>
      <c r="L193">
        <f>IF(C193=UserData!$B$6,1,0)</f>
        <v>1</v>
      </c>
      <c r="M193">
        <f>IF(J193&lt;=UserData!$B$9,1,0)</f>
        <v>1</v>
      </c>
      <c r="N193">
        <f>SUM(K193:M193)</f>
        <v>2</v>
      </c>
    </row>
    <row r="194" spans="1:14" x14ac:dyDescent="0.15">
      <c r="A194" t="str">
        <f>Database!A224</f>
        <v>Audi</v>
      </c>
      <c r="B194" t="str">
        <f>Database!B224</f>
        <v>A4</v>
      </c>
      <c r="C194">
        <f>Database!C224</f>
        <v>5</v>
      </c>
      <c r="D194">
        <f>Database!D224</f>
        <v>37035</v>
      </c>
      <c r="E194">
        <f>Database!E224</f>
        <v>2</v>
      </c>
      <c r="F194">
        <f>Database!F224</f>
        <v>1968</v>
      </c>
      <c r="G194">
        <f>Database!G224</f>
        <v>4</v>
      </c>
      <c r="H194">
        <f>Database!H224</f>
        <v>120</v>
      </c>
      <c r="I194">
        <f>Database!I224</f>
        <v>205</v>
      </c>
      <c r="J194">
        <f>Database!J224</f>
        <v>5</v>
      </c>
      <c r="K194">
        <f>IF(AND(D194&lt;=UserData!$B$3,D194&gt;=UserData!$B$2),1,0)</f>
        <v>0</v>
      </c>
      <c r="L194">
        <f>IF(C194=UserData!$B$6,1,0)</f>
        <v>1</v>
      </c>
      <c r="M194">
        <f>IF(J194&lt;=UserData!$B$9,1,0)</f>
        <v>1</v>
      </c>
      <c r="N194">
        <f>SUM(K194:M194)</f>
        <v>2</v>
      </c>
    </row>
    <row r="195" spans="1:14" x14ac:dyDescent="0.15">
      <c r="A195" t="str">
        <f>Database!A225</f>
        <v>Suzuki</v>
      </c>
      <c r="B195" t="str">
        <f>Database!B225</f>
        <v>Kizashi</v>
      </c>
      <c r="C195">
        <f>Database!C225</f>
        <v>5</v>
      </c>
      <c r="D195">
        <f>Database!D225</f>
        <v>37737</v>
      </c>
      <c r="E195">
        <f>Database!E225</f>
        <v>1</v>
      </c>
      <c r="F195">
        <f>Database!F225</f>
        <v>2393</v>
      </c>
      <c r="G195">
        <f>Database!G225</f>
        <v>4</v>
      </c>
      <c r="H195">
        <f>Database!H225</f>
        <v>178</v>
      </c>
      <c r="I195">
        <f>Database!I225</f>
        <v>205</v>
      </c>
      <c r="J195">
        <f>Database!J225</f>
        <v>8</v>
      </c>
      <c r="K195">
        <f>IF(AND(D195&lt;=UserData!$B$3,D195&gt;=UserData!$B$2),1,0)</f>
        <v>0</v>
      </c>
      <c r="L195">
        <f>IF(C195=UserData!$B$6,1,0)</f>
        <v>1</v>
      </c>
      <c r="M195">
        <f>IF(J195&lt;=UserData!$B$9,1,0)</f>
        <v>1</v>
      </c>
      <c r="N195">
        <f>SUM(K195:M195)</f>
        <v>2</v>
      </c>
    </row>
    <row r="196" spans="1:14" x14ac:dyDescent="0.15">
      <c r="A196" t="str">
        <f>Database!A226</f>
        <v>Honda</v>
      </c>
      <c r="B196" t="str">
        <f>Database!B226</f>
        <v>Accord</v>
      </c>
      <c r="C196">
        <f>Database!C226</f>
        <v>5</v>
      </c>
      <c r="D196">
        <f>Database!D226</f>
        <v>37900</v>
      </c>
      <c r="E196">
        <f>Database!E226</f>
        <v>2</v>
      </c>
      <c r="F196">
        <f>Database!F226</f>
        <v>2199</v>
      </c>
      <c r="G196">
        <f>Database!G226</f>
        <v>4</v>
      </c>
      <c r="H196">
        <f>Database!H226</f>
        <v>150</v>
      </c>
      <c r="I196">
        <f>Database!I226</f>
        <v>212</v>
      </c>
      <c r="J196">
        <f>Database!J226</f>
        <v>5</v>
      </c>
      <c r="K196">
        <f>IF(AND(D196&lt;=UserData!$B$3,D196&gt;=UserData!$B$2),1,0)</f>
        <v>0</v>
      </c>
      <c r="L196">
        <f>IF(C196=UserData!$B$6,1,0)</f>
        <v>1</v>
      </c>
      <c r="M196">
        <f>IF(J196&lt;=UserData!$B$9,1,0)</f>
        <v>1</v>
      </c>
      <c r="N196">
        <f>SUM(K196:M196)</f>
        <v>2</v>
      </c>
    </row>
    <row r="197" spans="1:14" x14ac:dyDescent="0.15">
      <c r="A197" t="str">
        <f>Database!A227</f>
        <v>Land Rover</v>
      </c>
      <c r="B197" t="str">
        <f>Database!B227</f>
        <v>Freelander</v>
      </c>
      <c r="C197">
        <f>Database!C227</f>
        <v>5</v>
      </c>
      <c r="D197">
        <f>Database!D227</f>
        <v>37900</v>
      </c>
      <c r="E197">
        <f>Database!E227</f>
        <v>2</v>
      </c>
      <c r="F197">
        <f>Database!F227</f>
        <v>2179</v>
      </c>
      <c r="G197">
        <f>Database!G227</f>
        <v>4</v>
      </c>
      <c r="H197">
        <f>Database!H227</f>
        <v>150</v>
      </c>
      <c r="I197">
        <f>Database!I227</f>
        <v>181</v>
      </c>
      <c r="J197">
        <f>Database!J227</f>
        <v>6</v>
      </c>
      <c r="K197">
        <f>IF(AND(D197&lt;=UserData!$B$3,D197&gt;=UserData!$B$2),1,0)</f>
        <v>0</v>
      </c>
      <c r="L197">
        <f>IF(C197=UserData!$B$6,1,0)</f>
        <v>1</v>
      </c>
      <c r="M197">
        <f>IF(J197&lt;=UserData!$B$9,1,0)</f>
        <v>1</v>
      </c>
      <c r="N197">
        <f>SUM(K197:M197)</f>
        <v>2</v>
      </c>
    </row>
    <row r="198" spans="1:14" x14ac:dyDescent="0.15">
      <c r="A198" t="str">
        <f>Database!A230</f>
        <v>Bmw</v>
      </c>
      <c r="B198" t="str">
        <f>Database!B230</f>
        <v>X1d</v>
      </c>
      <c r="C198">
        <f>Database!C230</f>
        <v>5</v>
      </c>
      <c r="D198">
        <f>Database!D230</f>
        <v>38470</v>
      </c>
      <c r="E198">
        <f>Database!E230</f>
        <v>2</v>
      </c>
      <c r="F198">
        <f>Database!F230</f>
        <v>2000</v>
      </c>
      <c r="G198">
        <f>Database!G230</f>
        <v>4</v>
      </c>
      <c r="H198">
        <f>Database!H230</f>
        <v>143</v>
      </c>
      <c r="I198">
        <f>Database!I230</f>
        <v>218</v>
      </c>
      <c r="J198">
        <f>Database!J230</f>
        <v>5.3</v>
      </c>
      <c r="K198">
        <f>IF(AND(D198&lt;=UserData!$B$3,D198&gt;=UserData!$B$2),1,0)</f>
        <v>0</v>
      </c>
      <c r="L198">
        <f>IF(C198=UserData!$B$6,1,0)</f>
        <v>1</v>
      </c>
      <c r="M198">
        <f>IF(J198&lt;=UserData!$B$9,1,0)</f>
        <v>1</v>
      </c>
      <c r="N198">
        <f>SUM(K198:M198)</f>
        <v>2</v>
      </c>
    </row>
    <row r="199" spans="1:14" x14ac:dyDescent="0.15">
      <c r="A199" t="str">
        <f>Database!A231</f>
        <v>Skoda</v>
      </c>
      <c r="B199" t="str">
        <f>Database!B231</f>
        <v>Octavia RS</v>
      </c>
      <c r="C199">
        <f>Database!C231</f>
        <v>5</v>
      </c>
      <c r="D199">
        <f>Database!D231</f>
        <v>38740</v>
      </c>
      <c r="E199">
        <f>Database!E231</f>
        <v>2</v>
      </c>
      <c r="F199">
        <f>Database!F231</f>
        <v>1968</v>
      </c>
      <c r="G199">
        <f>Database!G231</f>
        <v>4</v>
      </c>
      <c r="H199">
        <f>Database!H231</f>
        <v>170</v>
      </c>
      <c r="I199">
        <f>Database!I231</f>
        <v>224</v>
      </c>
      <c r="J199">
        <f>Database!J231</f>
        <v>6</v>
      </c>
      <c r="K199">
        <f>IF(AND(D199&lt;=UserData!$B$3,D199&gt;=UserData!$B$2),1,0)</f>
        <v>0</v>
      </c>
      <c r="L199">
        <f>IF(C199=UserData!$B$6,1,0)</f>
        <v>1</v>
      </c>
      <c r="M199">
        <f>IF(J199&lt;=UserData!$B$9,1,0)</f>
        <v>1</v>
      </c>
      <c r="N199">
        <f>SUM(K199:M199)</f>
        <v>2</v>
      </c>
    </row>
    <row r="200" spans="1:14" x14ac:dyDescent="0.15">
      <c r="A200" t="str">
        <f>Database!A236</f>
        <v>Lexus</v>
      </c>
      <c r="B200" t="str">
        <f>Database!B236</f>
        <v xml:space="preserve">IS </v>
      </c>
      <c r="C200">
        <f>Database!C236</f>
        <v>5</v>
      </c>
      <c r="D200">
        <f>Database!D236</f>
        <v>39580</v>
      </c>
      <c r="E200">
        <f>Database!E236</f>
        <v>2</v>
      </c>
      <c r="F200">
        <f>Database!F236</f>
        <v>2231</v>
      </c>
      <c r="G200">
        <f>Database!G236</f>
        <v>4</v>
      </c>
      <c r="H200">
        <f>Database!H236</f>
        <v>150</v>
      </c>
      <c r="I200">
        <f>Database!I236</f>
        <v>205</v>
      </c>
      <c r="J200">
        <f>Database!J236</f>
        <v>5</v>
      </c>
      <c r="K200">
        <f>IF(AND(D200&lt;=UserData!$B$3,D200&gt;=UserData!$B$2),1,0)</f>
        <v>0</v>
      </c>
      <c r="L200">
        <f>IF(C200=UserData!$B$6,1,0)</f>
        <v>1</v>
      </c>
      <c r="M200">
        <f>IF(J200&lt;=UserData!$B$9,1,0)</f>
        <v>1</v>
      </c>
      <c r="N200">
        <f>SUM(K200:M200)</f>
        <v>2</v>
      </c>
    </row>
    <row r="201" spans="1:14" x14ac:dyDescent="0.15">
      <c r="A201" t="str">
        <f>Database!A237</f>
        <v>Ford</v>
      </c>
      <c r="B201" t="str">
        <f>Database!B237</f>
        <v>Kuga</v>
      </c>
      <c r="C201">
        <f>Database!C237</f>
        <v>5</v>
      </c>
      <c r="D201">
        <f>Database!D237</f>
        <v>39760</v>
      </c>
      <c r="E201">
        <f>Database!E237</f>
        <v>2</v>
      </c>
      <c r="F201">
        <f>Database!F237</f>
        <v>1997</v>
      </c>
      <c r="G201">
        <f>Database!G237</f>
        <v>4</v>
      </c>
      <c r="H201">
        <f>Database!H237</f>
        <v>136</v>
      </c>
      <c r="I201">
        <f>Database!I237</f>
        <v>180</v>
      </c>
      <c r="J201">
        <f>Database!J237</f>
        <v>6.4</v>
      </c>
      <c r="K201">
        <f>IF(AND(D201&lt;=UserData!$B$3,D201&gt;=UserData!$B$2),1,0)</f>
        <v>0</v>
      </c>
      <c r="L201">
        <f>IF(C201=UserData!$B$6,1,0)</f>
        <v>1</v>
      </c>
      <c r="M201">
        <f>IF(J201&lt;=UserData!$B$9,1,0)</f>
        <v>1</v>
      </c>
      <c r="N201">
        <f>SUM(K201:M201)</f>
        <v>2</v>
      </c>
    </row>
    <row r="202" spans="1:14" x14ac:dyDescent="0.15">
      <c r="A202" t="str">
        <f>Database!A240</f>
        <v>Mercedes</v>
      </c>
      <c r="B202" t="str">
        <f>Database!B240</f>
        <v>C Class</v>
      </c>
      <c r="C202">
        <f>Database!C240</f>
        <v>5</v>
      </c>
      <c r="D202">
        <f>Database!D240</f>
        <v>40073</v>
      </c>
      <c r="E202">
        <f>Database!E240</f>
        <v>2</v>
      </c>
      <c r="F202">
        <f>Database!F240</f>
        <v>2143</v>
      </c>
      <c r="G202">
        <f>Database!G240</f>
        <v>4</v>
      </c>
      <c r="H202">
        <f>Database!H240</f>
        <v>120</v>
      </c>
      <c r="I202">
        <f>Database!I240</f>
        <v>213</v>
      </c>
      <c r="J202">
        <f>Database!J240</f>
        <v>5</v>
      </c>
      <c r="K202">
        <f>IF(AND(D202&lt;=UserData!$B$3,D202&gt;=UserData!$B$2),1,0)</f>
        <v>0</v>
      </c>
      <c r="L202">
        <f>IF(C202=UserData!$B$6,1,0)</f>
        <v>1</v>
      </c>
      <c r="M202">
        <f>IF(J202&lt;=UserData!$B$9,1,0)</f>
        <v>1</v>
      </c>
      <c r="N202">
        <f>SUM(K202:M202)</f>
        <v>2</v>
      </c>
    </row>
    <row r="203" spans="1:14" x14ac:dyDescent="0.15">
      <c r="A203" t="str">
        <f>Database!A242</f>
        <v>Saab</v>
      </c>
      <c r="B203" t="str">
        <f>Database!B242</f>
        <v>(9-3)</v>
      </c>
      <c r="C203">
        <f>Database!C242</f>
        <v>5</v>
      </c>
      <c r="D203">
        <f>Database!D242</f>
        <v>40200</v>
      </c>
      <c r="E203">
        <f>Database!E242</f>
        <v>2</v>
      </c>
      <c r="F203">
        <f>Database!F242</f>
        <v>1910</v>
      </c>
      <c r="G203">
        <f>Database!G242</f>
        <v>4</v>
      </c>
      <c r="H203">
        <f>Database!H242</f>
        <v>160</v>
      </c>
      <c r="I203">
        <f>Database!I242</f>
        <v>220</v>
      </c>
      <c r="J203">
        <f>Database!J242</f>
        <v>5</v>
      </c>
      <c r="K203">
        <f>IF(AND(D203&lt;=UserData!$B$3,D203&gt;=UserData!$B$2),1,0)</f>
        <v>0</v>
      </c>
      <c r="L203">
        <f>IF(C203=UserData!$B$6,1,0)</f>
        <v>1</v>
      </c>
      <c r="M203">
        <f>IF(J203&lt;=UserData!$B$9,1,0)</f>
        <v>1</v>
      </c>
      <c r="N203">
        <f>SUM(K203:M203)</f>
        <v>2</v>
      </c>
    </row>
    <row r="204" spans="1:14" x14ac:dyDescent="0.15">
      <c r="A204" t="str">
        <f>Database!A243</f>
        <v>Hyundai</v>
      </c>
      <c r="B204" t="str">
        <f>Database!B243</f>
        <v>Santa Fe</v>
      </c>
      <c r="C204">
        <f>Database!C243</f>
        <v>5</v>
      </c>
      <c r="D204">
        <f>Database!D243</f>
        <v>40995</v>
      </c>
      <c r="E204">
        <f>Database!E243</f>
        <v>2</v>
      </c>
      <c r="F204">
        <f>Database!F243</f>
        <v>2199</v>
      </c>
      <c r="G204">
        <f>Database!G243</f>
        <v>4</v>
      </c>
      <c r="H204">
        <f>Database!H243</f>
        <v>197</v>
      </c>
      <c r="I204">
        <f>Database!I243</f>
        <v>190</v>
      </c>
      <c r="J204">
        <f>Database!J243</f>
        <v>6.3</v>
      </c>
      <c r="K204">
        <f>IF(AND(D204&lt;=UserData!$B$3,D204&gt;=UserData!$B$2),1,0)</f>
        <v>0</v>
      </c>
      <c r="L204">
        <f>IF(C204=UserData!$B$6,1,0)</f>
        <v>1</v>
      </c>
      <c r="M204">
        <f>IF(J204&lt;=UserData!$B$9,1,0)</f>
        <v>1</v>
      </c>
      <c r="N204">
        <f>SUM(K204:M204)</f>
        <v>2</v>
      </c>
    </row>
    <row r="205" spans="1:14" x14ac:dyDescent="0.15">
      <c r="A205" t="str">
        <f>Database!A245</f>
        <v>Volvo</v>
      </c>
      <c r="B205" t="str">
        <f>Database!B245</f>
        <v>S80</v>
      </c>
      <c r="C205">
        <f>Database!C245</f>
        <v>5</v>
      </c>
      <c r="D205">
        <f>Database!D245</f>
        <v>41295</v>
      </c>
      <c r="E205">
        <f>Database!E245</f>
        <v>1</v>
      </c>
      <c r="F205">
        <f>Database!F245</f>
        <v>1595</v>
      </c>
      <c r="G205">
        <f>Database!G245</f>
        <v>4</v>
      </c>
      <c r="H205">
        <f>Database!H245</f>
        <v>180</v>
      </c>
      <c r="I205">
        <f>Database!I245</f>
        <v>220</v>
      </c>
      <c r="J205">
        <f>Database!J245</f>
        <v>7</v>
      </c>
      <c r="K205">
        <f>IF(AND(D205&lt;=UserData!$B$3,D205&gt;=UserData!$B$2),1,0)</f>
        <v>0</v>
      </c>
      <c r="L205">
        <f>IF(C205=UserData!$B$6,1,0)</f>
        <v>1</v>
      </c>
      <c r="M205">
        <f>IF(J205&lt;=UserData!$B$9,1,0)</f>
        <v>1</v>
      </c>
      <c r="N205">
        <f>SUM(K205:M205)</f>
        <v>2</v>
      </c>
    </row>
    <row r="206" spans="1:14" x14ac:dyDescent="0.15">
      <c r="A206" t="str">
        <f>Database!A249</f>
        <v>Honda</v>
      </c>
      <c r="B206" t="str">
        <f>Database!B249</f>
        <v>CR-V</v>
      </c>
      <c r="C206">
        <f>Database!C249</f>
        <v>5</v>
      </c>
      <c r="D206">
        <f>Database!D249</f>
        <v>41995</v>
      </c>
      <c r="E206">
        <f>Database!E249</f>
        <v>2</v>
      </c>
      <c r="F206">
        <f>Database!F249</f>
        <v>2199</v>
      </c>
      <c r="G206">
        <f>Database!G249</f>
        <v>4</v>
      </c>
      <c r="H206">
        <f>Database!H249</f>
        <v>150</v>
      </c>
      <c r="I206">
        <f>Database!I249</f>
        <v>190</v>
      </c>
      <c r="J206">
        <f>Database!J249</f>
        <v>6</v>
      </c>
      <c r="K206">
        <f>IF(AND(D206&lt;=UserData!$B$3,D206&gt;=UserData!$B$2),1,0)</f>
        <v>0</v>
      </c>
      <c r="L206">
        <f>IF(C206=UserData!$B$6,1,0)</f>
        <v>1</v>
      </c>
      <c r="M206">
        <f>IF(J206&lt;=UserData!$B$9,1,0)</f>
        <v>1</v>
      </c>
      <c r="N206">
        <f>SUM(K206:M206)</f>
        <v>2</v>
      </c>
    </row>
    <row r="207" spans="1:14" x14ac:dyDescent="0.15">
      <c r="A207" t="str">
        <f>Database!A251</f>
        <v>Kia</v>
      </c>
      <c r="B207" t="str">
        <f>Database!B251</f>
        <v>Sorento</v>
      </c>
      <c r="C207">
        <f>Database!C251</f>
        <v>5</v>
      </c>
      <c r="D207">
        <f>Database!D251</f>
        <v>42395</v>
      </c>
      <c r="E207">
        <f>Database!E251</f>
        <v>1</v>
      </c>
      <c r="F207">
        <f>Database!F251</f>
        <v>2349</v>
      </c>
      <c r="G207">
        <f>Database!G251</f>
        <v>4</v>
      </c>
      <c r="H207">
        <f>Database!H251</f>
        <v>174</v>
      </c>
      <c r="I207">
        <f>Database!I251</f>
        <v>190</v>
      </c>
      <c r="J207">
        <f>Database!J251</f>
        <v>8</v>
      </c>
      <c r="K207">
        <f>IF(AND(D207&lt;=UserData!$B$3,D207&gt;=UserData!$B$2),1,0)</f>
        <v>0</v>
      </c>
      <c r="L207">
        <f>IF(C207=UserData!$B$6,1,0)</f>
        <v>1</v>
      </c>
      <c r="M207">
        <f>IF(J207&lt;=UserData!$B$9,1,0)</f>
        <v>1</v>
      </c>
      <c r="N207">
        <f>SUM(K207:M207)</f>
        <v>2</v>
      </c>
    </row>
    <row r="208" spans="1:14" x14ac:dyDescent="0.15">
      <c r="A208" t="str">
        <f>Database!A252</f>
        <v>Volvo</v>
      </c>
      <c r="B208" t="str">
        <f>Database!B252</f>
        <v>V70</v>
      </c>
      <c r="C208">
        <f>Database!C252</f>
        <v>5</v>
      </c>
      <c r="D208">
        <f>Database!D252</f>
        <v>42595</v>
      </c>
      <c r="E208">
        <f>Database!E252</f>
        <v>1</v>
      </c>
      <c r="F208">
        <f>Database!F252</f>
        <v>1595</v>
      </c>
      <c r="G208">
        <f>Database!G252</f>
        <v>4</v>
      </c>
      <c r="H208">
        <f>Database!H252</f>
        <v>180</v>
      </c>
      <c r="I208">
        <f>Database!I252</f>
        <v>215</v>
      </c>
      <c r="J208">
        <f>Database!J252</f>
        <v>7</v>
      </c>
      <c r="K208">
        <f>IF(AND(D208&lt;=UserData!$B$3,D208&gt;=UserData!$B$2),1,0)</f>
        <v>0</v>
      </c>
      <c r="L208">
        <f>IF(C208=UserData!$B$6,1,0)</f>
        <v>1</v>
      </c>
      <c r="M208">
        <f>IF(J208&lt;=UserData!$B$9,1,0)</f>
        <v>1</v>
      </c>
      <c r="N208">
        <f>SUM(K208:M208)</f>
        <v>2</v>
      </c>
    </row>
    <row r="209" spans="1:14" x14ac:dyDescent="0.15">
      <c r="A209" t="str">
        <f>Database!A254</f>
        <v>Mercedes</v>
      </c>
      <c r="B209" t="str">
        <f>Database!B254</f>
        <v>GLK Class</v>
      </c>
      <c r="C209">
        <f>Database!C254</f>
        <v>5</v>
      </c>
      <c r="D209">
        <f>Database!D254</f>
        <v>42900</v>
      </c>
      <c r="E209">
        <f>Database!E254</f>
        <v>2</v>
      </c>
      <c r="F209">
        <f>Database!F254</f>
        <v>2143</v>
      </c>
      <c r="G209">
        <f>Database!G254</f>
        <v>4</v>
      </c>
      <c r="H209">
        <f>Database!H254</f>
        <v>143</v>
      </c>
      <c r="I209">
        <f>Database!I254</f>
        <v>205</v>
      </c>
      <c r="J209">
        <f>Database!J254</f>
        <v>5</v>
      </c>
      <c r="K209">
        <f>IF(AND(D209&lt;=UserData!$B$3,D209&gt;=UserData!$B$2),1,0)</f>
        <v>0</v>
      </c>
      <c r="L209">
        <f>IF(C209=UserData!$B$6,1,0)</f>
        <v>1</v>
      </c>
      <c r="M209">
        <f>IF(J209&lt;=UserData!$B$9,1,0)</f>
        <v>1</v>
      </c>
      <c r="N209">
        <f>SUM(K209:M209)</f>
        <v>2</v>
      </c>
    </row>
    <row r="210" spans="1:14" x14ac:dyDescent="0.15">
      <c r="A210" t="str">
        <f>Database!A256</f>
        <v>Volkswagen</v>
      </c>
      <c r="B210" t="str">
        <f>Database!B256</f>
        <v>Sharan</v>
      </c>
      <c r="C210">
        <f>Database!C256</f>
        <v>5</v>
      </c>
      <c r="D210">
        <f>Database!D256</f>
        <v>43290</v>
      </c>
      <c r="E210">
        <f>Database!E256</f>
        <v>1</v>
      </c>
      <c r="F210">
        <f>Database!F256</f>
        <v>1390</v>
      </c>
      <c r="G210">
        <f>Database!G256</f>
        <v>4</v>
      </c>
      <c r="H210">
        <f>Database!H256</f>
        <v>150</v>
      </c>
      <c r="I210">
        <f>Database!I256</f>
        <v>199</v>
      </c>
      <c r="J210">
        <f>Database!J256</f>
        <v>7</v>
      </c>
      <c r="K210">
        <f>IF(AND(D210&lt;=UserData!$B$3,D210&gt;=UserData!$B$2),1,0)</f>
        <v>0</v>
      </c>
      <c r="L210">
        <f>IF(C210=UserData!$B$6,1,0)</f>
        <v>1</v>
      </c>
      <c r="M210">
        <f>IF(J210&lt;=UserData!$B$9,1,0)</f>
        <v>1</v>
      </c>
      <c r="N210">
        <f>SUM(K210:M210)</f>
        <v>2</v>
      </c>
    </row>
    <row r="211" spans="1:14" x14ac:dyDescent="0.15">
      <c r="A211" t="str">
        <f>Database!A258</f>
        <v>Volvo</v>
      </c>
      <c r="B211" t="str">
        <f>Database!B258</f>
        <v>V70</v>
      </c>
      <c r="C211">
        <f>Database!C258</f>
        <v>5</v>
      </c>
      <c r="D211">
        <f>Database!D258</f>
        <v>45095</v>
      </c>
      <c r="E211">
        <f>Database!E258</f>
        <v>2</v>
      </c>
      <c r="F211">
        <f>Database!F258</f>
        <v>1984</v>
      </c>
      <c r="G211">
        <f>Database!G258</f>
        <v>5</v>
      </c>
      <c r="H211">
        <f>Database!H258</f>
        <v>163</v>
      </c>
      <c r="I211">
        <f>Database!I258</f>
        <v>205</v>
      </c>
      <c r="J211">
        <f>Database!J258</f>
        <v>6</v>
      </c>
      <c r="K211">
        <f>IF(AND(D211&lt;=UserData!$B$3,D211&gt;=UserData!$B$2),1,0)</f>
        <v>0</v>
      </c>
      <c r="L211">
        <f>IF(C211=UserData!$B$6,1,0)</f>
        <v>1</v>
      </c>
      <c r="M211">
        <f>IF(J211&lt;=UserData!$B$9,1,0)</f>
        <v>1</v>
      </c>
      <c r="N211">
        <f>SUM(K211:M211)</f>
        <v>2</v>
      </c>
    </row>
    <row r="212" spans="1:14" x14ac:dyDescent="0.15">
      <c r="A212" t="str">
        <f>Database!A259</f>
        <v>Saab</v>
      </c>
      <c r="B212" t="str">
        <f>Database!B259</f>
        <v xml:space="preserve">(9-5) </v>
      </c>
      <c r="C212">
        <f>Database!C259</f>
        <v>5</v>
      </c>
      <c r="D212">
        <f>Database!D259</f>
        <v>45141</v>
      </c>
      <c r="E212">
        <f>Database!E259</f>
        <v>2</v>
      </c>
      <c r="F212">
        <f>Database!F259</f>
        <v>1910</v>
      </c>
      <c r="G212">
        <f>Database!G259</f>
        <v>4</v>
      </c>
      <c r="H212">
        <f>Database!H259</f>
        <v>150</v>
      </c>
      <c r="I212">
        <f>Database!I259</f>
        <v>200</v>
      </c>
      <c r="J212">
        <f>Database!J259</f>
        <v>7</v>
      </c>
      <c r="K212">
        <f>IF(AND(D212&lt;=UserData!$B$3,D212&gt;=UserData!$B$2),1,0)</f>
        <v>0</v>
      </c>
      <c r="L212">
        <f>IF(C212=UserData!$B$6,1,0)</f>
        <v>1</v>
      </c>
      <c r="M212">
        <f>IF(J212&lt;=UserData!$B$9,1,0)</f>
        <v>1</v>
      </c>
      <c r="N212">
        <f>SUM(K212:M212)</f>
        <v>2</v>
      </c>
    </row>
    <row r="213" spans="1:14" x14ac:dyDescent="0.15">
      <c r="A213" t="str">
        <f>Database!A261</f>
        <v>Mercedes</v>
      </c>
      <c r="B213" t="str">
        <f>Database!B261</f>
        <v>E Class</v>
      </c>
      <c r="C213">
        <f>Database!C261</f>
        <v>5</v>
      </c>
      <c r="D213">
        <f>Database!D261</f>
        <v>45900</v>
      </c>
      <c r="E213">
        <f>Database!E261</f>
        <v>1</v>
      </c>
      <c r="F213">
        <f>Database!F261</f>
        <v>1796</v>
      </c>
      <c r="G213">
        <f>Database!G261</f>
        <v>4</v>
      </c>
      <c r="H213">
        <f>Database!H261</f>
        <v>184</v>
      </c>
      <c r="I213">
        <f>Database!I261</f>
        <v>235</v>
      </c>
      <c r="J213">
        <f>Database!J261</f>
        <v>7</v>
      </c>
      <c r="K213">
        <f>IF(AND(D213&lt;=UserData!$B$3,D213&gt;=UserData!$B$2),1,0)</f>
        <v>0</v>
      </c>
      <c r="L213">
        <f>IF(C213=UserData!$B$6,1,0)</f>
        <v>1</v>
      </c>
      <c r="M213">
        <f>IF(J213&lt;=UserData!$B$9,1,0)</f>
        <v>1</v>
      </c>
      <c r="N213">
        <f>SUM(K213:M213)</f>
        <v>2</v>
      </c>
    </row>
    <row r="214" spans="1:14" x14ac:dyDescent="0.15">
      <c r="A214" t="str">
        <f>Database!A262</f>
        <v>Volkswagen</v>
      </c>
      <c r="B214" t="str">
        <f>Database!B262</f>
        <v>Tiguan</v>
      </c>
      <c r="C214">
        <f>Database!C262</f>
        <v>5</v>
      </c>
      <c r="D214">
        <f>Database!D262</f>
        <v>45990</v>
      </c>
      <c r="E214">
        <f>Database!E262</f>
        <v>2</v>
      </c>
      <c r="F214">
        <f>Database!F262</f>
        <v>1968</v>
      </c>
      <c r="G214">
        <f>Database!G262</f>
        <v>4</v>
      </c>
      <c r="H214">
        <f>Database!H262</f>
        <v>140</v>
      </c>
      <c r="I214">
        <f>Database!I262</f>
        <v>184</v>
      </c>
      <c r="J214">
        <f>Database!J262</f>
        <v>6</v>
      </c>
      <c r="K214">
        <f>IF(AND(D214&lt;=UserData!$B$3,D214&gt;=UserData!$B$2),1,0)</f>
        <v>0</v>
      </c>
      <c r="L214">
        <f>IF(C214=UserData!$B$6,1,0)</f>
        <v>1</v>
      </c>
      <c r="M214">
        <f>IF(J214&lt;=UserData!$B$9,1,0)</f>
        <v>1</v>
      </c>
      <c r="N214">
        <f>SUM(K214:M214)</f>
        <v>2</v>
      </c>
    </row>
    <row r="215" spans="1:14" x14ac:dyDescent="0.15">
      <c r="A215" t="str">
        <f>Database!A263</f>
        <v>Kia</v>
      </c>
      <c r="B215" t="str">
        <f>Database!B263</f>
        <v>Sorento</v>
      </c>
      <c r="C215">
        <f>Database!C263</f>
        <v>5</v>
      </c>
      <c r="D215">
        <f>Database!D263</f>
        <v>46195</v>
      </c>
      <c r="E215">
        <f>Database!E263</f>
        <v>2</v>
      </c>
      <c r="F215">
        <f>Database!F263</f>
        <v>2199</v>
      </c>
      <c r="G215">
        <f>Database!G263</f>
        <v>4</v>
      </c>
      <c r="H215">
        <f>Database!H263</f>
        <v>197</v>
      </c>
      <c r="I215">
        <f>Database!I263</f>
        <v>190</v>
      </c>
      <c r="J215">
        <f>Database!J263</f>
        <v>6</v>
      </c>
      <c r="K215">
        <f>IF(AND(D215&lt;=UserData!$B$3,D215&gt;=UserData!$B$2),1,0)</f>
        <v>0</v>
      </c>
      <c r="L215">
        <f>IF(C215=UserData!$B$6,1,0)</f>
        <v>1</v>
      </c>
      <c r="M215">
        <f>IF(J215&lt;=UserData!$B$9,1,0)</f>
        <v>1</v>
      </c>
      <c r="N215">
        <f>SUM(K215:M215)</f>
        <v>2</v>
      </c>
    </row>
    <row r="216" spans="1:14" x14ac:dyDescent="0.15">
      <c r="A216" t="str">
        <f>Database!A264</f>
        <v>Saab</v>
      </c>
      <c r="B216" t="str">
        <f>Database!B264</f>
        <v>(9-3)</v>
      </c>
      <c r="C216">
        <f>Database!C264</f>
        <v>5</v>
      </c>
      <c r="D216">
        <f>Database!D264</f>
        <v>46370</v>
      </c>
      <c r="E216">
        <f>Database!E264</f>
        <v>1</v>
      </c>
      <c r="F216">
        <f>Database!F264</f>
        <v>1998</v>
      </c>
      <c r="G216">
        <f>Database!G264</f>
        <v>4</v>
      </c>
      <c r="H216">
        <f>Database!H264</f>
        <v>220</v>
      </c>
      <c r="I216">
        <f>Database!I264</f>
        <v>235</v>
      </c>
      <c r="J216">
        <f>Database!J264</f>
        <v>7</v>
      </c>
      <c r="K216">
        <f>IF(AND(D216&lt;=UserData!$B$3,D216&gt;=UserData!$B$2),1,0)</f>
        <v>0</v>
      </c>
      <c r="L216">
        <f>IF(C216=UserData!$B$6,1,0)</f>
        <v>1</v>
      </c>
      <c r="M216">
        <f>IF(J216&lt;=UserData!$B$9,1,0)</f>
        <v>1</v>
      </c>
      <c r="N216">
        <f>SUM(K216:M216)</f>
        <v>2</v>
      </c>
    </row>
    <row r="217" spans="1:14" x14ac:dyDescent="0.15">
      <c r="A217" t="str">
        <f>Database!A267</f>
        <v>Audi</v>
      </c>
      <c r="B217" t="str">
        <f>Database!B267</f>
        <v>A6</v>
      </c>
      <c r="C217">
        <f>Database!C267</f>
        <v>5</v>
      </c>
      <c r="D217">
        <f>Database!D267</f>
        <v>46900</v>
      </c>
      <c r="E217">
        <f>Database!E267</f>
        <v>2</v>
      </c>
      <c r="F217">
        <f>Database!F267</f>
        <v>1968</v>
      </c>
      <c r="G217">
        <f>Database!G267</f>
        <v>4</v>
      </c>
      <c r="H217">
        <f>Database!H267</f>
        <v>177</v>
      </c>
      <c r="I217">
        <f>Database!I267</f>
        <v>228</v>
      </c>
      <c r="J217">
        <f>Database!J267</f>
        <v>4</v>
      </c>
      <c r="K217">
        <f>IF(AND(D217&lt;=UserData!$B$3,D217&gt;=UserData!$B$2),1,0)</f>
        <v>0</v>
      </c>
      <c r="L217">
        <f>IF(C217=UserData!$B$6,1,0)</f>
        <v>1</v>
      </c>
      <c r="M217">
        <f>IF(J217&lt;=UserData!$B$9,1,0)</f>
        <v>1</v>
      </c>
      <c r="N217">
        <f>SUM(K217:M217)</f>
        <v>2</v>
      </c>
    </row>
    <row r="218" spans="1:14" x14ac:dyDescent="0.15">
      <c r="A218" t="str">
        <f>Database!A268</f>
        <v>Mercedes</v>
      </c>
      <c r="B218" t="str">
        <f>Database!B268</f>
        <v>E Class</v>
      </c>
      <c r="C218">
        <f>Database!C268</f>
        <v>5</v>
      </c>
      <c r="D218">
        <f>Database!D268</f>
        <v>46900</v>
      </c>
      <c r="E218">
        <f>Database!E268</f>
        <v>2</v>
      </c>
      <c r="F218">
        <f>Database!F268</f>
        <v>2143</v>
      </c>
      <c r="G218">
        <f>Database!G268</f>
        <v>4</v>
      </c>
      <c r="H218">
        <f>Database!H268</f>
        <v>136</v>
      </c>
      <c r="I218">
        <f>Database!I268</f>
        <v>229</v>
      </c>
      <c r="J218">
        <f>Database!J268</f>
        <v>5</v>
      </c>
      <c r="K218">
        <f>IF(AND(D218&lt;=UserData!$B$3,D218&gt;=UserData!$B$2),1,0)</f>
        <v>0</v>
      </c>
      <c r="L218">
        <f>IF(C218=UserData!$B$6,1,0)</f>
        <v>1</v>
      </c>
      <c r="M218">
        <f>IF(J218&lt;=UserData!$B$9,1,0)</f>
        <v>1</v>
      </c>
      <c r="N218">
        <f>SUM(K218:M218)</f>
        <v>2</v>
      </c>
    </row>
    <row r="219" spans="1:14" x14ac:dyDescent="0.15">
      <c r="A219" t="str">
        <f>Database!A269</f>
        <v>Volvo</v>
      </c>
      <c r="B219" t="str">
        <f>Database!B269</f>
        <v>XC60</v>
      </c>
      <c r="C219">
        <f>Database!C269</f>
        <v>5</v>
      </c>
      <c r="D219">
        <f>Database!D269</f>
        <v>47295</v>
      </c>
      <c r="E219">
        <f>Database!E269</f>
        <v>2</v>
      </c>
      <c r="F219">
        <f>Database!F269</f>
        <v>1984</v>
      </c>
      <c r="G219">
        <f>Database!G269</f>
        <v>5</v>
      </c>
      <c r="H219">
        <f>Database!H269</f>
        <v>163</v>
      </c>
      <c r="I219">
        <f>Database!I269</f>
        <v>200</v>
      </c>
      <c r="J219">
        <f>Database!J269</f>
        <v>5</v>
      </c>
      <c r="K219">
        <f>IF(AND(D219&lt;=UserData!$B$3,D219&gt;=UserData!$B$2),1,0)</f>
        <v>0</v>
      </c>
      <c r="L219">
        <f>IF(C219=UserData!$B$6,1,0)</f>
        <v>1</v>
      </c>
      <c r="M219">
        <f>IF(J219&lt;=UserData!$B$9,1,0)</f>
        <v>1</v>
      </c>
      <c r="N219">
        <f>SUM(K219:M219)</f>
        <v>2</v>
      </c>
    </row>
    <row r="220" spans="1:14" x14ac:dyDescent="0.15">
      <c r="A220" t="str">
        <f>Database!A270</f>
        <v>Toyota</v>
      </c>
      <c r="B220" t="str">
        <f>Database!B270</f>
        <v>Rav4</v>
      </c>
      <c r="C220">
        <f>Database!C270</f>
        <v>5</v>
      </c>
      <c r="D220">
        <f>Database!D270</f>
        <v>48380</v>
      </c>
      <c r="E220">
        <f>Database!E270</f>
        <v>2</v>
      </c>
      <c r="F220">
        <f>Database!F270</f>
        <v>2231</v>
      </c>
      <c r="G220">
        <f>Database!G270</f>
        <v>4</v>
      </c>
      <c r="H220">
        <f>Database!H270</f>
        <v>150</v>
      </c>
      <c r="I220">
        <f>Database!I270</f>
        <v>185</v>
      </c>
      <c r="J220">
        <f>Database!J270</f>
        <v>7</v>
      </c>
      <c r="K220">
        <f>IF(AND(D220&lt;=UserData!$B$3,D220&gt;=UserData!$B$2),1,0)</f>
        <v>0</v>
      </c>
      <c r="L220">
        <f>IF(C220=UserData!$B$6,1,0)</f>
        <v>1</v>
      </c>
      <c r="M220">
        <f>IF(J220&lt;=UserData!$B$9,1,0)</f>
        <v>1</v>
      </c>
      <c r="N220">
        <f>SUM(K220:M220)</f>
        <v>2</v>
      </c>
    </row>
    <row r="221" spans="1:14" x14ac:dyDescent="0.15">
      <c r="A221" t="str">
        <f>Database!A271</f>
        <v>Mazda</v>
      </c>
      <c r="B221" t="str">
        <f>Database!B271</f>
        <v>CX 7</v>
      </c>
      <c r="C221">
        <f>Database!C271</f>
        <v>5</v>
      </c>
      <c r="D221">
        <f>Database!D271</f>
        <v>48995</v>
      </c>
      <c r="E221">
        <f>Database!E271</f>
        <v>2</v>
      </c>
      <c r="F221">
        <f>Database!F271</f>
        <v>2184</v>
      </c>
      <c r="G221">
        <f>Database!G271</f>
        <v>4</v>
      </c>
      <c r="H221">
        <f>Database!H271</f>
        <v>173</v>
      </c>
      <c r="I221">
        <f>Database!I271</f>
        <v>200</v>
      </c>
      <c r="J221">
        <f>Database!J271</f>
        <v>7</v>
      </c>
      <c r="K221">
        <f>IF(AND(D221&lt;=UserData!$B$3,D221&gt;=UserData!$B$2),1,0)</f>
        <v>0</v>
      </c>
      <c r="L221">
        <f>IF(C221=UserData!$B$6,1,0)</f>
        <v>1</v>
      </c>
      <c r="M221">
        <f>IF(J221&lt;=UserData!$B$9,1,0)</f>
        <v>1</v>
      </c>
      <c r="N221">
        <f>SUM(K221:M221)</f>
        <v>2</v>
      </c>
    </row>
    <row r="222" spans="1:14" x14ac:dyDescent="0.15">
      <c r="A222" t="str">
        <f>Database!A273</f>
        <v>Bmw</v>
      </c>
      <c r="B222" t="str">
        <f>Database!B273</f>
        <v>520D</v>
      </c>
      <c r="C222">
        <f>Database!C273</f>
        <v>5</v>
      </c>
      <c r="D222">
        <f>Database!D273</f>
        <v>49520</v>
      </c>
      <c r="E222">
        <f>Database!E273</f>
        <v>2</v>
      </c>
      <c r="F222">
        <f>Database!F273</f>
        <v>2000</v>
      </c>
      <c r="G222">
        <f>Database!G273</f>
        <v>4</v>
      </c>
      <c r="H222">
        <f>Database!H273</f>
        <v>184</v>
      </c>
      <c r="I222">
        <f>Database!I273</f>
        <v>227</v>
      </c>
      <c r="J222">
        <f>Database!J273</f>
        <v>4.9000000000000004</v>
      </c>
      <c r="K222">
        <f>IF(AND(D222&lt;=UserData!$B$3,D222&gt;=UserData!$B$2),1,0)</f>
        <v>0</v>
      </c>
      <c r="L222">
        <f>IF(C222=UserData!$B$6,1,0)</f>
        <v>1</v>
      </c>
      <c r="M222">
        <f>IF(J222&lt;=UserData!$B$9,1,0)</f>
        <v>1</v>
      </c>
      <c r="N222">
        <f>SUM(K222:M222)</f>
        <v>2</v>
      </c>
    </row>
    <row r="223" spans="1:14" x14ac:dyDescent="0.15">
      <c r="A223" t="str">
        <f>Database!A276</f>
        <v>Bmw</v>
      </c>
      <c r="B223" t="str">
        <f>Database!B276</f>
        <v>523i</v>
      </c>
      <c r="C223">
        <f>Database!C276</f>
        <v>5</v>
      </c>
      <c r="D223">
        <f>Database!D276</f>
        <v>50865</v>
      </c>
      <c r="E223">
        <f>Database!E276</f>
        <v>1</v>
      </c>
      <c r="F223">
        <f>Database!F276</f>
        <v>3000</v>
      </c>
      <c r="G223">
        <f>Database!G276</f>
        <v>6</v>
      </c>
      <c r="H223">
        <f>Database!H276</f>
        <v>204</v>
      </c>
      <c r="I223">
        <f>Database!I276</f>
        <v>238</v>
      </c>
      <c r="J223">
        <f>Database!J276</f>
        <v>7.5</v>
      </c>
      <c r="K223">
        <f>IF(AND(D223&lt;=UserData!$B$3,D223&gt;=UserData!$B$2),1,0)</f>
        <v>0</v>
      </c>
      <c r="L223">
        <f>IF(C223=UserData!$B$6,1,0)</f>
        <v>1</v>
      </c>
      <c r="M223">
        <f>IF(J223&lt;=UserData!$B$9,1,0)</f>
        <v>1</v>
      </c>
      <c r="N223">
        <f>SUM(K223:M223)</f>
        <v>2</v>
      </c>
    </row>
    <row r="224" spans="1:14" x14ac:dyDescent="0.15">
      <c r="A224" t="str">
        <f>Database!A277</f>
        <v>Audi</v>
      </c>
      <c r="B224" t="str">
        <f>Database!B277</f>
        <v>A6</v>
      </c>
      <c r="C224">
        <f>Database!C277</f>
        <v>5</v>
      </c>
      <c r="D224">
        <f>Database!D277</f>
        <v>51340</v>
      </c>
      <c r="E224">
        <f>Database!E277</f>
        <v>1</v>
      </c>
      <c r="F224">
        <f>Database!F277</f>
        <v>2773</v>
      </c>
      <c r="G224">
        <f>Database!G277</f>
        <v>6</v>
      </c>
      <c r="H224">
        <f>Database!H277</f>
        <v>204</v>
      </c>
      <c r="I224">
        <f>Database!I277</f>
        <v>240</v>
      </c>
      <c r="J224">
        <f>Database!J277</f>
        <v>7</v>
      </c>
      <c r="K224">
        <f>IF(AND(D224&lt;=UserData!$B$3,D224&gt;=UserData!$B$2),1,0)</f>
        <v>0</v>
      </c>
      <c r="L224">
        <f>IF(C224=UserData!$B$6,1,0)</f>
        <v>1</v>
      </c>
      <c r="M224">
        <f>IF(J224&lt;=UserData!$B$9,1,0)</f>
        <v>1</v>
      </c>
      <c r="N224">
        <f>SUM(K224:M224)</f>
        <v>2</v>
      </c>
    </row>
    <row r="225" spans="1:14" x14ac:dyDescent="0.15">
      <c r="A225" t="str">
        <f>Database!A279</f>
        <v>Land Rover</v>
      </c>
      <c r="B225" t="str">
        <f>Database!B279</f>
        <v>Range Rover Evoque</v>
      </c>
      <c r="C225">
        <f>Database!C279</f>
        <v>5</v>
      </c>
      <c r="D225">
        <f>Database!D279</f>
        <v>51900</v>
      </c>
      <c r="E225">
        <f>Database!E279</f>
        <v>2</v>
      </c>
      <c r="F225">
        <f>Database!F279</f>
        <v>2179</v>
      </c>
      <c r="G225">
        <f>Database!G279</f>
        <v>4</v>
      </c>
      <c r="H225">
        <f>Database!H279</f>
        <v>250</v>
      </c>
      <c r="I225">
        <f>Database!I279</f>
        <v>180</v>
      </c>
      <c r="J225">
        <f>Database!J279</f>
        <v>5</v>
      </c>
      <c r="K225">
        <f>IF(AND(D225&lt;=UserData!$B$3,D225&gt;=UserData!$B$2),1,0)</f>
        <v>0</v>
      </c>
      <c r="L225">
        <f>IF(C225=UserData!$B$6,1,0)</f>
        <v>1</v>
      </c>
      <c r="M225">
        <f>IF(J225&lt;=UserData!$B$9,1,0)</f>
        <v>1</v>
      </c>
      <c r="N225">
        <f>SUM(K225:M225)</f>
        <v>2</v>
      </c>
    </row>
    <row r="226" spans="1:14" x14ac:dyDescent="0.15">
      <c r="A226" t="str">
        <f>Database!A280</f>
        <v>Bmw</v>
      </c>
      <c r="B226" t="str">
        <f>Database!B280</f>
        <v>X3d</v>
      </c>
      <c r="C226">
        <f>Database!C280</f>
        <v>5</v>
      </c>
      <c r="D226">
        <f>Database!D280</f>
        <v>52220</v>
      </c>
      <c r="E226">
        <f>Database!E280</f>
        <v>2</v>
      </c>
      <c r="F226">
        <f>Database!F280</f>
        <v>2000</v>
      </c>
      <c r="G226">
        <f>Database!G280</f>
        <v>4</v>
      </c>
      <c r="H226">
        <f>Database!H280</f>
        <v>184</v>
      </c>
      <c r="I226">
        <f>Database!I280</f>
        <v>210</v>
      </c>
      <c r="J226">
        <f>Database!J280</f>
        <v>5.6</v>
      </c>
      <c r="K226">
        <f>IF(AND(D226&lt;=UserData!$B$3,D226&gt;=UserData!$B$2),1,0)</f>
        <v>0</v>
      </c>
      <c r="L226">
        <f>IF(C226=UserData!$B$6,1,0)</f>
        <v>1</v>
      </c>
      <c r="M226">
        <f>IF(J226&lt;=UserData!$B$9,1,0)</f>
        <v>1</v>
      </c>
      <c r="N226">
        <f>SUM(K226:M226)</f>
        <v>2</v>
      </c>
    </row>
    <row r="227" spans="1:14" x14ac:dyDescent="0.15">
      <c r="A227" t="str">
        <f>Database!A281</f>
        <v>Citroen</v>
      </c>
      <c r="B227" t="str">
        <f>Database!B281</f>
        <v>C6</v>
      </c>
      <c r="C227">
        <f>Database!C281</f>
        <v>5</v>
      </c>
      <c r="D227">
        <f>Database!D281</f>
        <v>52290</v>
      </c>
      <c r="E227">
        <f>Database!E281</f>
        <v>2</v>
      </c>
      <c r="F227">
        <f>Database!F281</f>
        <v>2179</v>
      </c>
      <c r="G227">
        <f>Database!G281</f>
        <v>4</v>
      </c>
      <c r="H227">
        <f>Database!H281</f>
        <v>170</v>
      </c>
      <c r="I227">
        <f>Database!I281</f>
        <v>217</v>
      </c>
      <c r="J227">
        <f>Database!J281</f>
        <v>6.6</v>
      </c>
      <c r="K227">
        <f>IF(AND(D227&lt;=UserData!$B$3,D227&gt;=UserData!$B$2),1,0)</f>
        <v>0</v>
      </c>
      <c r="L227">
        <f>IF(C227=UserData!$B$6,1,0)</f>
        <v>1</v>
      </c>
      <c r="M227">
        <f>IF(J227&lt;=UserData!$B$9,1,0)</f>
        <v>1</v>
      </c>
      <c r="N227">
        <f>SUM(K227:M227)</f>
        <v>2</v>
      </c>
    </row>
    <row r="228" spans="1:14" x14ac:dyDescent="0.15">
      <c r="A228" t="str">
        <f>Database!A285</f>
        <v>Nissan</v>
      </c>
      <c r="B228" t="str">
        <f>Database!B285</f>
        <v>X-Trail</v>
      </c>
      <c r="C228">
        <f>Database!C285</f>
        <v>5</v>
      </c>
      <c r="D228">
        <f>Database!D285</f>
        <v>53290</v>
      </c>
      <c r="E228">
        <f>Database!E285</f>
        <v>2</v>
      </c>
      <c r="F228">
        <f>Database!F285</f>
        <v>1995</v>
      </c>
      <c r="G228">
        <f>Database!G285</f>
        <v>4</v>
      </c>
      <c r="H228">
        <f>Database!H285</f>
        <v>150</v>
      </c>
      <c r="I228">
        <f>Database!I285</f>
        <v>181</v>
      </c>
      <c r="J228">
        <f>Database!J285</f>
        <v>8</v>
      </c>
      <c r="K228">
        <f>IF(AND(D228&lt;=UserData!$B$3,D228&gt;=UserData!$B$2),1,0)</f>
        <v>0</v>
      </c>
      <c r="L228">
        <f>IF(C228=UserData!$B$6,1,0)</f>
        <v>1</v>
      </c>
      <c r="M228">
        <f>IF(J228&lt;=UserData!$B$9,1,0)</f>
        <v>1</v>
      </c>
      <c r="N228">
        <f>SUM(K228:M228)</f>
        <v>2</v>
      </c>
    </row>
    <row r="229" spans="1:14" x14ac:dyDescent="0.15">
      <c r="A229" t="str">
        <f>Database!A290</f>
        <v xml:space="preserve">Audi </v>
      </c>
      <c r="B229" t="str">
        <f>Database!B290</f>
        <v>Q5</v>
      </c>
      <c r="C229">
        <f>Database!C290</f>
        <v>5</v>
      </c>
      <c r="D229">
        <f>Database!D290</f>
        <v>54500</v>
      </c>
      <c r="E229">
        <f>Database!E290</f>
        <v>2</v>
      </c>
      <c r="F229">
        <f>Database!F290</f>
        <v>1968</v>
      </c>
      <c r="G229">
        <f>Database!G290</f>
        <v>4</v>
      </c>
      <c r="H229">
        <f>Database!H290</f>
        <v>143</v>
      </c>
      <c r="I229">
        <f>Database!I290</f>
        <v>190</v>
      </c>
      <c r="J229">
        <f>Database!J290</f>
        <v>6</v>
      </c>
      <c r="K229">
        <f>IF(AND(D229&lt;=UserData!$B$3,D229&gt;=UserData!$B$2),1,0)</f>
        <v>0</v>
      </c>
      <c r="L229">
        <f>IF(C229=UserData!$B$6,1,0)</f>
        <v>1</v>
      </c>
      <c r="M229">
        <f>IF(J229&lt;=UserData!$B$9,1,0)</f>
        <v>1</v>
      </c>
      <c r="N229">
        <f>SUM(K229:M229)</f>
        <v>2</v>
      </c>
    </row>
    <row r="230" spans="1:14" x14ac:dyDescent="0.15">
      <c r="A230" t="str">
        <f>Database!A296</f>
        <v>Volvo</v>
      </c>
      <c r="B230" t="str">
        <f>Database!B296</f>
        <v>S80</v>
      </c>
      <c r="C230">
        <f>Database!C296</f>
        <v>5</v>
      </c>
      <c r="D230">
        <f>Database!D296</f>
        <v>58295</v>
      </c>
      <c r="E230">
        <f>Database!E296</f>
        <v>2</v>
      </c>
      <c r="F230">
        <f>Database!F296</f>
        <v>1984</v>
      </c>
      <c r="G230">
        <f>Database!G296</f>
        <v>5</v>
      </c>
      <c r="H230">
        <f>Database!H296</f>
        <v>163</v>
      </c>
      <c r="I230">
        <f>Database!I296</f>
        <v>210</v>
      </c>
      <c r="J230">
        <f>Database!J296</f>
        <v>5</v>
      </c>
      <c r="K230">
        <f>IF(AND(D230&lt;=UserData!$B$3,D230&gt;=UserData!$B$2),1,0)</f>
        <v>0</v>
      </c>
      <c r="L230">
        <f>IF(C230=UserData!$B$6,1,0)</f>
        <v>1</v>
      </c>
      <c r="M230">
        <f>IF(J230&lt;=UserData!$B$9,1,0)</f>
        <v>1</v>
      </c>
      <c r="N230">
        <f>SUM(K230:M230)</f>
        <v>2</v>
      </c>
    </row>
    <row r="231" spans="1:14" x14ac:dyDescent="0.15">
      <c r="A231" t="str">
        <f>Database!A303</f>
        <v>Jaguar</v>
      </c>
      <c r="B231" t="str">
        <f>Database!B303</f>
        <v>XF</v>
      </c>
      <c r="C231">
        <f>Database!C303</f>
        <v>5</v>
      </c>
      <c r="D231">
        <f>Database!D303</f>
        <v>64610</v>
      </c>
      <c r="E231">
        <f>Database!E303</f>
        <v>2</v>
      </c>
      <c r="F231">
        <f>Database!F303</f>
        <v>2993</v>
      </c>
      <c r="G231">
        <f>Database!G303</f>
        <v>6</v>
      </c>
      <c r="H231">
        <f>Database!H303</f>
        <v>211</v>
      </c>
      <c r="I231">
        <f>Database!I303</f>
        <v>240</v>
      </c>
      <c r="J231">
        <f>Database!J303</f>
        <v>6</v>
      </c>
      <c r="K231">
        <f>IF(AND(D231&lt;=UserData!$B$3,D231&gt;=UserData!$B$2),1,0)</f>
        <v>0</v>
      </c>
      <c r="L231">
        <f>IF(C231=UserData!$B$6,1,0)</f>
        <v>1</v>
      </c>
      <c r="M231">
        <f>IF(J231&lt;=UserData!$B$9,1,0)</f>
        <v>1</v>
      </c>
      <c r="N231">
        <f>SUM(K231:M231)</f>
        <v>2</v>
      </c>
    </row>
    <row r="232" spans="1:14" x14ac:dyDescent="0.15">
      <c r="A232" t="str">
        <f>Database!A304</f>
        <v>Toyota</v>
      </c>
      <c r="B232" t="str">
        <f>Database!B304</f>
        <v>Land Cruiser</v>
      </c>
      <c r="C232">
        <f>Database!C304</f>
        <v>5</v>
      </c>
      <c r="D232">
        <f>Database!D304</f>
        <v>64945</v>
      </c>
      <c r="E232">
        <f>Database!E304</f>
        <v>2</v>
      </c>
      <c r="F232">
        <f>Database!F304</f>
        <v>1982</v>
      </c>
      <c r="G232">
        <f>Database!G304</f>
        <v>4</v>
      </c>
      <c r="H232">
        <f>Database!H304</f>
        <v>190</v>
      </c>
      <c r="I232">
        <f>Database!I304</f>
        <v>175</v>
      </c>
      <c r="J232">
        <f>Database!J304</f>
        <v>8</v>
      </c>
      <c r="K232">
        <f>IF(AND(D232&lt;=UserData!$B$3,D232&gt;=UserData!$B$2),1,0)</f>
        <v>0</v>
      </c>
      <c r="L232">
        <f>IF(C232=UserData!$B$6,1,0)</f>
        <v>1</v>
      </c>
      <c r="M232">
        <f>IF(J232&lt;=UserData!$B$9,1,0)</f>
        <v>1</v>
      </c>
      <c r="N232">
        <f>SUM(K232:M232)</f>
        <v>2</v>
      </c>
    </row>
    <row r="233" spans="1:14" x14ac:dyDescent="0.15">
      <c r="A233" t="str">
        <f>Database!A306</f>
        <v>Lexus</v>
      </c>
      <c r="B233" t="str">
        <f>Database!B306</f>
        <v>GS</v>
      </c>
      <c r="C233">
        <f>Database!C306</f>
        <v>5</v>
      </c>
      <c r="D233">
        <f>Database!D306</f>
        <v>66609</v>
      </c>
      <c r="E233">
        <f>Database!E306</f>
        <v>1</v>
      </c>
      <c r="F233">
        <f>Database!F306</f>
        <v>3456</v>
      </c>
      <c r="G233">
        <f>Database!G306</f>
        <v>6</v>
      </c>
      <c r="H233">
        <f>Database!H306</f>
        <v>345</v>
      </c>
      <c r="I233">
        <f>Database!I306</f>
        <v>240</v>
      </c>
      <c r="J233">
        <f>Database!J306</f>
        <v>7</v>
      </c>
      <c r="K233">
        <f>IF(AND(D233&lt;=UserData!$B$3,D233&gt;=UserData!$B$2),1,0)</f>
        <v>0</v>
      </c>
      <c r="L233">
        <f>IF(C233=UserData!$B$6,1,0)</f>
        <v>1</v>
      </c>
      <c r="M233">
        <f>IF(J233&lt;=UserData!$B$9,1,0)</f>
        <v>1</v>
      </c>
      <c r="N233">
        <f>SUM(K233:M233)</f>
        <v>2</v>
      </c>
    </row>
    <row r="234" spans="1:14" x14ac:dyDescent="0.15">
      <c r="A234" t="str">
        <f>Database!A310</f>
        <v>Mercedes</v>
      </c>
      <c r="B234" t="str">
        <f>Database!B310</f>
        <v>Viano</v>
      </c>
      <c r="C234">
        <f>Database!C310</f>
        <v>5</v>
      </c>
      <c r="D234">
        <f>Database!D310</f>
        <v>68255</v>
      </c>
      <c r="E234">
        <f>Database!E310</f>
        <v>2</v>
      </c>
      <c r="F234">
        <f>Database!F310</f>
        <v>2143</v>
      </c>
      <c r="G234">
        <f>Database!G310</f>
        <v>4</v>
      </c>
      <c r="H234">
        <f>Database!H310</f>
        <v>136</v>
      </c>
      <c r="I234">
        <f>Database!I310</f>
        <v>174</v>
      </c>
      <c r="J234">
        <f>Database!J310</f>
        <v>7</v>
      </c>
      <c r="K234">
        <f>IF(AND(D234&lt;=UserData!$B$3,D234&gt;=UserData!$B$2),1,0)</f>
        <v>0</v>
      </c>
      <c r="L234">
        <f>IF(C234=UserData!$B$6,1,0)</f>
        <v>1</v>
      </c>
      <c r="M234">
        <f>IF(J234&lt;=UserData!$B$9,1,0)</f>
        <v>1</v>
      </c>
      <c r="N234">
        <f>SUM(K234:M234)</f>
        <v>2</v>
      </c>
    </row>
    <row r="235" spans="1:14" x14ac:dyDescent="0.15">
      <c r="A235" t="str">
        <f>Database!A311</f>
        <v>Nissan</v>
      </c>
      <c r="B235" t="str">
        <f>Database!B311</f>
        <v>Murano</v>
      </c>
      <c r="C235">
        <f>Database!C311</f>
        <v>5</v>
      </c>
      <c r="D235">
        <f>Database!D311</f>
        <v>69300</v>
      </c>
      <c r="E235">
        <f>Database!E311</f>
        <v>2</v>
      </c>
      <c r="F235">
        <f>Database!F311</f>
        <v>2488</v>
      </c>
      <c r="G235">
        <f>Database!G311</f>
        <v>4</v>
      </c>
      <c r="H235">
        <f>Database!H311</f>
        <v>190</v>
      </c>
      <c r="I235">
        <f>Database!I311</f>
        <v>196</v>
      </c>
      <c r="J235">
        <f>Database!J311</f>
        <v>8</v>
      </c>
      <c r="K235">
        <f>IF(AND(D235&lt;=UserData!$B$3,D235&gt;=UserData!$B$2),1,0)</f>
        <v>0</v>
      </c>
      <c r="L235">
        <f>IF(C235=UserData!$B$6,1,0)</f>
        <v>1</v>
      </c>
      <c r="M235">
        <f>IF(J235&lt;=UserData!$B$9,1,0)</f>
        <v>1</v>
      </c>
      <c r="N235">
        <f>SUM(K235:M235)</f>
        <v>2</v>
      </c>
    </row>
    <row r="236" spans="1:14" x14ac:dyDescent="0.15">
      <c r="A236" t="str">
        <f>Database!A317</f>
        <v>Mercedes</v>
      </c>
      <c r="B236" t="str">
        <f>Database!B317</f>
        <v>R Class</v>
      </c>
      <c r="C236">
        <f>Database!C317</f>
        <v>5</v>
      </c>
      <c r="D236">
        <f>Database!D317</f>
        <v>72990</v>
      </c>
      <c r="E236">
        <f>Database!E317</f>
        <v>2</v>
      </c>
      <c r="F236">
        <f>Database!F317</f>
        <v>2987</v>
      </c>
      <c r="G236">
        <f>Database!G317</f>
        <v>6</v>
      </c>
      <c r="H236">
        <f>Database!H317</f>
        <v>190</v>
      </c>
      <c r="I236">
        <f>Database!I317</f>
        <v>215</v>
      </c>
      <c r="J236">
        <f>Database!J317</f>
        <v>7</v>
      </c>
      <c r="K236">
        <f>IF(AND(D236&lt;=UserData!$B$3,D236&gt;=UserData!$B$2),1,0)</f>
        <v>0</v>
      </c>
      <c r="L236">
        <f>IF(C236=UserData!$B$6,1,0)</f>
        <v>1</v>
      </c>
      <c r="M236">
        <f>IF(J236&lt;=UserData!$B$9,1,0)</f>
        <v>1</v>
      </c>
      <c r="N236">
        <f>SUM(K236:M236)</f>
        <v>2</v>
      </c>
    </row>
    <row r="237" spans="1:14" x14ac:dyDescent="0.15">
      <c r="A237" t="str">
        <f>Database!A318</f>
        <v>Bmw</v>
      </c>
      <c r="B237" t="str">
        <f>Database!B318</f>
        <v>530D GT</v>
      </c>
      <c r="C237">
        <f>Database!C318</f>
        <v>5</v>
      </c>
      <c r="D237">
        <f>Database!D318</f>
        <v>73240</v>
      </c>
      <c r="E237">
        <f>Database!E318</f>
        <v>2</v>
      </c>
      <c r="F237">
        <f>Database!F318</f>
        <v>3000</v>
      </c>
      <c r="G237">
        <f>Database!G318</f>
        <v>6</v>
      </c>
      <c r="H237">
        <f>Database!H318</f>
        <v>245</v>
      </c>
      <c r="I237">
        <f>Database!I318</f>
        <v>245</v>
      </c>
      <c r="J237">
        <f>Database!J318</f>
        <v>6.9</v>
      </c>
      <c r="K237">
        <f>IF(AND(D237&lt;=UserData!$B$3,D237&gt;=UserData!$B$2),1,0)</f>
        <v>0</v>
      </c>
      <c r="L237">
        <f>IF(C237=UserData!$B$6,1,0)</f>
        <v>1</v>
      </c>
      <c r="M237">
        <f>IF(J237&lt;=UserData!$B$9,1,0)</f>
        <v>1</v>
      </c>
      <c r="N237">
        <f>SUM(K237:M237)</f>
        <v>2</v>
      </c>
    </row>
    <row r="238" spans="1:14" x14ac:dyDescent="0.15">
      <c r="A238" t="str">
        <f>Database!A320</f>
        <v>Volkswagen</v>
      </c>
      <c r="B238" t="str">
        <f>Database!B320</f>
        <v>Touareg</v>
      </c>
      <c r="C238">
        <f>Database!C320</f>
        <v>5</v>
      </c>
      <c r="D238">
        <f>Database!D320</f>
        <v>75790</v>
      </c>
      <c r="E238">
        <f>Database!E320</f>
        <v>2</v>
      </c>
      <c r="F238">
        <f>Database!F320</f>
        <v>2967</v>
      </c>
      <c r="G238">
        <f>Database!G320</f>
        <v>6</v>
      </c>
      <c r="H238">
        <f>Database!H320</f>
        <v>204</v>
      </c>
      <c r="I238">
        <f>Database!I320</f>
        <v>206</v>
      </c>
      <c r="J238">
        <f>Database!J320</f>
        <v>7</v>
      </c>
      <c r="K238">
        <f>IF(AND(D238&lt;=UserData!$B$3,D238&gt;=UserData!$B$2),1,0)</f>
        <v>0</v>
      </c>
      <c r="L238">
        <f>IF(C238=UserData!$B$6,1,0)</f>
        <v>1</v>
      </c>
      <c r="M238">
        <f>IF(J238&lt;=UserData!$B$9,1,0)</f>
        <v>1</v>
      </c>
      <c r="N238">
        <f>SUM(K238:M238)</f>
        <v>2</v>
      </c>
    </row>
    <row r="239" spans="1:14" x14ac:dyDescent="0.15">
      <c r="A239" t="str">
        <f>Database!A321</f>
        <v>Mercedes</v>
      </c>
      <c r="B239" t="str">
        <f>Database!B321</f>
        <v>M Class</v>
      </c>
      <c r="C239">
        <f>Database!C321</f>
        <v>5</v>
      </c>
      <c r="D239">
        <f>Database!D321</f>
        <v>77600</v>
      </c>
      <c r="E239">
        <f>Database!E321</f>
        <v>2</v>
      </c>
      <c r="F239">
        <f>Database!F321</f>
        <v>2987</v>
      </c>
      <c r="G239">
        <f>Database!G321</f>
        <v>6</v>
      </c>
      <c r="H239">
        <f>Database!H321</f>
        <v>204</v>
      </c>
      <c r="I239">
        <f>Database!I321</f>
        <v>210</v>
      </c>
      <c r="J239">
        <f>Database!J321</f>
        <v>8</v>
      </c>
      <c r="K239">
        <f>IF(AND(D239&lt;=UserData!$B$3,D239&gt;=UserData!$B$2),1,0)</f>
        <v>0</v>
      </c>
      <c r="L239">
        <f>IF(C239=UserData!$B$6,1,0)</f>
        <v>1</v>
      </c>
      <c r="M239">
        <f>IF(J239&lt;=UserData!$B$9,1,0)</f>
        <v>1</v>
      </c>
      <c r="N239">
        <f>SUM(K239:M239)</f>
        <v>2</v>
      </c>
    </row>
    <row r="240" spans="1:14" x14ac:dyDescent="0.15">
      <c r="A240" t="str">
        <f>Database!A324</f>
        <v>Bmw</v>
      </c>
      <c r="B240" t="str">
        <f>Database!B324</f>
        <v>X5d</v>
      </c>
      <c r="C240">
        <f>Database!C324</f>
        <v>5</v>
      </c>
      <c r="D240">
        <f>Database!D324</f>
        <v>78915</v>
      </c>
      <c r="E240">
        <f>Database!E324</f>
        <v>2</v>
      </c>
      <c r="F240">
        <f>Database!F324</f>
        <v>3000</v>
      </c>
      <c r="G240">
        <f>Database!G324</f>
        <v>6</v>
      </c>
      <c r="H240">
        <f>Database!H324</f>
        <v>245</v>
      </c>
      <c r="I240">
        <f>Database!I324</f>
        <v>210</v>
      </c>
      <c r="J240">
        <f>Database!J324</f>
        <v>7.4</v>
      </c>
      <c r="K240">
        <f>IF(AND(D240&lt;=UserData!$B$3,D240&gt;=UserData!$B$2),1,0)</f>
        <v>0</v>
      </c>
      <c r="L240">
        <f>IF(C240=UserData!$B$6,1,0)</f>
        <v>1</v>
      </c>
      <c r="M240">
        <f>IF(J240&lt;=UserData!$B$9,1,0)</f>
        <v>1</v>
      </c>
      <c r="N240">
        <f>SUM(K240:M240)</f>
        <v>2</v>
      </c>
    </row>
    <row r="241" spans="1:14" x14ac:dyDescent="0.15">
      <c r="A241" t="str">
        <f>Database!A328</f>
        <v>Porsche</v>
      </c>
      <c r="B241" t="str">
        <f>Database!B328</f>
        <v>Cayenne</v>
      </c>
      <c r="C241">
        <f>Database!C328</f>
        <v>5</v>
      </c>
      <c r="D241">
        <f>Database!D328</f>
        <v>83500</v>
      </c>
      <c r="E241">
        <f>Database!E328</f>
        <v>2</v>
      </c>
      <c r="F241">
        <f>Database!F328</f>
        <v>2967</v>
      </c>
      <c r="G241">
        <f>Database!G328</f>
        <v>6</v>
      </c>
      <c r="H241">
        <f>Database!H328</f>
        <v>239</v>
      </c>
      <c r="I241">
        <f>Database!I328</f>
        <v>218</v>
      </c>
      <c r="J241">
        <f>Database!J328</f>
        <v>7</v>
      </c>
      <c r="K241">
        <f>IF(AND(D241&lt;=UserData!$B$3,D241&gt;=UserData!$B$2),1,0)</f>
        <v>0</v>
      </c>
      <c r="L241">
        <f>IF(C241=UserData!$B$6,1,0)</f>
        <v>1</v>
      </c>
      <c r="M241">
        <f>IF(J241&lt;=UserData!$B$9,1,0)</f>
        <v>1</v>
      </c>
      <c r="N241">
        <f>SUM(K241:M241)</f>
        <v>2</v>
      </c>
    </row>
    <row r="242" spans="1:14" x14ac:dyDescent="0.15">
      <c r="A242" t="str">
        <f>Database!A330</f>
        <v>Mercedes</v>
      </c>
      <c r="B242" t="str">
        <f>Database!B330</f>
        <v>CLS</v>
      </c>
      <c r="C242">
        <f>Database!C330</f>
        <v>5</v>
      </c>
      <c r="D242">
        <f>Database!D330</f>
        <v>84700</v>
      </c>
      <c r="E242">
        <f>Database!E330</f>
        <v>2</v>
      </c>
      <c r="F242">
        <f>Database!F330</f>
        <v>2987</v>
      </c>
      <c r="G242">
        <f>Database!G330</f>
        <v>6</v>
      </c>
      <c r="H242">
        <f>Database!H330</f>
        <v>224</v>
      </c>
      <c r="I242">
        <f>Database!I330</f>
        <v>246</v>
      </c>
      <c r="J242">
        <f>Database!J330</f>
        <v>7.6</v>
      </c>
      <c r="K242">
        <f>IF(AND(D242&lt;=UserData!$B$3,D242&gt;=UserData!$B$2),1,0)</f>
        <v>0</v>
      </c>
      <c r="L242">
        <f>IF(C242=UserData!$B$6,1,0)</f>
        <v>1</v>
      </c>
      <c r="M242">
        <f>IF(J242&lt;=UserData!$B$9,1,0)</f>
        <v>1</v>
      </c>
      <c r="N242">
        <f>SUM(K242:M242)</f>
        <v>2</v>
      </c>
    </row>
    <row r="243" spans="1:14" x14ac:dyDescent="0.15">
      <c r="A243" t="str">
        <f>Database!A335</f>
        <v>Volkswagen</v>
      </c>
      <c r="B243" t="str">
        <f>Database!B335</f>
        <v>Touareg</v>
      </c>
      <c r="C243">
        <f>Database!C335</f>
        <v>5</v>
      </c>
      <c r="D243">
        <f>Database!D335</f>
        <v>94690</v>
      </c>
      <c r="E243">
        <f>Database!E335</f>
        <v>1</v>
      </c>
      <c r="F243">
        <f>Database!F335</f>
        <v>2995</v>
      </c>
      <c r="G243">
        <f>Database!G335</f>
        <v>6</v>
      </c>
      <c r="H243">
        <f>Database!H335</f>
        <v>333</v>
      </c>
      <c r="I243">
        <f>Database!I335</f>
        <v>240</v>
      </c>
      <c r="J243">
        <f>Database!J335</f>
        <v>8</v>
      </c>
      <c r="K243">
        <f>IF(AND(D243&lt;=UserData!$B$3,D243&gt;=UserData!$B$2),1,0)</f>
        <v>0</v>
      </c>
      <c r="L243">
        <f>IF(C243=UserData!$B$6,1,0)</f>
        <v>1</v>
      </c>
      <c r="M243">
        <f>IF(J243&lt;=UserData!$B$9,1,0)</f>
        <v>1</v>
      </c>
      <c r="N243">
        <f>SUM(K243:M243)</f>
        <v>2</v>
      </c>
    </row>
    <row r="244" spans="1:14" x14ac:dyDescent="0.15">
      <c r="A244" t="str">
        <f>Database!A337</f>
        <v>Bmw</v>
      </c>
      <c r="B244" t="str">
        <f>Database!B337</f>
        <v>730d</v>
      </c>
      <c r="C244">
        <f>Database!C337</f>
        <v>5</v>
      </c>
      <c r="D244">
        <f>Database!D337</f>
        <v>97020</v>
      </c>
      <c r="E244">
        <f>Database!E337</f>
        <v>2</v>
      </c>
      <c r="F244">
        <f>Database!F337</f>
        <v>3000</v>
      </c>
      <c r="G244">
        <f>Database!G337</f>
        <v>6</v>
      </c>
      <c r="H244">
        <f>Database!H337</f>
        <v>245</v>
      </c>
      <c r="I244">
        <f>Database!I337</f>
        <v>245</v>
      </c>
      <c r="J244">
        <f>Database!J337</f>
        <v>6.8</v>
      </c>
      <c r="K244">
        <f>IF(AND(D244&lt;=UserData!$B$3,D244&gt;=UserData!$B$2),1,0)</f>
        <v>0</v>
      </c>
      <c r="L244">
        <f>IF(C244=UserData!$B$6,1,0)</f>
        <v>1</v>
      </c>
      <c r="M244">
        <f>IF(J244&lt;=UserData!$B$9,1,0)</f>
        <v>1</v>
      </c>
      <c r="N244">
        <f>SUM(K244:M244)</f>
        <v>2</v>
      </c>
    </row>
    <row r="245" spans="1:14" x14ac:dyDescent="0.15">
      <c r="A245" t="str">
        <f>Database!A338</f>
        <v>Porsche</v>
      </c>
      <c r="B245" t="str">
        <f>Database!B338</f>
        <v>Cayenne</v>
      </c>
      <c r="C245">
        <f>Database!C338</f>
        <v>5</v>
      </c>
      <c r="D245">
        <f>Database!D338</f>
        <v>98600</v>
      </c>
      <c r="E245">
        <f>Database!E338</f>
        <v>1</v>
      </c>
      <c r="F245">
        <f>Database!F338</f>
        <v>2995</v>
      </c>
      <c r="G245">
        <f>Database!G338</f>
        <v>6</v>
      </c>
      <c r="H245">
        <f>Database!H338</f>
        <v>333</v>
      </c>
      <c r="I245">
        <f>Database!I338</f>
        <v>242</v>
      </c>
      <c r="J245">
        <f>Database!J338</f>
        <v>8</v>
      </c>
      <c r="K245">
        <f>IF(AND(D245&lt;=UserData!$B$3,D245&gt;=UserData!$B$2),1,0)</f>
        <v>0</v>
      </c>
      <c r="L245">
        <f>IF(C245=UserData!$B$6,1,0)</f>
        <v>1</v>
      </c>
      <c r="M245">
        <f>IF(J245&lt;=UserData!$B$9,1,0)</f>
        <v>1</v>
      </c>
      <c r="N245">
        <f>SUM(K245:M245)</f>
        <v>2</v>
      </c>
    </row>
    <row r="246" spans="1:14" x14ac:dyDescent="0.15">
      <c r="A246" t="str">
        <f>Database!A341</f>
        <v>Jaguar</v>
      </c>
      <c r="B246" t="str">
        <f>Database!B341</f>
        <v>XJ</v>
      </c>
      <c r="C246">
        <f>Database!C341</f>
        <v>5</v>
      </c>
      <c r="D246">
        <f>Database!D341</f>
        <v>102430</v>
      </c>
      <c r="E246">
        <f>Database!E341</f>
        <v>2</v>
      </c>
      <c r="F246">
        <f>Database!F341</f>
        <v>2993</v>
      </c>
      <c r="G246">
        <f>Database!G341</f>
        <v>6</v>
      </c>
      <c r="H246">
        <f>Database!H341</f>
        <v>275</v>
      </c>
      <c r="I246">
        <f>Database!I341</f>
        <v>250</v>
      </c>
      <c r="J246">
        <f>Database!J341</f>
        <v>7</v>
      </c>
      <c r="K246">
        <f>IF(AND(D246&lt;=UserData!$B$3,D246&gt;=UserData!$B$2),1,0)</f>
        <v>0</v>
      </c>
      <c r="L246">
        <f>IF(C246=UserData!$B$6,1,0)</f>
        <v>1</v>
      </c>
      <c r="M246">
        <f>IF(J246&lt;=UserData!$B$9,1,0)</f>
        <v>1</v>
      </c>
      <c r="N246">
        <f>SUM(K246:M246)</f>
        <v>2</v>
      </c>
    </row>
    <row r="247" spans="1:14" x14ac:dyDescent="0.15">
      <c r="A247" t="str">
        <f>Database!A344</f>
        <v>Mercedes</v>
      </c>
      <c r="B247" t="str">
        <f>Database!B344</f>
        <v>S Class</v>
      </c>
      <c r="C247">
        <f>Database!C344</f>
        <v>5</v>
      </c>
      <c r="D247">
        <f>Database!D344</f>
        <v>103750</v>
      </c>
      <c r="E247">
        <f>Database!E344</f>
        <v>1</v>
      </c>
      <c r="F247">
        <f>Database!F344</f>
        <v>3498</v>
      </c>
      <c r="G247">
        <f>Database!G344</f>
        <v>6</v>
      </c>
      <c r="H247">
        <f>Database!H344</f>
        <v>299</v>
      </c>
      <c r="I247">
        <f>Database!I344</f>
        <v>250</v>
      </c>
      <c r="J247">
        <f>Database!J344</f>
        <v>7</v>
      </c>
      <c r="K247">
        <f>IF(AND(D247&lt;=UserData!$B$3,D247&gt;=UserData!$B$2),1,0)</f>
        <v>0</v>
      </c>
      <c r="L247">
        <f>IF(C247=UserData!$B$6,1,0)</f>
        <v>1</v>
      </c>
      <c r="M247">
        <f>IF(J247&lt;=UserData!$B$9,1,0)</f>
        <v>1</v>
      </c>
      <c r="N247">
        <f>SUM(K247:M247)</f>
        <v>2</v>
      </c>
    </row>
    <row r="248" spans="1:14" x14ac:dyDescent="0.15">
      <c r="A248" t="str">
        <f>Database!A346</f>
        <v>Mercedes</v>
      </c>
      <c r="B248" t="str">
        <f>Database!B346</f>
        <v>GL Class</v>
      </c>
      <c r="C248">
        <f>Database!C346</f>
        <v>5</v>
      </c>
      <c r="D248">
        <f>Database!D346</f>
        <v>108900</v>
      </c>
      <c r="E248">
        <f>Database!E346</f>
        <v>2</v>
      </c>
      <c r="F248">
        <f>Database!F346</f>
        <v>2987</v>
      </c>
      <c r="G248">
        <f>Database!G346</f>
        <v>6</v>
      </c>
      <c r="H248">
        <f>Database!H346</f>
        <v>265</v>
      </c>
      <c r="I248">
        <f>Database!I346</f>
        <v>210</v>
      </c>
      <c r="J248">
        <f>Database!J346</f>
        <v>8</v>
      </c>
      <c r="K248">
        <f>IF(AND(D248&lt;=UserData!$B$3,D248&gt;=UserData!$B$2),1,0)</f>
        <v>0</v>
      </c>
      <c r="L248">
        <f>IF(C248=UserData!$B$6,1,0)</f>
        <v>1</v>
      </c>
      <c r="M248">
        <f>IF(J248&lt;=UserData!$B$9,1,0)</f>
        <v>1</v>
      </c>
      <c r="N248">
        <f>SUM(K248:M248)</f>
        <v>2</v>
      </c>
    </row>
    <row r="249" spans="1:14" x14ac:dyDescent="0.15">
      <c r="A249" t="str">
        <f>Database!A352</f>
        <v xml:space="preserve">Audi </v>
      </c>
      <c r="B249" t="str">
        <f>Database!B352</f>
        <v>A8</v>
      </c>
      <c r="C249">
        <f>Database!C352</f>
        <v>5</v>
      </c>
      <c r="D249">
        <f>Database!D352</f>
        <v>117145</v>
      </c>
      <c r="E249">
        <f>Database!E352</f>
        <v>2</v>
      </c>
      <c r="F249">
        <f>Database!F352</f>
        <v>2967</v>
      </c>
      <c r="G249">
        <f>Database!G352</f>
        <v>6</v>
      </c>
      <c r="H249">
        <f>Database!H352</f>
        <v>250</v>
      </c>
      <c r="I249">
        <f>Database!I352</f>
        <v>250</v>
      </c>
      <c r="J249">
        <f>Database!J352</f>
        <v>6</v>
      </c>
      <c r="K249">
        <f>IF(AND(D249&lt;=UserData!$B$3,D249&gt;=UserData!$B$2),1,0)</f>
        <v>0</v>
      </c>
      <c r="L249">
        <f>IF(C249=UserData!$B$6,1,0)</f>
        <v>1</v>
      </c>
      <c r="M249">
        <f>IF(J249&lt;=UserData!$B$9,1,0)</f>
        <v>1</v>
      </c>
      <c r="N249">
        <f>SUM(K249:M249)</f>
        <v>2</v>
      </c>
    </row>
    <row r="250" spans="1:14" x14ac:dyDescent="0.15">
      <c r="A250" t="str">
        <f>Database!A4</f>
        <v>Renault</v>
      </c>
      <c r="B250" t="str">
        <f>Database!B4</f>
        <v>Twingo</v>
      </c>
      <c r="C250">
        <f>Database!C4</f>
        <v>4</v>
      </c>
      <c r="D250">
        <f>Database!D4</f>
        <v>7990</v>
      </c>
      <c r="E250">
        <f>Database!E4</f>
        <v>1</v>
      </c>
      <c r="F250">
        <f>Database!F4</f>
        <v>1149</v>
      </c>
      <c r="G250">
        <f>Database!G4</f>
        <v>4</v>
      </c>
      <c r="H250">
        <f>Database!H4</f>
        <v>75</v>
      </c>
      <c r="I250">
        <f>Database!I4</f>
        <v>170</v>
      </c>
      <c r="J250">
        <f>Database!J4</f>
        <v>4</v>
      </c>
      <c r="K250">
        <f>IF(AND(D250&lt;=UserData!$B$3,D250&gt;=UserData!$B$2),1,0)</f>
        <v>0</v>
      </c>
      <c r="L250">
        <f>IF(C250=UserData!$B$6,1,0)</f>
        <v>0</v>
      </c>
      <c r="M250">
        <f>IF(J250&lt;=UserData!$B$9,1,0)</f>
        <v>1</v>
      </c>
      <c r="N250">
        <f>SUM(K250:M250)</f>
        <v>1</v>
      </c>
    </row>
    <row r="251" spans="1:14" x14ac:dyDescent="0.15">
      <c r="A251" t="str">
        <f>Database!A7</f>
        <v>Peugeot</v>
      </c>
      <c r="B251">
        <f>Database!B7</f>
        <v>107</v>
      </c>
      <c r="C251">
        <f>Database!C7</f>
        <v>4</v>
      </c>
      <c r="D251">
        <f>Database!D7</f>
        <v>9190</v>
      </c>
      <c r="E251">
        <f>Database!E7</f>
        <v>1</v>
      </c>
      <c r="F251">
        <f>Database!F7</f>
        <v>998</v>
      </c>
      <c r="G251">
        <f>Database!G7</f>
        <v>3</v>
      </c>
      <c r="H251">
        <f>Database!H7</f>
        <v>68</v>
      </c>
      <c r="I251">
        <f>Database!I7</f>
        <v>157</v>
      </c>
      <c r="J251">
        <f>Database!J7</f>
        <v>4</v>
      </c>
      <c r="K251">
        <f>IF(AND(D251&lt;=UserData!$B$3,D251&gt;=UserData!$B$2),1,0)</f>
        <v>0</v>
      </c>
      <c r="L251">
        <f>IF(C251=UserData!$B$6,1,0)</f>
        <v>0</v>
      </c>
      <c r="M251">
        <f>IF(J251&lt;=UserData!$B$9,1,0)</f>
        <v>1</v>
      </c>
      <c r="N251">
        <f>SUM(K251:M251)</f>
        <v>1</v>
      </c>
    </row>
    <row r="252" spans="1:14" x14ac:dyDescent="0.15">
      <c r="A252" t="str">
        <f>Database!A8</f>
        <v>Ford</v>
      </c>
      <c r="B252" t="str">
        <f>Database!B8</f>
        <v>Ka</v>
      </c>
      <c r="C252">
        <f>Database!C8</f>
        <v>4</v>
      </c>
      <c r="D252">
        <f>Database!D8</f>
        <v>9350</v>
      </c>
      <c r="E252">
        <f>Database!E8</f>
        <v>1</v>
      </c>
      <c r="F252">
        <f>Database!F8</f>
        <v>1200</v>
      </c>
      <c r="G252">
        <f>Database!G8</f>
        <v>4</v>
      </c>
      <c r="H252">
        <f>Database!H8</f>
        <v>69</v>
      </c>
      <c r="I252">
        <f>Database!I8</f>
        <v>159</v>
      </c>
      <c r="J252">
        <f>Database!J8</f>
        <v>5</v>
      </c>
      <c r="K252">
        <f>IF(AND(D252&lt;=UserData!$B$3,D252&gt;=UserData!$B$2),1,0)</f>
        <v>0</v>
      </c>
      <c r="L252">
        <f>IF(C252=UserData!$B$6,1,0)</f>
        <v>0</v>
      </c>
      <c r="M252">
        <f>IF(J252&lt;=UserData!$B$9,1,0)</f>
        <v>1</v>
      </c>
      <c r="N252">
        <f>SUM(K252:M252)</f>
        <v>1</v>
      </c>
    </row>
    <row r="253" spans="1:14" x14ac:dyDescent="0.15">
      <c r="A253" t="str">
        <f>Database!A9</f>
        <v>Suzuki</v>
      </c>
      <c r="B253" t="str">
        <f>Database!B9</f>
        <v>Alto</v>
      </c>
      <c r="C253">
        <f>Database!C9</f>
        <v>4</v>
      </c>
      <c r="D253">
        <f>Database!D9</f>
        <v>9791</v>
      </c>
      <c r="E253">
        <f>Database!E9</f>
        <v>1</v>
      </c>
      <c r="F253">
        <f>Database!F9</f>
        <v>996</v>
      </c>
      <c r="G253">
        <f>Database!G9</f>
        <v>3</v>
      </c>
      <c r="H253">
        <f>Database!H9</f>
        <v>68</v>
      </c>
      <c r="I253">
        <f>Database!I9</f>
        <v>150</v>
      </c>
      <c r="J253">
        <f>Database!J9</f>
        <v>5</v>
      </c>
      <c r="K253">
        <f>IF(AND(D253&lt;=UserData!$B$3,D253&gt;=UserData!$B$2),1,0)</f>
        <v>0</v>
      </c>
      <c r="L253">
        <f>IF(C253=UserData!$B$6,1,0)</f>
        <v>0</v>
      </c>
      <c r="M253">
        <f>IF(J253&lt;=UserData!$B$9,1,0)</f>
        <v>1</v>
      </c>
      <c r="N253">
        <f>SUM(K253:M253)</f>
        <v>1</v>
      </c>
    </row>
    <row r="254" spans="1:14" x14ac:dyDescent="0.15">
      <c r="A254" t="str">
        <f>Database!A10</f>
        <v>Kia</v>
      </c>
      <c r="B254" t="str">
        <f>Database!B10</f>
        <v>Picanto</v>
      </c>
      <c r="C254">
        <f>Database!C10</f>
        <v>4</v>
      </c>
      <c r="D254">
        <f>Database!D10</f>
        <v>9895</v>
      </c>
      <c r="E254">
        <f>Database!E10</f>
        <v>1</v>
      </c>
      <c r="F254">
        <f>Database!F10</f>
        <v>999</v>
      </c>
      <c r="G254">
        <f>Database!G10</f>
        <v>4</v>
      </c>
      <c r="H254">
        <f>Database!H10</f>
        <v>61</v>
      </c>
      <c r="I254">
        <f>Database!I10</f>
        <v>150</v>
      </c>
      <c r="J254">
        <f>Database!J10</f>
        <v>5.0999999999999996</v>
      </c>
      <c r="K254">
        <f>IF(AND(D254&lt;=UserData!$B$3,D254&gt;=UserData!$B$2),1,0)</f>
        <v>0</v>
      </c>
      <c r="L254">
        <f>IF(C254=UserData!$B$6,1,0)</f>
        <v>0</v>
      </c>
      <c r="M254">
        <f>IF(J254&lt;=UserData!$B$9,1,0)</f>
        <v>1</v>
      </c>
      <c r="N254">
        <f>SUM(K254:M254)</f>
        <v>1</v>
      </c>
    </row>
    <row r="255" spans="1:14" x14ac:dyDescent="0.15">
      <c r="A255" t="str">
        <f>Database!A12</f>
        <v>Renault</v>
      </c>
      <c r="B255" t="str">
        <f>Database!B12</f>
        <v>Twingo</v>
      </c>
      <c r="C255">
        <f>Database!C12</f>
        <v>4</v>
      </c>
      <c r="D255">
        <f>Database!D12</f>
        <v>9990</v>
      </c>
      <c r="E255">
        <f>Database!E12</f>
        <v>2</v>
      </c>
      <c r="F255">
        <f>Database!F12</f>
        <v>1461</v>
      </c>
      <c r="G255">
        <f>Database!G12</f>
        <v>4</v>
      </c>
      <c r="H255">
        <f>Database!H12</f>
        <v>86</v>
      </c>
      <c r="I255">
        <f>Database!I12</f>
        <v>185</v>
      </c>
      <c r="J255">
        <f>Database!J12</f>
        <v>3</v>
      </c>
      <c r="K255">
        <f>IF(AND(D255&lt;=UserData!$B$3,D255&gt;=UserData!$B$2),1,0)</f>
        <v>0</v>
      </c>
      <c r="L255">
        <f>IF(C255=UserData!$B$6,1,0)</f>
        <v>0</v>
      </c>
      <c r="M255">
        <f>IF(J255&lt;=UserData!$B$9,1,0)</f>
        <v>1</v>
      </c>
      <c r="N255">
        <f>SUM(K255:M255)</f>
        <v>1</v>
      </c>
    </row>
    <row r="256" spans="1:14" x14ac:dyDescent="0.15">
      <c r="A256" t="str">
        <f>Database!A120</f>
        <v>Kia</v>
      </c>
      <c r="B256" t="str">
        <f>Database!B120</f>
        <v>Sportage</v>
      </c>
      <c r="C256">
        <f>Database!C120</f>
        <v>7</v>
      </c>
      <c r="D256">
        <f>Database!D120</f>
        <v>25270</v>
      </c>
      <c r="E256">
        <f>Database!E120</f>
        <v>1</v>
      </c>
      <c r="F256">
        <f>Database!F120</f>
        <v>1591</v>
      </c>
      <c r="G256">
        <f>Database!G120</f>
        <v>4</v>
      </c>
      <c r="H256">
        <f>Database!H120</f>
        <v>135</v>
      </c>
      <c r="I256">
        <f>Database!I120</f>
        <v>178</v>
      </c>
      <c r="J256">
        <f>Database!J120</f>
        <v>6.8</v>
      </c>
      <c r="K256">
        <f>IF(AND(D256&lt;=UserData!$B$3,D256&gt;=UserData!$B$2),1,0)</f>
        <v>0</v>
      </c>
      <c r="L256">
        <f>IF(C256=UserData!$B$6,1,0)</f>
        <v>0</v>
      </c>
      <c r="M256">
        <f>IF(J256&lt;=UserData!$B$9,1,0)</f>
        <v>1</v>
      </c>
      <c r="N256">
        <f>SUM(K256:M256)</f>
        <v>1</v>
      </c>
    </row>
    <row r="257" spans="1:14" x14ac:dyDescent="0.15">
      <c r="A257" t="str">
        <f>Database!A127</f>
        <v>Peugeot</v>
      </c>
      <c r="B257">
        <f>Database!B127</f>
        <v>207</v>
      </c>
      <c r="C257">
        <f>Database!C127</f>
        <v>2</v>
      </c>
      <c r="D257">
        <f>Database!D127</f>
        <v>25610</v>
      </c>
      <c r="E257">
        <f>Database!E127</f>
        <v>1</v>
      </c>
      <c r="F257">
        <f>Database!F127</f>
        <v>1598</v>
      </c>
      <c r="G257">
        <f>Database!G127</f>
        <v>4</v>
      </c>
      <c r="H257">
        <f>Database!H127</f>
        <v>156</v>
      </c>
      <c r="I257">
        <f>Database!I127</f>
        <v>220</v>
      </c>
      <c r="J257">
        <f>Database!J127</f>
        <v>7</v>
      </c>
      <c r="K257">
        <f>IF(AND(D257&lt;=UserData!$B$3,D257&gt;=UserData!$B$2),1,0)</f>
        <v>0</v>
      </c>
      <c r="L257">
        <f>IF(C257=UserData!$B$6,1,0)</f>
        <v>0</v>
      </c>
      <c r="M257">
        <f>IF(J257&lt;=UserData!$B$9,1,0)</f>
        <v>1</v>
      </c>
      <c r="N257">
        <f>SUM(K257:M257)</f>
        <v>1</v>
      </c>
    </row>
    <row r="258" spans="1:14" x14ac:dyDescent="0.15">
      <c r="A258" t="str">
        <f>Database!A132</f>
        <v>Land Rover</v>
      </c>
      <c r="B258" t="str">
        <f>Database!B132</f>
        <v>Freelander</v>
      </c>
      <c r="C258">
        <f>Database!C132</f>
        <v>5</v>
      </c>
      <c r="D258">
        <f>Database!D132</f>
        <v>25935</v>
      </c>
      <c r="E258">
        <f>Database!E132</f>
        <v>1</v>
      </c>
      <c r="F258">
        <f>Database!F132</f>
        <v>3192</v>
      </c>
      <c r="G258">
        <f>Database!G132</f>
        <v>6</v>
      </c>
      <c r="H258">
        <f>Database!H132</f>
        <v>233</v>
      </c>
      <c r="I258">
        <f>Database!I132</f>
        <v>200</v>
      </c>
      <c r="J258">
        <f>Database!J132</f>
        <v>10</v>
      </c>
      <c r="K258">
        <f>IF(AND(D258&lt;=UserData!$B$3,D258&gt;=UserData!$B$2),1,0)</f>
        <v>0</v>
      </c>
      <c r="L258">
        <f>IF(C258=UserData!$B$6,1,0)</f>
        <v>1</v>
      </c>
      <c r="M258">
        <f>IF(J258&lt;=UserData!$B$9,1,0)</f>
        <v>0</v>
      </c>
      <c r="N258">
        <f>SUM(K258:M258)</f>
        <v>1</v>
      </c>
    </row>
    <row r="259" spans="1:14" x14ac:dyDescent="0.15">
      <c r="A259" t="str">
        <f>Database!A133</f>
        <v>Abarth</v>
      </c>
      <c r="B259" t="str">
        <f>Database!B133</f>
        <v>500C</v>
      </c>
      <c r="C259">
        <f>Database!C133</f>
        <v>4</v>
      </c>
      <c r="D259">
        <f>Database!D133</f>
        <v>25990</v>
      </c>
      <c r="E259">
        <f>Database!E133</f>
        <v>1</v>
      </c>
      <c r="F259">
        <f>Database!F133</f>
        <v>1368</v>
      </c>
      <c r="G259">
        <f>Database!G133</f>
        <v>4</v>
      </c>
      <c r="H259">
        <f>Database!H133</f>
        <v>140</v>
      </c>
      <c r="I259">
        <f>Database!I133</f>
        <v>205</v>
      </c>
      <c r="J259">
        <f>Database!J133</f>
        <v>6.5</v>
      </c>
      <c r="K259">
        <f>IF(AND(D259&lt;=UserData!$B$3,D259&gt;=UserData!$B$2),1,0)</f>
        <v>0</v>
      </c>
      <c r="L259">
        <f>IF(C259=UserData!$B$6,1,0)</f>
        <v>0</v>
      </c>
      <c r="M259">
        <f>IF(J259&lt;=UserData!$B$9,1,0)</f>
        <v>1</v>
      </c>
      <c r="N259">
        <f>SUM(K259:M259)</f>
        <v>1</v>
      </c>
    </row>
    <row r="260" spans="1:14" x14ac:dyDescent="0.15">
      <c r="A260" t="str">
        <f>Database!A146</f>
        <v>Renault</v>
      </c>
      <c r="B260" t="str">
        <f>Database!B146</f>
        <v>Megane</v>
      </c>
      <c r="C260">
        <f>Database!C146</f>
        <v>4</v>
      </c>
      <c r="D260">
        <f>Database!D146</f>
        <v>26990</v>
      </c>
      <c r="E260">
        <f>Database!E146</f>
        <v>2</v>
      </c>
      <c r="F260">
        <f>Database!F146</f>
        <v>1461</v>
      </c>
      <c r="G260">
        <f>Database!G146</f>
        <v>4</v>
      </c>
      <c r="H260">
        <f>Database!H146</f>
        <v>110</v>
      </c>
      <c r="I260">
        <f>Database!I146</f>
        <v>190</v>
      </c>
      <c r="J260">
        <f>Database!J146</f>
        <v>4.4000000000000004</v>
      </c>
      <c r="K260">
        <f>IF(AND(D260&lt;=UserData!$B$3,D260&gt;=UserData!$B$2),1,0)</f>
        <v>0</v>
      </c>
      <c r="L260">
        <f>IF(C260=UserData!$B$6,1,0)</f>
        <v>0</v>
      </c>
      <c r="M260">
        <f>IF(J260&lt;=UserData!$B$9,1,0)</f>
        <v>1</v>
      </c>
      <c r="N260">
        <f>SUM(K260:M260)</f>
        <v>1</v>
      </c>
    </row>
    <row r="261" spans="1:14" x14ac:dyDescent="0.15">
      <c r="A261" t="str">
        <f>Database!A147</f>
        <v>Hyundai</v>
      </c>
      <c r="B261" t="str">
        <f>Database!B147</f>
        <v>Coupe</v>
      </c>
      <c r="C261">
        <f>Database!C147</f>
        <v>2</v>
      </c>
      <c r="D261">
        <f>Database!D147</f>
        <v>26995</v>
      </c>
      <c r="E261">
        <f>Database!E147</f>
        <v>1</v>
      </c>
      <c r="F261">
        <f>Database!F147</f>
        <v>1975</v>
      </c>
      <c r="G261">
        <f>Database!G147</f>
        <v>4</v>
      </c>
      <c r="H261">
        <f>Database!H147</f>
        <v>143</v>
      </c>
      <c r="I261">
        <f>Database!I147</f>
        <v>208</v>
      </c>
      <c r="J261">
        <f>Database!J147</f>
        <v>8</v>
      </c>
      <c r="K261">
        <f>IF(AND(D261&lt;=UserData!$B$3,D261&gt;=UserData!$B$2),1,0)</f>
        <v>0</v>
      </c>
      <c r="L261">
        <f>IF(C261=UserData!$B$6,1,0)</f>
        <v>0</v>
      </c>
      <c r="M261">
        <f>IF(J261&lt;=UserData!$B$9,1,0)</f>
        <v>1</v>
      </c>
      <c r="N261">
        <f>SUM(K261:M261)</f>
        <v>1</v>
      </c>
    </row>
    <row r="262" spans="1:14" x14ac:dyDescent="0.15">
      <c r="A262" t="str">
        <f>Database!A154</f>
        <v>Honda</v>
      </c>
      <c r="B262" t="str">
        <f>Database!B154</f>
        <v>CR-Z</v>
      </c>
      <c r="C262">
        <f>Database!C154</f>
        <v>4</v>
      </c>
      <c r="D262">
        <f>Database!D154</f>
        <v>27850</v>
      </c>
      <c r="E262">
        <f>Database!E154</f>
        <v>1</v>
      </c>
      <c r="F262">
        <f>Database!F154</f>
        <v>1497</v>
      </c>
      <c r="G262">
        <f>Database!G154</f>
        <v>4</v>
      </c>
      <c r="H262">
        <f>Database!H154</f>
        <v>124</v>
      </c>
      <c r="I262">
        <f>Database!I154</f>
        <v>200</v>
      </c>
      <c r="J262">
        <f>Database!J154</f>
        <v>5</v>
      </c>
      <c r="K262">
        <f>IF(AND(D262&lt;=UserData!$B$3,D262&gt;=UserData!$B$2),1,0)</f>
        <v>0</v>
      </c>
      <c r="L262">
        <f>IF(C262=UserData!$B$6,1,0)</f>
        <v>0</v>
      </c>
      <c r="M262">
        <f>IF(J262&lt;=UserData!$B$9,1,0)</f>
        <v>1</v>
      </c>
      <c r="N262">
        <f>SUM(K262:M262)</f>
        <v>1</v>
      </c>
    </row>
    <row r="263" spans="1:14" x14ac:dyDescent="0.15">
      <c r="A263" t="str">
        <f>Database!A158</f>
        <v>Ford</v>
      </c>
      <c r="B263" t="str">
        <f>Database!B158</f>
        <v>Focus CC</v>
      </c>
      <c r="C263">
        <f>Database!C158</f>
        <v>4</v>
      </c>
      <c r="D263">
        <f>Database!D158</f>
        <v>27995</v>
      </c>
      <c r="E263">
        <f>Database!E158</f>
        <v>1</v>
      </c>
      <c r="F263">
        <f>Database!F158</f>
        <v>1596</v>
      </c>
      <c r="G263">
        <f>Database!G158</f>
        <v>4</v>
      </c>
      <c r="H263">
        <f>Database!H158</f>
        <v>101</v>
      </c>
      <c r="I263">
        <f>Database!I158</f>
        <v>182</v>
      </c>
      <c r="J263">
        <f>Database!J158</f>
        <v>7</v>
      </c>
      <c r="K263">
        <f>IF(AND(D263&lt;=UserData!$B$3,D263&gt;=UserData!$B$2),1,0)</f>
        <v>0</v>
      </c>
      <c r="L263">
        <f>IF(C263=UserData!$B$6,1,0)</f>
        <v>0</v>
      </c>
      <c r="M263">
        <f>IF(J263&lt;=UserData!$B$9,1,0)</f>
        <v>1</v>
      </c>
      <c r="N263">
        <f>SUM(K263:M263)</f>
        <v>1</v>
      </c>
    </row>
    <row r="264" spans="1:14" x14ac:dyDescent="0.15">
      <c r="A264" t="str">
        <f>Database!A167</f>
        <v>Mini</v>
      </c>
      <c r="B264" t="str">
        <f>Database!B167</f>
        <v>Cooper</v>
      </c>
      <c r="C264">
        <f>Database!C167</f>
        <v>4</v>
      </c>
      <c r="D264">
        <f>Database!D167</f>
        <v>28945</v>
      </c>
      <c r="E264">
        <f>Database!E167</f>
        <v>2</v>
      </c>
      <c r="F264">
        <f>Database!F167</f>
        <v>1598</v>
      </c>
      <c r="G264">
        <f>Database!G167</f>
        <v>4</v>
      </c>
      <c r="H264">
        <f>Database!H167</f>
        <v>112</v>
      </c>
      <c r="I264">
        <f>Database!I167</f>
        <v>192</v>
      </c>
      <c r="J264">
        <f>Database!J167</f>
        <v>5</v>
      </c>
      <c r="K264">
        <f>IF(AND(D264&lt;=UserData!$B$3,D264&gt;=UserData!$B$2),1,0)</f>
        <v>0</v>
      </c>
      <c r="L264">
        <f>IF(C264=UserData!$B$6,1,0)</f>
        <v>0</v>
      </c>
      <c r="M264">
        <f>IF(J264&lt;=UserData!$B$9,1,0)</f>
        <v>1</v>
      </c>
      <c r="N264">
        <f>SUM(K264:M264)</f>
        <v>1</v>
      </c>
    </row>
    <row r="265" spans="1:14" x14ac:dyDescent="0.15">
      <c r="A265" t="str">
        <f>Database!A171</f>
        <v>Mazda</v>
      </c>
      <c r="B265" t="str">
        <f>Database!B171</f>
        <v>MX 5 Roadster Cabriolet</v>
      </c>
      <c r="C265">
        <f>Database!C171</f>
        <v>2</v>
      </c>
      <c r="D265">
        <f>Database!D171</f>
        <v>29295</v>
      </c>
      <c r="E265">
        <f>Database!E171</f>
        <v>1</v>
      </c>
      <c r="F265">
        <f>Database!F171</f>
        <v>1798</v>
      </c>
      <c r="G265">
        <f>Database!G171</f>
        <v>4</v>
      </c>
      <c r="H265">
        <f>Database!H171</f>
        <v>126</v>
      </c>
      <c r="I265">
        <f>Database!I171</f>
        <v>194</v>
      </c>
      <c r="J265">
        <f>Database!J171</f>
        <v>7</v>
      </c>
      <c r="K265">
        <f>IF(AND(D265&lt;=UserData!$B$3,D265&gt;=UserData!$B$2),1,0)</f>
        <v>0</v>
      </c>
      <c r="L265">
        <f>IF(C265=UserData!$B$6,1,0)</f>
        <v>0</v>
      </c>
      <c r="M265">
        <f>IF(J265&lt;=UserData!$B$9,1,0)</f>
        <v>1</v>
      </c>
      <c r="N265">
        <f>SUM(K265:M265)</f>
        <v>1</v>
      </c>
    </row>
    <row r="266" spans="1:14" x14ac:dyDescent="0.15">
      <c r="A266" t="str">
        <f>Database!A180</f>
        <v>Volkswagen</v>
      </c>
      <c r="B266" t="str">
        <f>Database!B180</f>
        <v>Eos</v>
      </c>
      <c r="C266">
        <f>Database!C180</f>
        <v>4</v>
      </c>
      <c r="D266">
        <f>Database!D180</f>
        <v>29990</v>
      </c>
      <c r="E266">
        <f>Database!E180</f>
        <v>1</v>
      </c>
      <c r="F266">
        <f>Database!F180</f>
        <v>1390</v>
      </c>
      <c r="G266">
        <f>Database!G180</f>
        <v>4</v>
      </c>
      <c r="H266">
        <f>Database!H180</f>
        <v>112</v>
      </c>
      <c r="I266">
        <f>Database!I180</f>
        <v>196</v>
      </c>
      <c r="J266">
        <f>Database!J180</f>
        <v>6.2</v>
      </c>
      <c r="K266">
        <f>IF(AND(D266&lt;=UserData!$B$3,D266&gt;=UserData!$B$2),1,0)</f>
        <v>0</v>
      </c>
      <c r="L266">
        <f>IF(C266=UserData!$B$6,1,0)</f>
        <v>0</v>
      </c>
      <c r="M266">
        <f>IF(J266&lt;=UserData!$B$9,1,0)</f>
        <v>1</v>
      </c>
      <c r="N266">
        <f>SUM(K266:M266)</f>
        <v>1</v>
      </c>
    </row>
    <row r="267" spans="1:14" x14ac:dyDescent="0.15">
      <c r="A267" t="str">
        <f>Database!A187</f>
        <v>Peugeot</v>
      </c>
      <c r="B267">
        <f>Database!B187</f>
        <v>508</v>
      </c>
      <c r="C267">
        <f>Database!C187</f>
        <v>1</v>
      </c>
      <c r="D267">
        <f>Database!D187</f>
        <v>30755</v>
      </c>
      <c r="E267">
        <f>Database!E187</f>
        <v>2</v>
      </c>
      <c r="F267">
        <f>Database!F187</f>
        <v>1560</v>
      </c>
      <c r="G267">
        <f>Database!G187</f>
        <v>4</v>
      </c>
      <c r="H267">
        <f>Database!H187</f>
        <v>112</v>
      </c>
      <c r="I267">
        <f>Database!I187</f>
        <v>197</v>
      </c>
      <c r="J267">
        <f>Database!J187</f>
        <v>4</v>
      </c>
      <c r="K267">
        <f>IF(AND(D267&lt;=UserData!$B$3,D267&gt;=UserData!$B$2),1,0)</f>
        <v>0</v>
      </c>
      <c r="L267">
        <f>IF(C267=UserData!$B$6,1,0)</f>
        <v>0</v>
      </c>
      <c r="M267">
        <f>IF(J267&lt;=UserData!$B$9,1,0)</f>
        <v>1</v>
      </c>
      <c r="N267">
        <f>SUM(K267:M267)</f>
        <v>1</v>
      </c>
    </row>
    <row r="268" spans="1:14" x14ac:dyDescent="0.15">
      <c r="A268" t="str">
        <f>Database!A191</f>
        <v>Audi</v>
      </c>
      <c r="B268" t="str">
        <f>Database!B191</f>
        <v>A3</v>
      </c>
      <c r="C268">
        <f>Database!C191</f>
        <v>2</v>
      </c>
      <c r="D268">
        <f>Database!D191</f>
        <v>31465</v>
      </c>
      <c r="E268">
        <f>Database!E191</f>
        <v>1</v>
      </c>
      <c r="F268">
        <f>Database!F191</f>
        <v>1197</v>
      </c>
      <c r="G268">
        <f>Database!G191</f>
        <v>4</v>
      </c>
      <c r="H268">
        <f>Database!H191</f>
        <v>105</v>
      </c>
      <c r="I268">
        <f>Database!I191</f>
        <v>190</v>
      </c>
      <c r="J268">
        <f>Database!J191</f>
        <v>5</v>
      </c>
      <c r="K268">
        <f>IF(AND(D268&lt;=UserData!$B$3,D268&gt;=UserData!$B$2),1,0)</f>
        <v>0</v>
      </c>
      <c r="L268">
        <f>IF(C268=UserData!$B$6,1,0)</f>
        <v>0</v>
      </c>
      <c r="M268">
        <f>IF(J268&lt;=UserData!$B$9,1,0)</f>
        <v>1</v>
      </c>
      <c r="N268">
        <f>SUM(K268:M268)</f>
        <v>1</v>
      </c>
    </row>
    <row r="269" spans="1:14" x14ac:dyDescent="0.15">
      <c r="A269" t="str">
        <f>Database!A197</f>
        <v>Mazda</v>
      </c>
      <c r="B269" t="str">
        <f>Database!B197</f>
        <v>MX 5  Roadster Cabriolet Coupe</v>
      </c>
      <c r="C269">
        <f>Database!C197</f>
        <v>2</v>
      </c>
      <c r="D269">
        <f>Database!D197</f>
        <v>32990</v>
      </c>
      <c r="E269">
        <f>Database!E197</f>
        <v>1</v>
      </c>
      <c r="F269">
        <f>Database!F197</f>
        <v>1798</v>
      </c>
      <c r="G269">
        <f>Database!G197</f>
        <v>4</v>
      </c>
      <c r="H269">
        <f>Database!H197</f>
        <v>126</v>
      </c>
      <c r="I269">
        <f>Database!I197</f>
        <v>198</v>
      </c>
      <c r="J269">
        <f>Database!J197</f>
        <v>7</v>
      </c>
      <c r="K269">
        <f>IF(AND(D269&lt;=UserData!$B$3,D269&gt;=UserData!$B$2),1,0)</f>
        <v>0</v>
      </c>
      <c r="L269">
        <f>IF(C269=UserData!$B$6,1,0)</f>
        <v>0</v>
      </c>
      <c r="M269">
        <f>IF(J269&lt;=UserData!$B$9,1,0)</f>
        <v>1</v>
      </c>
      <c r="N269">
        <f>SUM(K269:M269)</f>
        <v>1</v>
      </c>
    </row>
    <row r="270" spans="1:14" x14ac:dyDescent="0.15">
      <c r="A270" t="str">
        <f>Database!A207</f>
        <v>Kia</v>
      </c>
      <c r="B270" t="str">
        <f>Database!B207</f>
        <v>Sportage</v>
      </c>
      <c r="C270">
        <f>Database!C207</f>
        <v>7</v>
      </c>
      <c r="D270">
        <f>Database!D207</f>
        <v>34080</v>
      </c>
      <c r="E270">
        <f>Database!E207</f>
        <v>2</v>
      </c>
      <c r="F270">
        <f>Database!F207</f>
        <v>1685</v>
      </c>
      <c r="G270">
        <f>Database!G207</f>
        <v>4</v>
      </c>
      <c r="H270">
        <f>Database!H207</f>
        <v>116</v>
      </c>
      <c r="I270">
        <f>Database!I207</f>
        <v>173</v>
      </c>
      <c r="J270">
        <f>Database!J207</f>
        <v>5</v>
      </c>
      <c r="K270">
        <f>IF(AND(D270&lt;=UserData!$B$3,D270&gt;=UserData!$B$2),1,0)</f>
        <v>0</v>
      </c>
      <c r="L270">
        <f>IF(C270=UserData!$B$6,1,0)</f>
        <v>0</v>
      </c>
      <c r="M270">
        <f>IF(J270&lt;=UserData!$B$9,1,0)</f>
        <v>1</v>
      </c>
      <c r="N270">
        <f>SUM(K270:M270)</f>
        <v>1</v>
      </c>
    </row>
    <row r="271" spans="1:14" x14ac:dyDescent="0.15">
      <c r="A271" t="str">
        <f>Database!A208</f>
        <v>Alfa Romeo</v>
      </c>
      <c r="B271">
        <f>Database!B208</f>
        <v>159</v>
      </c>
      <c r="C271">
        <f>Database!C208</f>
        <v>5</v>
      </c>
      <c r="D271">
        <f>Database!D208</f>
        <v>34450</v>
      </c>
      <c r="E271">
        <f>Database!E208</f>
        <v>1</v>
      </c>
      <c r="F271">
        <f>Database!F208</f>
        <v>1750</v>
      </c>
      <c r="G271">
        <f>Database!G208</f>
        <v>4</v>
      </c>
      <c r="H271">
        <f>Database!H208</f>
        <v>200</v>
      </c>
      <c r="I271">
        <f>Database!I208</f>
        <v>235</v>
      </c>
      <c r="J271">
        <f>Database!J208</f>
        <v>8.1</v>
      </c>
      <c r="K271">
        <f>IF(AND(D271&lt;=UserData!$B$3,D271&gt;=UserData!$B$2),1,0)</f>
        <v>0</v>
      </c>
      <c r="L271">
        <f>IF(C271=UserData!$B$6,1,0)</f>
        <v>1</v>
      </c>
      <c r="M271">
        <f>IF(J271&lt;=UserData!$B$9,1,0)</f>
        <v>0</v>
      </c>
      <c r="N271">
        <f>SUM(K271:M271)</f>
        <v>1</v>
      </c>
    </row>
    <row r="272" spans="1:14" x14ac:dyDescent="0.15">
      <c r="A272" t="str">
        <f>Database!A211</f>
        <v>Ford</v>
      </c>
      <c r="B272" t="str">
        <f>Database!B211</f>
        <v>S-Max</v>
      </c>
      <c r="C272">
        <f>Database!C211</f>
        <v>7</v>
      </c>
      <c r="D272">
        <f>Database!D211</f>
        <v>34669</v>
      </c>
      <c r="E272">
        <f>Database!E211</f>
        <v>1</v>
      </c>
      <c r="F272">
        <f>Database!F211</f>
        <v>1600</v>
      </c>
      <c r="G272">
        <f>Database!G211</f>
        <v>4</v>
      </c>
      <c r="H272">
        <f>Database!H211</f>
        <v>160</v>
      </c>
      <c r="I272">
        <f>Database!I211</f>
        <v>204</v>
      </c>
      <c r="J272">
        <f>Database!J211</f>
        <v>7</v>
      </c>
      <c r="K272">
        <f>IF(AND(D272&lt;=UserData!$B$3,D272&gt;=UserData!$B$2),1,0)</f>
        <v>0</v>
      </c>
      <c r="L272">
        <f>IF(C272=UserData!$B$6,1,0)</f>
        <v>0</v>
      </c>
      <c r="M272">
        <f>IF(J272&lt;=UserData!$B$9,1,0)</f>
        <v>1</v>
      </c>
      <c r="N272">
        <f>SUM(K272:M272)</f>
        <v>1</v>
      </c>
    </row>
    <row r="273" spans="1:14" x14ac:dyDescent="0.15">
      <c r="A273" t="str">
        <f>Database!A212</f>
        <v>Hyundai</v>
      </c>
      <c r="B273" t="str">
        <f>Database!B212</f>
        <v>Santa Fe</v>
      </c>
      <c r="C273">
        <f>Database!C212</f>
        <v>5</v>
      </c>
      <c r="D273">
        <f>Database!D212</f>
        <v>34995</v>
      </c>
      <c r="E273">
        <f>Database!E212</f>
        <v>1</v>
      </c>
      <c r="F273">
        <f>Database!F212</f>
        <v>2359</v>
      </c>
      <c r="G273">
        <f>Database!G212</f>
        <v>4</v>
      </c>
      <c r="H273">
        <f>Database!H212</f>
        <v>174</v>
      </c>
      <c r="I273">
        <f>Database!I212</f>
        <v>190</v>
      </c>
      <c r="J273">
        <f>Database!J212</f>
        <v>8.5</v>
      </c>
      <c r="K273">
        <f>IF(AND(D273&lt;=UserData!$B$3,D273&gt;=UserData!$B$2),1,0)</f>
        <v>0</v>
      </c>
      <c r="L273">
        <f>IF(C273=UserData!$B$6,1,0)</f>
        <v>1</v>
      </c>
      <c r="M273">
        <f>IF(J273&lt;=UserData!$B$9,1,0)</f>
        <v>0</v>
      </c>
      <c r="N273">
        <f>SUM(K273:M273)</f>
        <v>1</v>
      </c>
    </row>
    <row r="274" spans="1:14" x14ac:dyDescent="0.15">
      <c r="A274" t="str">
        <f>Database!A217</f>
        <v>Land Rover</v>
      </c>
      <c r="B274" t="str">
        <f>Database!B217</f>
        <v>Discovery</v>
      </c>
      <c r="C274">
        <f>Database!C217</f>
        <v>5</v>
      </c>
      <c r="D274">
        <f>Database!D217</f>
        <v>35867</v>
      </c>
      <c r="E274">
        <f>Database!E217</f>
        <v>2</v>
      </c>
      <c r="F274">
        <f>Database!F217</f>
        <v>2993</v>
      </c>
      <c r="G274">
        <f>Database!G217</f>
        <v>6</v>
      </c>
      <c r="H274">
        <f>Database!H217</f>
        <v>211</v>
      </c>
      <c r="I274">
        <f>Database!I217</f>
        <v>180</v>
      </c>
      <c r="J274">
        <f>Database!J217</f>
        <v>9</v>
      </c>
      <c r="K274">
        <f>IF(AND(D274&lt;=UserData!$B$3,D274&gt;=UserData!$B$2),1,0)</f>
        <v>0</v>
      </c>
      <c r="L274">
        <f>IF(C274=UserData!$B$6,1,0)</f>
        <v>1</v>
      </c>
      <c r="M274">
        <f>IF(J274&lt;=UserData!$B$9,1,0)</f>
        <v>0</v>
      </c>
      <c r="N274">
        <f>SUM(K274:M274)</f>
        <v>1</v>
      </c>
    </row>
    <row r="275" spans="1:14" x14ac:dyDescent="0.15">
      <c r="A275" t="str">
        <f>Database!A218</f>
        <v>Honda</v>
      </c>
      <c r="B275" t="str">
        <f>Database!B218</f>
        <v>Civic Type-R</v>
      </c>
      <c r="C275">
        <f>Database!C218</f>
        <v>5</v>
      </c>
      <c r="D275">
        <f>Database!D218</f>
        <v>35950</v>
      </c>
      <c r="E275">
        <f>Database!E218</f>
        <v>1</v>
      </c>
      <c r="F275">
        <f>Database!F218</f>
        <v>1998</v>
      </c>
      <c r="G275">
        <f>Database!G218</f>
        <v>4</v>
      </c>
      <c r="H275">
        <f>Database!H218</f>
        <v>201</v>
      </c>
      <c r="I275">
        <f>Database!I218</f>
        <v>235</v>
      </c>
      <c r="J275">
        <f>Database!J218</f>
        <v>9</v>
      </c>
      <c r="K275">
        <f>IF(AND(D275&lt;=UserData!$B$3,D275&gt;=UserData!$B$2),1,0)</f>
        <v>0</v>
      </c>
      <c r="L275">
        <f>IF(C275=UserData!$B$6,1,0)</f>
        <v>1</v>
      </c>
      <c r="M275">
        <f>IF(J275&lt;=UserData!$B$9,1,0)</f>
        <v>0</v>
      </c>
      <c r="N275">
        <f>SUM(K275:M275)</f>
        <v>1</v>
      </c>
    </row>
    <row r="276" spans="1:14" x14ac:dyDescent="0.15">
      <c r="A276" t="str">
        <f>Database!A220</f>
        <v>Audi</v>
      </c>
      <c r="B276" t="str">
        <f>Database!B220</f>
        <v>A3</v>
      </c>
      <c r="C276">
        <f>Database!C220</f>
        <v>2</v>
      </c>
      <c r="D276">
        <f>Database!D220</f>
        <v>36610</v>
      </c>
      <c r="E276">
        <f>Database!E220</f>
        <v>2</v>
      </c>
      <c r="F276">
        <f>Database!F220</f>
        <v>1598</v>
      </c>
      <c r="G276">
        <f>Database!G220</f>
        <v>4</v>
      </c>
      <c r="H276">
        <f>Database!H220</f>
        <v>105</v>
      </c>
      <c r="I276">
        <f>Database!I220</f>
        <v>194</v>
      </c>
      <c r="J276">
        <f>Database!J220</f>
        <v>4</v>
      </c>
      <c r="K276">
        <f>IF(AND(D276&lt;=UserData!$B$3,D276&gt;=UserData!$B$2),1,0)</f>
        <v>0</v>
      </c>
      <c r="L276">
        <f>IF(C276=UserData!$B$6,1,0)</f>
        <v>0</v>
      </c>
      <c r="M276">
        <f>IF(J276&lt;=UserData!$B$9,1,0)</f>
        <v>1</v>
      </c>
      <c r="N276">
        <f>SUM(K276:M276)</f>
        <v>1</v>
      </c>
    </row>
    <row r="277" spans="1:14" x14ac:dyDescent="0.15">
      <c r="A277" t="str">
        <f>Database!A222</f>
        <v>Bmw</v>
      </c>
      <c r="B277" t="str">
        <f>Database!B222</f>
        <v>X1i</v>
      </c>
      <c r="C277">
        <f>Database!C222</f>
        <v>5</v>
      </c>
      <c r="D277">
        <f>Database!D222</f>
        <v>36885</v>
      </c>
      <c r="E277">
        <f>Database!E222</f>
        <v>1</v>
      </c>
      <c r="F277">
        <f>Database!F222</f>
        <v>2000</v>
      </c>
      <c r="G277">
        <f>Database!G222</f>
        <v>4</v>
      </c>
      <c r="H277">
        <f>Database!H222</f>
        <v>150</v>
      </c>
      <c r="I277">
        <f>Database!I222</f>
        <v>202</v>
      </c>
      <c r="J277">
        <f>Database!J222</f>
        <v>8.1999999999999993</v>
      </c>
      <c r="K277">
        <f>IF(AND(D277&lt;=UserData!$B$3,D277&gt;=UserData!$B$2),1,0)</f>
        <v>0</v>
      </c>
      <c r="L277">
        <f>IF(C277=UserData!$B$6,1,0)</f>
        <v>1</v>
      </c>
      <c r="M277">
        <f>IF(J277&lt;=UserData!$B$9,1,0)</f>
        <v>0</v>
      </c>
      <c r="N277">
        <f>SUM(K277:M277)</f>
        <v>1</v>
      </c>
    </row>
    <row r="278" spans="1:14" x14ac:dyDescent="0.15">
      <c r="A278" t="str">
        <f>Database!A228</f>
        <v>Renault</v>
      </c>
      <c r="B278" t="str">
        <f>Database!B228</f>
        <v>Espace</v>
      </c>
      <c r="C278">
        <f>Database!C228</f>
        <v>5</v>
      </c>
      <c r="D278">
        <f>Database!D228</f>
        <v>37990</v>
      </c>
      <c r="E278">
        <f>Database!E228</f>
        <v>1</v>
      </c>
      <c r="F278">
        <f>Database!F228</f>
        <v>1998</v>
      </c>
      <c r="G278">
        <f>Database!G228</f>
        <v>4</v>
      </c>
      <c r="H278">
        <f>Database!H228</f>
        <v>136</v>
      </c>
      <c r="I278">
        <f>Database!I228</f>
        <v>185</v>
      </c>
      <c r="J278">
        <f>Database!J228</f>
        <v>9.4</v>
      </c>
      <c r="K278">
        <f>IF(AND(D278&lt;=UserData!$B$3,D278&gt;=UserData!$B$2),1,0)</f>
        <v>0</v>
      </c>
      <c r="L278">
        <f>IF(C278=UserData!$B$6,1,0)</f>
        <v>1</v>
      </c>
      <c r="M278">
        <f>IF(J278&lt;=UserData!$B$9,1,0)</f>
        <v>0</v>
      </c>
      <c r="N278">
        <f>SUM(K278:M278)</f>
        <v>1</v>
      </c>
    </row>
    <row r="279" spans="1:14" x14ac:dyDescent="0.15">
      <c r="A279" t="str">
        <f>Database!A229</f>
        <v>Ford</v>
      </c>
      <c r="B279" t="str">
        <f>Database!B229</f>
        <v>S-Max</v>
      </c>
      <c r="C279">
        <f>Database!C229</f>
        <v>7</v>
      </c>
      <c r="D279">
        <f>Database!D229</f>
        <v>38266</v>
      </c>
      <c r="E279">
        <f>Database!E229</f>
        <v>2</v>
      </c>
      <c r="F279">
        <f>Database!F229</f>
        <v>2000</v>
      </c>
      <c r="G279">
        <f>Database!G229</f>
        <v>4</v>
      </c>
      <c r="H279">
        <f>Database!H229</f>
        <v>115</v>
      </c>
      <c r="I279">
        <f>Database!I229</f>
        <v>182</v>
      </c>
      <c r="J279">
        <f>Database!J229</f>
        <v>5.7</v>
      </c>
      <c r="K279">
        <f>IF(AND(D279&lt;=UserData!$B$3,D279&gt;=UserData!$B$2),1,0)</f>
        <v>0</v>
      </c>
      <c r="L279">
        <f>IF(C279=UserData!$B$6,1,0)</f>
        <v>0</v>
      </c>
      <c r="M279">
        <f>IF(J279&lt;=UserData!$B$9,1,0)</f>
        <v>1</v>
      </c>
      <c r="N279">
        <f>SUM(K279:M279)</f>
        <v>1</v>
      </c>
    </row>
    <row r="280" spans="1:14" x14ac:dyDescent="0.15">
      <c r="A280" t="str">
        <f>Database!A232</f>
        <v>Ford</v>
      </c>
      <c r="B280" t="str">
        <f>Database!B232</f>
        <v>Focus CC</v>
      </c>
      <c r="C280">
        <f>Database!C232</f>
        <v>4</v>
      </c>
      <c r="D280">
        <f>Database!D232</f>
        <v>38845</v>
      </c>
      <c r="E280">
        <f>Database!E232</f>
        <v>2</v>
      </c>
      <c r="F280">
        <f>Database!F232</f>
        <v>1997</v>
      </c>
      <c r="G280">
        <f>Database!G232</f>
        <v>4</v>
      </c>
      <c r="H280">
        <f>Database!H232</f>
        <v>136</v>
      </c>
      <c r="I280">
        <f>Database!I232</f>
        <v>205</v>
      </c>
      <c r="J280">
        <f>Database!J232</f>
        <v>5.9</v>
      </c>
      <c r="K280">
        <f>IF(AND(D280&lt;=UserData!$B$3,D280&gt;=UserData!$B$2),1,0)</f>
        <v>0</v>
      </c>
      <c r="L280">
        <f>IF(C280=UserData!$B$6,1,0)</f>
        <v>0</v>
      </c>
      <c r="M280">
        <f>IF(J280&lt;=UserData!$B$9,1,0)</f>
        <v>1</v>
      </c>
      <c r="N280">
        <f>SUM(K280:M280)</f>
        <v>1</v>
      </c>
    </row>
    <row r="281" spans="1:14" x14ac:dyDescent="0.15">
      <c r="A281" t="str">
        <f>Database!A233</f>
        <v>Ford</v>
      </c>
      <c r="B281" t="str">
        <f>Database!B233</f>
        <v>Kuga</v>
      </c>
      <c r="C281">
        <f>Database!C233</f>
        <v>5</v>
      </c>
      <c r="D281">
        <f>Database!D233</f>
        <v>39180</v>
      </c>
      <c r="E281">
        <f>Database!E233</f>
        <v>1</v>
      </c>
      <c r="F281">
        <f>Database!F233</f>
        <v>2500</v>
      </c>
      <c r="G281">
        <f>Database!G233</f>
        <v>5</v>
      </c>
      <c r="H281">
        <f>Database!H233</f>
        <v>200</v>
      </c>
      <c r="I281">
        <f>Database!I233</f>
        <v>208</v>
      </c>
      <c r="J281">
        <f>Database!J233</f>
        <v>9.9</v>
      </c>
      <c r="K281">
        <f>IF(AND(D281&lt;=UserData!$B$3,D281&gt;=UserData!$B$2),1,0)</f>
        <v>0</v>
      </c>
      <c r="L281">
        <f>IF(C281=UserData!$B$6,1,0)</f>
        <v>1</v>
      </c>
      <c r="M281">
        <f>IF(J281&lt;=UserData!$B$9,1,0)</f>
        <v>0</v>
      </c>
      <c r="N281">
        <f>SUM(K281:M281)</f>
        <v>1</v>
      </c>
    </row>
    <row r="282" spans="1:14" x14ac:dyDescent="0.15">
      <c r="A282" t="str">
        <f>Database!A234</f>
        <v>Audi</v>
      </c>
      <c r="B282" t="str">
        <f>Database!B234</f>
        <v>TT</v>
      </c>
      <c r="C282">
        <f>Database!C234</f>
        <v>2</v>
      </c>
      <c r="D282">
        <f>Database!D234</f>
        <v>39330</v>
      </c>
      <c r="E282">
        <f>Database!E234</f>
        <v>1</v>
      </c>
      <c r="F282">
        <f>Database!F234</f>
        <v>1798</v>
      </c>
      <c r="G282">
        <f>Database!G234</f>
        <v>4</v>
      </c>
      <c r="H282">
        <f>Database!H234</f>
        <v>160</v>
      </c>
      <c r="I282">
        <f>Database!I234</f>
        <v>226</v>
      </c>
      <c r="J282">
        <f>Database!J234</f>
        <v>6</v>
      </c>
      <c r="K282">
        <f>IF(AND(D282&lt;=UserData!$B$3,D282&gt;=UserData!$B$2),1,0)</f>
        <v>0</v>
      </c>
      <c r="L282">
        <f>IF(C282=UserData!$B$6,1,0)</f>
        <v>0</v>
      </c>
      <c r="M282">
        <f>IF(J282&lt;=UserData!$B$9,1,0)</f>
        <v>1</v>
      </c>
      <c r="N282">
        <f>SUM(K282:M282)</f>
        <v>1</v>
      </c>
    </row>
    <row r="283" spans="1:14" x14ac:dyDescent="0.15">
      <c r="A283" t="str">
        <f>Database!A235</f>
        <v>Seat</v>
      </c>
      <c r="B283" t="str">
        <f>Database!B235</f>
        <v>Alhambra</v>
      </c>
      <c r="C283">
        <f>Database!C235</f>
        <v>7</v>
      </c>
      <c r="D283">
        <f>Database!D235</f>
        <v>39380</v>
      </c>
      <c r="E283">
        <f>Database!E235</f>
        <v>1</v>
      </c>
      <c r="F283">
        <f>Database!F235</f>
        <v>1390</v>
      </c>
      <c r="G283">
        <f>Database!G235</f>
        <v>4</v>
      </c>
      <c r="H283">
        <f>Database!H235</f>
        <v>150</v>
      </c>
      <c r="I283">
        <f>Database!I235</f>
        <v>199</v>
      </c>
      <c r="J283">
        <f>Database!J235</f>
        <v>7</v>
      </c>
      <c r="K283">
        <f>IF(AND(D283&lt;=UserData!$B$3,D283&gt;=UserData!$B$2),1,0)</f>
        <v>0</v>
      </c>
      <c r="L283">
        <f>IF(C283=UserData!$B$6,1,0)</f>
        <v>0</v>
      </c>
      <c r="M283">
        <f>IF(J283&lt;=UserData!$B$9,1,0)</f>
        <v>1</v>
      </c>
      <c r="N283">
        <f>SUM(K283:M283)</f>
        <v>1</v>
      </c>
    </row>
    <row r="284" spans="1:14" x14ac:dyDescent="0.15">
      <c r="A284" t="str">
        <f>Database!A238</f>
        <v>Audi</v>
      </c>
      <c r="B284" t="str">
        <f>Database!B238</f>
        <v>A5</v>
      </c>
      <c r="C284">
        <f>Database!C238</f>
        <v>4</v>
      </c>
      <c r="D284">
        <f>Database!D238</f>
        <v>39845</v>
      </c>
      <c r="E284">
        <f>Database!E238</f>
        <v>1</v>
      </c>
      <c r="F284">
        <f>Database!F238</f>
        <v>1798</v>
      </c>
      <c r="G284">
        <f>Database!G238</f>
        <v>4</v>
      </c>
      <c r="H284">
        <f>Database!H238</f>
        <v>160</v>
      </c>
      <c r="I284">
        <f>Database!I238</f>
        <v>226</v>
      </c>
      <c r="J284">
        <f>Database!J238</f>
        <v>7</v>
      </c>
      <c r="K284">
        <f>IF(AND(D284&lt;=UserData!$B$3,D284&gt;=UserData!$B$2),1,0)</f>
        <v>0</v>
      </c>
      <c r="L284">
        <f>IF(C284=UserData!$B$6,1,0)</f>
        <v>0</v>
      </c>
      <c r="M284">
        <f>IF(J284&lt;=UserData!$B$9,1,0)</f>
        <v>1</v>
      </c>
      <c r="N284">
        <f>SUM(K284:M284)</f>
        <v>1</v>
      </c>
    </row>
    <row r="285" spans="1:14" x14ac:dyDescent="0.15">
      <c r="A285" t="str">
        <f>Database!A241</f>
        <v>Ford</v>
      </c>
      <c r="B285" t="str">
        <f>Database!B241</f>
        <v>Galaxy</v>
      </c>
      <c r="C285">
        <f>Database!C241</f>
        <v>7</v>
      </c>
      <c r="D285">
        <f>Database!D241</f>
        <v>40142</v>
      </c>
      <c r="E285">
        <f>Database!E241</f>
        <v>1</v>
      </c>
      <c r="F285">
        <f>Database!F241</f>
        <v>1596</v>
      </c>
      <c r="G285">
        <f>Database!G241</f>
        <v>4</v>
      </c>
      <c r="H285">
        <f>Database!H241</f>
        <v>160</v>
      </c>
      <c r="I285">
        <f>Database!I241</f>
        <v>201</v>
      </c>
      <c r="J285">
        <f>Database!J241</f>
        <v>7</v>
      </c>
      <c r="K285">
        <f>IF(AND(D285&lt;=UserData!$B$3,D285&gt;=UserData!$B$2),1,0)</f>
        <v>0</v>
      </c>
      <c r="L285">
        <f>IF(C285=UserData!$B$6,1,0)</f>
        <v>0</v>
      </c>
      <c r="M285">
        <f>IF(J285&lt;=UserData!$B$9,1,0)</f>
        <v>1</v>
      </c>
      <c r="N285">
        <f>SUM(K285:M285)</f>
        <v>1</v>
      </c>
    </row>
    <row r="286" spans="1:14" x14ac:dyDescent="0.15">
      <c r="A286" t="str">
        <f>Database!A244</f>
        <v>Seat</v>
      </c>
      <c r="B286" t="str">
        <f>Database!B244</f>
        <v>Alhambra</v>
      </c>
      <c r="C286">
        <f>Database!C244</f>
        <v>7</v>
      </c>
      <c r="D286">
        <f>Database!D244</f>
        <v>41190</v>
      </c>
      <c r="E286">
        <f>Database!E244</f>
        <v>2</v>
      </c>
      <c r="F286">
        <f>Database!F244</f>
        <v>1968</v>
      </c>
      <c r="G286">
        <f>Database!G244</f>
        <v>4</v>
      </c>
      <c r="H286">
        <f>Database!H244</f>
        <v>140</v>
      </c>
      <c r="I286">
        <f>Database!I244</f>
        <v>191</v>
      </c>
      <c r="J286">
        <f>Database!J244</f>
        <v>5</v>
      </c>
      <c r="K286">
        <f>IF(AND(D286&lt;=UserData!$B$3,D286&gt;=UserData!$B$2),1,0)</f>
        <v>0</v>
      </c>
      <c r="L286">
        <f>IF(C286=UserData!$B$6,1,0)</f>
        <v>0</v>
      </c>
      <c r="M286">
        <f>IF(J286&lt;=UserData!$B$9,1,0)</f>
        <v>1</v>
      </c>
      <c r="N286">
        <f>SUM(K286:M286)</f>
        <v>1</v>
      </c>
    </row>
    <row r="287" spans="1:14" x14ac:dyDescent="0.15">
      <c r="A287" t="str">
        <f>Database!A246</f>
        <v>Opel</v>
      </c>
      <c r="B287" t="str">
        <f>Database!B246</f>
        <v>Antara</v>
      </c>
      <c r="C287">
        <f>Database!C246</f>
        <v>5</v>
      </c>
      <c r="D287">
        <f>Database!D246</f>
        <v>41495</v>
      </c>
      <c r="E287">
        <f>Database!E246</f>
        <v>1</v>
      </c>
      <c r="F287">
        <f>Database!F246</f>
        <v>2405</v>
      </c>
      <c r="G287">
        <f>Database!G246</f>
        <v>4</v>
      </c>
      <c r="H287">
        <f>Database!H246</f>
        <v>140</v>
      </c>
      <c r="I287">
        <f>Database!I246</f>
        <v>175</v>
      </c>
      <c r="J287">
        <f>Database!J246</f>
        <v>9</v>
      </c>
      <c r="K287">
        <f>IF(AND(D287&lt;=UserData!$B$3,D287&gt;=UserData!$B$2),1,0)</f>
        <v>0</v>
      </c>
      <c r="L287">
        <f>IF(C287=UserData!$B$6,1,0)</f>
        <v>1</v>
      </c>
      <c r="M287">
        <f>IF(J287&lt;=UserData!$B$9,1,0)</f>
        <v>0</v>
      </c>
      <c r="N287">
        <f>SUM(K287:M287)</f>
        <v>1</v>
      </c>
    </row>
    <row r="288" spans="1:14" x14ac:dyDescent="0.15">
      <c r="A288" t="str">
        <f>Database!A247</f>
        <v>Citroen</v>
      </c>
      <c r="B288" t="str">
        <f>Database!B247</f>
        <v>C8</v>
      </c>
      <c r="C288">
        <f>Database!C247</f>
        <v>7</v>
      </c>
      <c r="D288">
        <f>Database!D247</f>
        <v>41950</v>
      </c>
      <c r="E288">
        <f>Database!E247</f>
        <v>2</v>
      </c>
      <c r="F288">
        <f>Database!F247</f>
        <v>1997</v>
      </c>
      <c r="G288">
        <f>Database!G247</f>
        <v>4</v>
      </c>
      <c r="H288">
        <f>Database!H247</f>
        <v>136</v>
      </c>
      <c r="I288">
        <f>Database!I247</f>
        <v>194</v>
      </c>
      <c r="J288">
        <f>Database!J247</f>
        <v>5</v>
      </c>
      <c r="K288">
        <f>IF(AND(D288&lt;=UserData!$B$3,D288&gt;=UserData!$B$2),1,0)</f>
        <v>0</v>
      </c>
      <c r="L288">
        <f>IF(C288=UserData!$B$6,1,0)</f>
        <v>0</v>
      </c>
      <c r="M288">
        <f>IF(J288&lt;=UserData!$B$9,1,0)</f>
        <v>1</v>
      </c>
      <c r="N288">
        <f>SUM(K288:M288)</f>
        <v>1</v>
      </c>
    </row>
    <row r="289" spans="1:14" x14ac:dyDescent="0.15">
      <c r="A289" t="str">
        <f>Database!A248</f>
        <v>Audi</v>
      </c>
      <c r="B289" t="str">
        <f>Database!B248</f>
        <v>TT Roadster</v>
      </c>
      <c r="C289">
        <f>Database!C248</f>
        <v>2</v>
      </c>
      <c r="D289">
        <f>Database!D248</f>
        <v>41995</v>
      </c>
      <c r="E289">
        <f>Database!E248</f>
        <v>1</v>
      </c>
      <c r="F289">
        <f>Database!F248</f>
        <v>1798</v>
      </c>
      <c r="G289">
        <f>Database!G248</f>
        <v>4</v>
      </c>
      <c r="H289">
        <f>Database!H248</f>
        <v>160</v>
      </c>
      <c r="I289">
        <f>Database!I248</f>
        <v>226</v>
      </c>
      <c r="J289">
        <f>Database!J248</f>
        <v>6</v>
      </c>
      <c r="K289">
        <f>IF(AND(D289&lt;=UserData!$B$3,D289&gt;=UserData!$B$2),1,0)</f>
        <v>0</v>
      </c>
      <c r="L289">
        <f>IF(C289=UserData!$B$6,1,0)</f>
        <v>0</v>
      </c>
      <c r="M289">
        <f>IF(J289&lt;=UserData!$B$9,1,0)</f>
        <v>1</v>
      </c>
      <c r="N289">
        <f>SUM(K289:M289)</f>
        <v>1</v>
      </c>
    </row>
    <row r="290" spans="1:14" x14ac:dyDescent="0.15">
      <c r="A290" t="str">
        <f>Database!A253</f>
        <v>Ford</v>
      </c>
      <c r="B290" t="str">
        <f>Database!B253</f>
        <v>Galaxy</v>
      </c>
      <c r="C290">
        <f>Database!C253</f>
        <v>7</v>
      </c>
      <c r="D290">
        <f>Database!D253</f>
        <v>42839</v>
      </c>
      <c r="E290">
        <f>Database!E253</f>
        <v>2</v>
      </c>
      <c r="F290">
        <f>Database!F253</f>
        <v>1560</v>
      </c>
      <c r="G290">
        <f>Database!G253</f>
        <v>4</v>
      </c>
      <c r="H290">
        <f>Database!H253</f>
        <v>116</v>
      </c>
      <c r="I290">
        <f>Database!I253</f>
        <v>182</v>
      </c>
      <c r="J290">
        <f>Database!J253</f>
        <v>5.3</v>
      </c>
      <c r="K290">
        <f>IF(AND(D290&lt;=UserData!$B$3,D290&gt;=UserData!$B$2),1,0)</f>
        <v>0</v>
      </c>
      <c r="L290">
        <f>IF(C290=UserData!$B$6,1,0)</f>
        <v>0</v>
      </c>
      <c r="M290">
        <f>IF(J290&lt;=UserData!$B$9,1,0)</f>
        <v>1</v>
      </c>
      <c r="N290">
        <f>SUM(K290:M290)</f>
        <v>1</v>
      </c>
    </row>
    <row r="291" spans="1:14" x14ac:dyDescent="0.15">
      <c r="A291" t="str">
        <f>Database!A257</f>
        <v>Saab</v>
      </c>
      <c r="B291" t="str">
        <f>Database!B257</f>
        <v xml:space="preserve">(9-5) </v>
      </c>
      <c r="C291">
        <f>Database!C257</f>
        <v>5</v>
      </c>
      <c r="D291">
        <f>Database!D257</f>
        <v>44922</v>
      </c>
      <c r="E291">
        <f>Database!E257</f>
        <v>1</v>
      </c>
      <c r="F291">
        <f>Database!F257</f>
        <v>1985</v>
      </c>
      <c r="G291">
        <f>Database!G257</f>
        <v>4</v>
      </c>
      <c r="H291">
        <f>Database!H257</f>
        <v>150</v>
      </c>
      <c r="I291">
        <f>Database!I257</f>
        <v>210</v>
      </c>
      <c r="J291">
        <f>Database!J257</f>
        <v>10</v>
      </c>
      <c r="K291">
        <f>IF(AND(D291&lt;=UserData!$B$3,D291&gt;=UserData!$B$2),1,0)</f>
        <v>0</v>
      </c>
      <c r="L291">
        <f>IF(C291=UserData!$B$6,1,0)</f>
        <v>1</v>
      </c>
      <c r="M291">
        <f>IF(J291&lt;=UserData!$B$9,1,0)</f>
        <v>0</v>
      </c>
      <c r="N291">
        <f>SUM(K291:M291)</f>
        <v>1</v>
      </c>
    </row>
    <row r="292" spans="1:14" x14ac:dyDescent="0.15">
      <c r="A292" t="str">
        <f>Database!A265</f>
        <v>Audi</v>
      </c>
      <c r="B292" t="str">
        <f>Database!B265</f>
        <v>A5</v>
      </c>
      <c r="C292">
        <f>Database!C265</f>
        <v>4</v>
      </c>
      <c r="D292">
        <f>Database!D265</f>
        <v>46450</v>
      </c>
      <c r="E292">
        <f>Database!E265</f>
        <v>2</v>
      </c>
      <c r="F292">
        <f>Database!F265</f>
        <v>1968</v>
      </c>
      <c r="G292">
        <f>Database!G265</f>
        <v>4</v>
      </c>
      <c r="H292">
        <f>Database!H265</f>
        <v>170</v>
      </c>
      <c r="I292">
        <f>Database!I265</f>
        <v>230</v>
      </c>
      <c r="J292">
        <f>Database!J265</f>
        <v>5</v>
      </c>
      <c r="K292">
        <f>IF(AND(D292&lt;=UserData!$B$3,D292&gt;=UserData!$B$2),1,0)</f>
        <v>0</v>
      </c>
      <c r="L292">
        <f>IF(C292=UserData!$B$6,1,0)</f>
        <v>0</v>
      </c>
      <c r="M292">
        <f>IF(J292&lt;=UserData!$B$9,1,0)</f>
        <v>1</v>
      </c>
      <c r="N292">
        <f>SUM(K292:M292)</f>
        <v>1</v>
      </c>
    </row>
    <row r="293" spans="1:14" x14ac:dyDescent="0.15">
      <c r="A293" t="str">
        <f>Database!A266</f>
        <v>Audi</v>
      </c>
      <c r="B293" t="str">
        <f>Database!B266</f>
        <v>A5</v>
      </c>
      <c r="C293">
        <f>Database!C266</f>
        <v>4</v>
      </c>
      <c r="D293">
        <f>Database!D266</f>
        <v>46875</v>
      </c>
      <c r="E293">
        <f>Database!E266</f>
        <v>1</v>
      </c>
      <c r="F293">
        <f>Database!F266</f>
        <v>1798</v>
      </c>
      <c r="G293">
        <f>Database!G266</f>
        <v>4</v>
      </c>
      <c r="H293">
        <f>Database!H266</f>
        <v>160</v>
      </c>
      <c r="I293">
        <f>Database!I266</f>
        <v>226</v>
      </c>
      <c r="J293">
        <f>Database!J266</f>
        <v>7</v>
      </c>
      <c r="K293">
        <f>IF(AND(D293&lt;=UserData!$B$3,D293&gt;=UserData!$B$2),1,0)</f>
        <v>0</v>
      </c>
      <c r="L293">
        <f>IF(C293=UserData!$B$6,1,0)</f>
        <v>0</v>
      </c>
      <c r="M293">
        <f>IF(J293&lt;=UserData!$B$9,1,0)</f>
        <v>1</v>
      </c>
      <c r="N293">
        <f>SUM(K293:M293)</f>
        <v>1</v>
      </c>
    </row>
    <row r="294" spans="1:14" x14ac:dyDescent="0.15">
      <c r="A294" t="str">
        <f>Database!A272</f>
        <v>Volvo</v>
      </c>
      <c r="B294" t="str">
        <f>Database!B272</f>
        <v>C70</v>
      </c>
      <c r="C294">
        <f>Database!C272</f>
        <v>4</v>
      </c>
      <c r="D294">
        <f>Database!D272</f>
        <v>49195</v>
      </c>
      <c r="E294">
        <f>Database!E272</f>
        <v>2</v>
      </c>
      <c r="F294">
        <f>Database!F272</f>
        <v>1984</v>
      </c>
      <c r="G294">
        <f>Database!G272</f>
        <v>5</v>
      </c>
      <c r="H294">
        <f>Database!H272</f>
        <v>150</v>
      </c>
      <c r="I294">
        <f>Database!I272</f>
        <v>205</v>
      </c>
      <c r="J294">
        <f>Database!J272</f>
        <v>6</v>
      </c>
      <c r="K294">
        <f>IF(AND(D294&lt;=UserData!$B$3,D294&gt;=UserData!$B$2),1,0)</f>
        <v>0</v>
      </c>
      <c r="L294">
        <f>IF(C294=UserData!$B$6,1,0)</f>
        <v>0</v>
      </c>
      <c r="M294">
        <f>IF(J294&lt;=UserData!$B$9,1,0)</f>
        <v>1</v>
      </c>
      <c r="N294">
        <f>SUM(K294:M294)</f>
        <v>1</v>
      </c>
    </row>
    <row r="295" spans="1:14" x14ac:dyDescent="0.15">
      <c r="A295" t="str">
        <f>Database!A274</f>
        <v>Volvo</v>
      </c>
      <c r="B295" t="str">
        <f>Database!B274</f>
        <v>XC60</v>
      </c>
      <c r="C295">
        <f>Database!C274</f>
        <v>5</v>
      </c>
      <c r="D295">
        <f>Database!D274</f>
        <v>49995</v>
      </c>
      <c r="E295">
        <f>Database!E274</f>
        <v>1</v>
      </c>
      <c r="F295">
        <f>Database!F274</f>
        <v>1999</v>
      </c>
      <c r="G295">
        <f>Database!G274</f>
        <v>4</v>
      </c>
      <c r="H295">
        <f>Database!H274</f>
        <v>203</v>
      </c>
      <c r="I295">
        <f>Database!I274</f>
        <v>205</v>
      </c>
      <c r="J295">
        <f>Database!J274</f>
        <v>8.5</v>
      </c>
      <c r="K295">
        <f>IF(AND(D295&lt;=UserData!$B$3,D295&gt;=UserData!$B$2),1,0)</f>
        <v>0</v>
      </c>
      <c r="L295">
        <f>IF(C295=UserData!$B$6,1,0)</f>
        <v>1</v>
      </c>
      <c r="M295">
        <f>IF(J295&lt;=UserData!$B$9,1,0)</f>
        <v>0</v>
      </c>
      <c r="N295">
        <f>SUM(K295:M295)</f>
        <v>1</v>
      </c>
    </row>
    <row r="296" spans="1:14" x14ac:dyDescent="0.15">
      <c r="A296" t="str">
        <f>Database!A282</f>
        <v>Audi</v>
      </c>
      <c r="B296" t="str">
        <f>Database!B282</f>
        <v>A5</v>
      </c>
      <c r="C296">
        <f>Database!C282</f>
        <v>4</v>
      </c>
      <c r="D296">
        <f>Database!D282</f>
        <v>52385</v>
      </c>
      <c r="E296">
        <f>Database!E282</f>
        <v>2</v>
      </c>
      <c r="F296">
        <f>Database!F282</f>
        <v>1968</v>
      </c>
      <c r="G296">
        <f>Database!G282</f>
        <v>4</v>
      </c>
      <c r="H296">
        <f>Database!H282</f>
        <v>170</v>
      </c>
      <c r="I296">
        <f>Database!I282</f>
        <v>230</v>
      </c>
      <c r="J296">
        <f>Database!J282</f>
        <v>5</v>
      </c>
      <c r="K296">
        <f>IF(AND(D296&lt;=UserData!$B$3,D296&gt;=UserData!$B$2),1,0)</f>
        <v>0</v>
      </c>
      <c r="L296">
        <f>IF(C296=UserData!$B$6,1,0)</f>
        <v>0</v>
      </c>
      <c r="M296">
        <f>IF(J296&lt;=UserData!$B$9,1,0)</f>
        <v>1</v>
      </c>
      <c r="N296">
        <f>SUM(K296:M296)</f>
        <v>1</v>
      </c>
    </row>
    <row r="297" spans="1:14" x14ac:dyDescent="0.15">
      <c r="A297" t="str">
        <f>Database!A283</f>
        <v>Ford</v>
      </c>
      <c r="B297" t="str">
        <f>Database!B283</f>
        <v>Focus RS</v>
      </c>
      <c r="C297">
        <f>Database!C283</f>
        <v>5</v>
      </c>
      <c r="D297">
        <f>Database!D283</f>
        <v>53000</v>
      </c>
      <c r="E297">
        <f>Database!E283</f>
        <v>1</v>
      </c>
      <c r="F297">
        <f>Database!F283</f>
        <v>2522</v>
      </c>
      <c r="G297">
        <f>Database!G283</f>
        <v>4</v>
      </c>
      <c r="H297">
        <f>Database!H283</f>
        <v>305</v>
      </c>
      <c r="I297">
        <f>Database!I283</f>
        <v>263</v>
      </c>
      <c r="J297">
        <f>Database!J283</f>
        <v>9.4</v>
      </c>
      <c r="K297">
        <f>IF(AND(D297&lt;=UserData!$B$3,D297&gt;=UserData!$B$2),1,0)</f>
        <v>0</v>
      </c>
      <c r="L297">
        <f>IF(C297=UserData!$B$6,1,0)</f>
        <v>1</v>
      </c>
      <c r="M297">
        <f>IF(J297&lt;=UserData!$B$9,1,0)</f>
        <v>0</v>
      </c>
      <c r="N297">
        <f>SUM(K297:M297)</f>
        <v>1</v>
      </c>
    </row>
    <row r="298" spans="1:14" x14ac:dyDescent="0.15">
      <c r="A298" t="str">
        <f>Database!A284</f>
        <v xml:space="preserve">Audi </v>
      </c>
      <c r="B298" t="str">
        <f>Database!B284</f>
        <v>Q5</v>
      </c>
      <c r="C298">
        <f>Database!C284</f>
        <v>5</v>
      </c>
      <c r="D298">
        <f>Database!D284</f>
        <v>53210</v>
      </c>
      <c r="E298">
        <f>Database!E284</f>
        <v>1</v>
      </c>
      <c r="F298">
        <f>Database!F284</f>
        <v>1984</v>
      </c>
      <c r="G298">
        <f>Database!G284</f>
        <v>4</v>
      </c>
      <c r="H298">
        <f>Database!H284</f>
        <v>180</v>
      </c>
      <c r="I298">
        <f>Database!I284</f>
        <v>210</v>
      </c>
      <c r="J298">
        <f>Database!J284</f>
        <v>8.4</v>
      </c>
      <c r="K298">
        <f>IF(AND(D298&lt;=UserData!$B$3,D298&gt;=UserData!$B$2),1,0)</f>
        <v>0</v>
      </c>
      <c r="L298">
        <f>IF(C298=UserData!$B$6,1,0)</f>
        <v>1</v>
      </c>
      <c r="M298">
        <f>IF(J298&lt;=UserData!$B$9,1,0)</f>
        <v>0</v>
      </c>
      <c r="N298">
        <f>SUM(K298:M298)</f>
        <v>1</v>
      </c>
    </row>
    <row r="299" spans="1:14" x14ac:dyDescent="0.15">
      <c r="A299" t="str">
        <f>Database!A286</f>
        <v>Audi</v>
      </c>
      <c r="B299" t="str">
        <f>Database!B286</f>
        <v>TT</v>
      </c>
      <c r="C299">
        <f>Database!C286</f>
        <v>2</v>
      </c>
      <c r="D299">
        <f>Database!D286</f>
        <v>53440</v>
      </c>
      <c r="E299">
        <f>Database!E286</f>
        <v>2</v>
      </c>
      <c r="F299">
        <f>Database!F286</f>
        <v>1968</v>
      </c>
      <c r="G299">
        <f>Database!G286</f>
        <v>4</v>
      </c>
      <c r="H299">
        <f>Database!H286</f>
        <v>170</v>
      </c>
      <c r="I299">
        <f>Database!I286</f>
        <v>226</v>
      </c>
      <c r="J299">
        <f>Database!J286</f>
        <v>5</v>
      </c>
      <c r="K299">
        <f>IF(AND(D299&lt;=UserData!$B$3,D299&gt;=UserData!$B$2),1,0)</f>
        <v>0</v>
      </c>
      <c r="L299">
        <f>IF(C299=UserData!$B$6,1,0)</f>
        <v>0</v>
      </c>
      <c r="M299">
        <f>IF(J299&lt;=UserData!$B$9,1,0)</f>
        <v>1</v>
      </c>
      <c r="N299">
        <f>SUM(K299:M299)</f>
        <v>1</v>
      </c>
    </row>
    <row r="300" spans="1:14" x14ac:dyDescent="0.15">
      <c r="A300" t="str">
        <f>Database!A287</f>
        <v>Mercedes</v>
      </c>
      <c r="B300" t="str">
        <f>Database!B287</f>
        <v>SLK</v>
      </c>
      <c r="C300">
        <f>Database!C287</f>
        <v>2</v>
      </c>
      <c r="D300">
        <f>Database!D287</f>
        <v>53637</v>
      </c>
      <c r="E300">
        <f>Database!E287</f>
        <v>1</v>
      </c>
      <c r="F300">
        <f>Database!F287</f>
        <v>1796</v>
      </c>
      <c r="G300">
        <f>Database!G287</f>
        <v>4</v>
      </c>
      <c r="H300">
        <f>Database!H287</f>
        <v>184</v>
      </c>
      <c r="I300">
        <f>Database!I287</f>
        <v>232</v>
      </c>
      <c r="J300">
        <f>Database!J287</f>
        <v>8</v>
      </c>
      <c r="K300">
        <f>IF(AND(D300&lt;=UserData!$B$3,D300&gt;=UserData!$B$2),1,0)</f>
        <v>0</v>
      </c>
      <c r="L300">
        <f>IF(C300=UserData!$B$6,1,0)</f>
        <v>0</v>
      </c>
      <c r="M300">
        <f>IF(J300&lt;=UserData!$B$9,1,0)</f>
        <v>1</v>
      </c>
      <c r="N300">
        <f>SUM(K300:M300)</f>
        <v>1</v>
      </c>
    </row>
    <row r="301" spans="1:14" x14ac:dyDescent="0.15">
      <c r="A301" t="str">
        <f>Database!A289</f>
        <v>Peugeot</v>
      </c>
      <c r="B301">
        <f>Database!B289</f>
        <v>807</v>
      </c>
      <c r="C301">
        <f>Database!C289</f>
        <v>7</v>
      </c>
      <c r="D301">
        <f>Database!D289</f>
        <v>54020</v>
      </c>
      <c r="E301">
        <f>Database!E289</f>
        <v>2</v>
      </c>
      <c r="F301">
        <f>Database!F289</f>
        <v>1997</v>
      </c>
      <c r="G301">
        <f>Database!G289</f>
        <v>4</v>
      </c>
      <c r="H301">
        <f>Database!H289</f>
        <v>163</v>
      </c>
      <c r="I301">
        <f>Database!I289</f>
        <v>196</v>
      </c>
      <c r="J301">
        <f>Database!J289</f>
        <v>7</v>
      </c>
      <c r="K301">
        <f>IF(AND(D301&lt;=UserData!$B$3,D301&gt;=UserData!$B$2),1,0)</f>
        <v>0</v>
      </c>
      <c r="L301">
        <f>IF(C301=UserData!$B$6,1,0)</f>
        <v>0</v>
      </c>
      <c r="M301">
        <f>IF(J301&lt;=UserData!$B$9,1,0)</f>
        <v>1</v>
      </c>
      <c r="N301">
        <f>SUM(K301:M301)</f>
        <v>1</v>
      </c>
    </row>
    <row r="302" spans="1:14" x14ac:dyDescent="0.15">
      <c r="A302" t="str">
        <f>Database!A291</f>
        <v>Citroen</v>
      </c>
      <c r="B302" t="str">
        <f>Database!B291</f>
        <v>C6</v>
      </c>
      <c r="C302">
        <f>Database!C291</f>
        <v>5</v>
      </c>
      <c r="D302">
        <f>Database!D291</f>
        <v>55490</v>
      </c>
      <c r="E302">
        <f>Database!E291</f>
        <v>1</v>
      </c>
      <c r="F302">
        <f>Database!F291</f>
        <v>2946</v>
      </c>
      <c r="G302">
        <f>Database!G291</f>
        <v>6</v>
      </c>
      <c r="H302">
        <f>Database!H291</f>
        <v>211</v>
      </c>
      <c r="I302">
        <f>Database!I291</f>
        <v>230</v>
      </c>
      <c r="J302">
        <f>Database!J291</f>
        <v>11.2</v>
      </c>
      <c r="K302">
        <f>IF(AND(D302&lt;=UserData!$B$3,D302&gt;=UserData!$B$2),1,0)</f>
        <v>0</v>
      </c>
      <c r="L302">
        <f>IF(C302=UserData!$B$6,1,0)</f>
        <v>1</v>
      </c>
      <c r="M302">
        <f>IF(J302&lt;=UserData!$B$9,1,0)</f>
        <v>0</v>
      </c>
      <c r="N302">
        <f>SUM(K302:M302)</f>
        <v>1</v>
      </c>
    </row>
    <row r="303" spans="1:14" x14ac:dyDescent="0.15">
      <c r="A303" t="str">
        <f>Database!A292</f>
        <v>Audi</v>
      </c>
      <c r="B303" t="str">
        <f>Database!B292</f>
        <v>TT Roadster</v>
      </c>
      <c r="C303">
        <f>Database!C292</f>
        <v>2</v>
      </c>
      <c r="D303">
        <f>Database!D292</f>
        <v>56305</v>
      </c>
      <c r="E303">
        <f>Database!E292</f>
        <v>2</v>
      </c>
      <c r="F303">
        <f>Database!F292</f>
        <v>1968</v>
      </c>
      <c r="G303">
        <f>Database!G292</f>
        <v>4</v>
      </c>
      <c r="H303">
        <f>Database!H292</f>
        <v>170</v>
      </c>
      <c r="I303">
        <f>Database!I292</f>
        <v>226</v>
      </c>
      <c r="J303">
        <f>Database!J292</f>
        <v>5</v>
      </c>
      <c r="K303">
        <f>IF(AND(D303&lt;=UserData!$B$3,D303&gt;=UserData!$B$2),1,0)</f>
        <v>0</v>
      </c>
      <c r="L303">
        <f>IF(C303=UserData!$B$6,1,0)</f>
        <v>0</v>
      </c>
      <c r="M303">
        <f>IF(J303&lt;=UserData!$B$9,1,0)</f>
        <v>1</v>
      </c>
      <c r="N303">
        <f>SUM(K303:M303)</f>
        <v>1</v>
      </c>
    </row>
    <row r="304" spans="1:14" x14ac:dyDescent="0.15">
      <c r="A304" t="str">
        <f>Database!A293</f>
        <v>Mercedes</v>
      </c>
      <c r="B304" t="str">
        <f>Database!B293</f>
        <v>E Class</v>
      </c>
      <c r="C304">
        <f>Database!C293</f>
        <v>4</v>
      </c>
      <c r="D304">
        <f>Database!D293</f>
        <v>56900</v>
      </c>
      <c r="E304">
        <f>Database!E293</f>
        <v>2</v>
      </c>
      <c r="F304">
        <f>Database!F293</f>
        <v>2143</v>
      </c>
      <c r="G304">
        <f>Database!G293</f>
        <v>4</v>
      </c>
      <c r="H304">
        <f>Database!H293</f>
        <v>170</v>
      </c>
      <c r="I304">
        <f>Database!I293</f>
        <v>229</v>
      </c>
      <c r="J304">
        <f>Database!J293</f>
        <v>6</v>
      </c>
      <c r="K304">
        <f>IF(AND(D304&lt;=UserData!$B$3,D304&gt;=UserData!$B$2),1,0)</f>
        <v>0</v>
      </c>
      <c r="L304">
        <f>IF(C304=UserData!$B$6,1,0)</f>
        <v>0</v>
      </c>
      <c r="M304">
        <f>IF(J304&lt;=UserData!$B$9,1,0)</f>
        <v>1</v>
      </c>
      <c r="N304">
        <f>SUM(K304:M304)</f>
        <v>1</v>
      </c>
    </row>
    <row r="305" spans="1:14" x14ac:dyDescent="0.15">
      <c r="A305" t="str">
        <f>Database!A294</f>
        <v>Mazda</v>
      </c>
      <c r="B305" t="str">
        <f>Database!B294</f>
        <v>CX 7</v>
      </c>
      <c r="C305">
        <f>Database!C294</f>
        <v>5</v>
      </c>
      <c r="D305">
        <f>Database!D294</f>
        <v>57195</v>
      </c>
      <c r="E305">
        <f>Database!E294</f>
        <v>1</v>
      </c>
      <c r="F305">
        <f>Database!F294</f>
        <v>2261</v>
      </c>
      <c r="G305">
        <f>Database!G294</f>
        <v>4</v>
      </c>
      <c r="H305">
        <f>Database!H294</f>
        <v>260</v>
      </c>
      <c r="I305">
        <f>Database!I294</f>
        <v>211</v>
      </c>
      <c r="J305">
        <f>Database!J294</f>
        <v>10</v>
      </c>
      <c r="K305">
        <f>IF(AND(D305&lt;=UserData!$B$3,D305&gt;=UserData!$B$2),1,0)</f>
        <v>0</v>
      </c>
      <c r="L305">
        <f>IF(C305=UserData!$B$6,1,0)</f>
        <v>1</v>
      </c>
      <c r="M305">
        <f>IF(J305&lt;=UserData!$B$9,1,0)</f>
        <v>0</v>
      </c>
      <c r="N305">
        <f>SUM(K305:M305)</f>
        <v>1</v>
      </c>
    </row>
    <row r="306" spans="1:14" x14ac:dyDescent="0.15">
      <c r="A306" t="str">
        <f>Database!A297</f>
        <v>Audi</v>
      </c>
      <c r="B306" t="str">
        <f>Database!B297</f>
        <v>A7</v>
      </c>
      <c r="C306">
        <f>Database!C297</f>
        <v>4</v>
      </c>
      <c r="D306">
        <f>Database!D297</f>
        <v>58650</v>
      </c>
      <c r="E306">
        <f>Database!E297</f>
        <v>1</v>
      </c>
      <c r="F306">
        <f>Database!F297</f>
        <v>2773</v>
      </c>
      <c r="G306">
        <f>Database!G297</f>
        <v>6</v>
      </c>
      <c r="H306">
        <f>Database!H297</f>
        <v>204</v>
      </c>
      <c r="I306">
        <f>Database!I297</f>
        <v>250</v>
      </c>
      <c r="J306">
        <f>Database!J297</f>
        <v>7</v>
      </c>
      <c r="K306">
        <f>IF(AND(D306&lt;=UserData!$B$3,D306&gt;=UserData!$B$2),1,0)</f>
        <v>0</v>
      </c>
      <c r="L306">
        <f>IF(C306=UserData!$B$6,1,0)</f>
        <v>0</v>
      </c>
      <c r="M306">
        <f>IF(J306&lt;=UserData!$B$9,1,0)</f>
        <v>1</v>
      </c>
      <c r="N306">
        <f>SUM(K306:M306)</f>
        <v>1</v>
      </c>
    </row>
    <row r="307" spans="1:14" x14ac:dyDescent="0.15">
      <c r="A307" t="str">
        <f>Database!A299</f>
        <v>Audi</v>
      </c>
      <c r="B307" t="str">
        <f>Database!B299</f>
        <v>A7</v>
      </c>
      <c r="C307">
        <f>Database!C299</f>
        <v>4</v>
      </c>
      <c r="D307">
        <f>Database!D299</f>
        <v>63620</v>
      </c>
      <c r="E307">
        <f>Database!E299</f>
        <v>2</v>
      </c>
      <c r="F307">
        <f>Database!F299</f>
        <v>2967</v>
      </c>
      <c r="G307">
        <f>Database!G299</f>
        <v>6</v>
      </c>
      <c r="H307">
        <f>Database!H299</f>
        <v>204</v>
      </c>
      <c r="I307">
        <f>Database!I299</f>
        <v>235</v>
      </c>
      <c r="J307">
        <f>Database!J299</f>
        <v>5</v>
      </c>
      <c r="K307">
        <f>IF(AND(D307&lt;=UserData!$B$3,D307&gt;=UserData!$B$2),1,0)</f>
        <v>0</v>
      </c>
      <c r="L307">
        <f>IF(C307=UserData!$B$6,1,0)</f>
        <v>0</v>
      </c>
      <c r="M307">
        <f>IF(J307&lt;=UserData!$B$9,1,0)</f>
        <v>1</v>
      </c>
      <c r="N307">
        <f>SUM(K307:M307)</f>
        <v>1</v>
      </c>
    </row>
    <row r="308" spans="1:14" x14ac:dyDescent="0.15">
      <c r="A308" t="str">
        <f>Database!A300</f>
        <v>Volvo</v>
      </c>
      <c r="B308" t="str">
        <f>Database!B300</f>
        <v>XC90</v>
      </c>
      <c r="C308">
        <f>Database!C300</f>
        <v>7</v>
      </c>
      <c r="D308">
        <f>Database!D300</f>
        <v>63995</v>
      </c>
      <c r="E308">
        <f>Database!E300</f>
        <v>2</v>
      </c>
      <c r="F308">
        <f>Database!F300</f>
        <v>2400</v>
      </c>
      <c r="G308">
        <f>Database!G300</f>
        <v>5</v>
      </c>
      <c r="H308">
        <f>Database!H300</f>
        <v>163</v>
      </c>
      <c r="I308">
        <f>Database!I300</f>
        <v>190</v>
      </c>
      <c r="J308">
        <f>Database!J300</f>
        <v>8</v>
      </c>
      <c r="K308">
        <f>IF(AND(D308&lt;=UserData!$B$3,D308&gt;=UserData!$B$2),1,0)</f>
        <v>0</v>
      </c>
      <c r="L308">
        <f>IF(C308=UserData!$B$6,1,0)</f>
        <v>0</v>
      </c>
      <c r="M308">
        <f>IF(J308&lt;=UserData!$B$9,1,0)</f>
        <v>1</v>
      </c>
      <c r="N308">
        <f>SUM(K308:M308)</f>
        <v>1</v>
      </c>
    </row>
    <row r="309" spans="1:14" x14ac:dyDescent="0.15">
      <c r="A309" t="str">
        <f>Database!A301</f>
        <v>Bmw</v>
      </c>
      <c r="B309" t="str">
        <f>Database!B301</f>
        <v>X3i</v>
      </c>
      <c r="C309">
        <f>Database!C301</f>
        <v>5</v>
      </c>
      <c r="D309">
        <f>Database!D301</f>
        <v>64015</v>
      </c>
      <c r="E309">
        <f>Database!E301</f>
        <v>1</v>
      </c>
      <c r="F309">
        <f>Database!F301</f>
        <v>3000</v>
      </c>
      <c r="G309">
        <f>Database!G301</f>
        <v>6</v>
      </c>
      <c r="H309">
        <f>Database!H301</f>
        <v>258</v>
      </c>
      <c r="I309">
        <f>Database!I301</f>
        <v>230</v>
      </c>
      <c r="J309">
        <f>Database!J301</f>
        <v>9</v>
      </c>
      <c r="K309">
        <f>IF(AND(D309&lt;=UserData!$B$3,D309&gt;=UserData!$B$2),1,0)</f>
        <v>0</v>
      </c>
      <c r="L309">
        <f>IF(C309=UserData!$B$6,1,0)</f>
        <v>1</v>
      </c>
      <c r="M309">
        <f>IF(J309&lt;=UserData!$B$9,1,0)</f>
        <v>0</v>
      </c>
      <c r="N309">
        <f>SUM(K309:M309)</f>
        <v>1</v>
      </c>
    </row>
    <row r="310" spans="1:14" x14ac:dyDescent="0.15">
      <c r="A310" t="str">
        <f>Database!A302</f>
        <v>Infiniti</v>
      </c>
      <c r="B310" t="str">
        <f>Database!B302</f>
        <v>M37</v>
      </c>
      <c r="C310">
        <f>Database!C302</f>
        <v>5</v>
      </c>
      <c r="D310">
        <f>Database!D302</f>
        <v>64040</v>
      </c>
      <c r="E310">
        <f>Database!E302</f>
        <v>1</v>
      </c>
      <c r="F310">
        <f>Database!F302</f>
        <v>3696</v>
      </c>
      <c r="G310">
        <f>Database!G302</f>
        <v>6</v>
      </c>
      <c r="H310">
        <f>Database!H302</f>
        <v>320</v>
      </c>
      <c r="I310">
        <f>Database!I302</f>
        <v>250</v>
      </c>
      <c r="J310">
        <f>Database!J302</f>
        <v>10</v>
      </c>
      <c r="K310">
        <f>IF(AND(D310&lt;=UserData!$B$3,D310&gt;=UserData!$B$2),1,0)</f>
        <v>0</v>
      </c>
      <c r="L310">
        <f>IF(C310=UserData!$B$6,1,0)</f>
        <v>1</v>
      </c>
      <c r="M310">
        <f>IF(J310&lt;=UserData!$B$9,1,0)</f>
        <v>0</v>
      </c>
      <c r="N310">
        <f>SUM(K310:M310)</f>
        <v>1</v>
      </c>
    </row>
    <row r="311" spans="1:14" x14ac:dyDescent="0.15">
      <c r="A311" t="str">
        <f>Database!A305</f>
        <v>Mitsubishi</v>
      </c>
      <c r="B311" t="str">
        <f>Database!B305</f>
        <v xml:space="preserve">Lancer </v>
      </c>
      <c r="C311">
        <f>Database!C305</f>
        <v>5</v>
      </c>
      <c r="D311">
        <f>Database!D305</f>
        <v>65999</v>
      </c>
      <c r="E311">
        <f>Database!E305</f>
        <v>1</v>
      </c>
      <c r="F311">
        <f>Database!F305</f>
        <v>1998</v>
      </c>
      <c r="G311">
        <f>Database!G305</f>
        <v>4</v>
      </c>
      <c r="H311">
        <f>Database!H305</f>
        <v>295</v>
      </c>
      <c r="I311">
        <f>Database!I305</f>
        <v>240</v>
      </c>
      <c r="J311">
        <f>Database!J305</f>
        <v>10</v>
      </c>
      <c r="K311">
        <f>IF(AND(D311&lt;=UserData!$B$3,D311&gt;=UserData!$B$2),1,0)</f>
        <v>0</v>
      </c>
      <c r="L311">
        <f>IF(C311=UserData!$B$6,1,0)</f>
        <v>1</v>
      </c>
      <c r="M311">
        <f>IF(J311&lt;=UserData!$B$9,1,0)</f>
        <v>0</v>
      </c>
      <c r="N311">
        <f>SUM(K311:M311)</f>
        <v>1</v>
      </c>
    </row>
    <row r="312" spans="1:14" x14ac:dyDescent="0.15">
      <c r="A312" t="str">
        <f>Database!A308</f>
        <v>Mercedes</v>
      </c>
      <c r="B312" t="str">
        <f>Database!B308</f>
        <v>GLK Class</v>
      </c>
      <c r="C312">
        <f>Database!C308</f>
        <v>5</v>
      </c>
      <c r="D312">
        <f>Database!D308</f>
        <v>66900</v>
      </c>
      <c r="E312">
        <f>Database!E308</f>
        <v>1</v>
      </c>
      <c r="F312">
        <f>Database!F308</f>
        <v>2996</v>
      </c>
      <c r="G312">
        <f>Database!G308</f>
        <v>6</v>
      </c>
      <c r="H312">
        <f>Database!H308</f>
        <v>231</v>
      </c>
      <c r="I312">
        <f>Database!I308</f>
        <v>210</v>
      </c>
      <c r="J312">
        <f>Database!J308</f>
        <v>10</v>
      </c>
      <c r="K312">
        <f>IF(AND(D312&lt;=UserData!$B$3,D312&gt;=UserData!$B$2),1,0)</f>
        <v>0</v>
      </c>
      <c r="L312">
        <f>IF(C312=UserData!$B$6,1,0)</f>
        <v>1</v>
      </c>
      <c r="M312">
        <f>IF(J312&lt;=UserData!$B$9,1,0)</f>
        <v>0</v>
      </c>
      <c r="N312">
        <f>SUM(K312:M312)</f>
        <v>1</v>
      </c>
    </row>
    <row r="313" spans="1:14" x14ac:dyDescent="0.15">
      <c r="A313" t="str">
        <f>Database!A309</f>
        <v>Peugeot</v>
      </c>
      <c r="B313">
        <f>Database!B309</f>
        <v>607</v>
      </c>
      <c r="C313">
        <f>Database!C309</f>
        <v>5</v>
      </c>
      <c r="D313">
        <f>Database!D309</f>
        <v>67500</v>
      </c>
      <c r="E313">
        <f>Database!E309</f>
        <v>2</v>
      </c>
      <c r="F313">
        <f>Database!F309</f>
        <v>2720</v>
      </c>
      <c r="G313">
        <f>Database!G309</f>
        <v>6</v>
      </c>
      <c r="H313">
        <f>Database!H309</f>
        <v>204</v>
      </c>
      <c r="I313">
        <f>Database!I309</f>
        <v>230</v>
      </c>
      <c r="J313">
        <f>Database!J309</f>
        <v>8.4</v>
      </c>
      <c r="K313">
        <f>IF(AND(D313&lt;=UserData!$B$3,D313&gt;=UserData!$B$2),1,0)</f>
        <v>0</v>
      </c>
      <c r="L313">
        <f>IF(C313=UserData!$B$6,1,0)</f>
        <v>1</v>
      </c>
      <c r="M313">
        <f>IF(J313&lt;=UserData!$B$9,1,0)</f>
        <v>0</v>
      </c>
      <c r="N313">
        <f>SUM(K313:M313)</f>
        <v>1</v>
      </c>
    </row>
    <row r="314" spans="1:14" x14ac:dyDescent="0.15">
      <c r="A314" t="str">
        <f>Database!A312</f>
        <v>Jaguar</v>
      </c>
      <c r="B314" t="str">
        <f>Database!B312</f>
        <v>XF</v>
      </c>
      <c r="C314">
        <f>Database!C312</f>
        <v>5</v>
      </c>
      <c r="D314">
        <f>Database!D312</f>
        <v>69380</v>
      </c>
      <c r="E314">
        <f>Database!E312</f>
        <v>1</v>
      </c>
      <c r="F314">
        <f>Database!F312</f>
        <v>2967</v>
      </c>
      <c r="G314">
        <f>Database!G312</f>
        <v>6</v>
      </c>
      <c r="H314">
        <f>Database!H312</f>
        <v>238</v>
      </c>
      <c r="I314">
        <f>Database!I312</f>
        <v>237</v>
      </c>
      <c r="J314">
        <f>Database!J312</f>
        <v>10</v>
      </c>
      <c r="K314">
        <f>IF(AND(D314&lt;=UserData!$B$3,D314&gt;=UserData!$B$2),1,0)</f>
        <v>0</v>
      </c>
      <c r="L314">
        <f>IF(C314=UserData!$B$6,1,0)</f>
        <v>1</v>
      </c>
      <c r="M314">
        <f>IF(J314&lt;=UserData!$B$9,1,0)</f>
        <v>0</v>
      </c>
      <c r="N314">
        <f>SUM(K314:M314)</f>
        <v>1</v>
      </c>
    </row>
    <row r="315" spans="1:14" x14ac:dyDescent="0.15">
      <c r="A315" t="str">
        <f>Database!A313</f>
        <v>Mitsubishi</v>
      </c>
      <c r="B315" t="str">
        <f>Database!B313</f>
        <v>Pajero</v>
      </c>
      <c r="C315">
        <f>Database!C313</f>
        <v>5</v>
      </c>
      <c r="D315">
        <f>Database!D313</f>
        <v>69999</v>
      </c>
      <c r="E315">
        <f>Database!E313</f>
        <v>2</v>
      </c>
      <c r="F315">
        <f>Database!F313</f>
        <v>3200</v>
      </c>
      <c r="G315">
        <f>Database!G313</f>
        <v>4</v>
      </c>
      <c r="H315">
        <f>Database!H313</f>
        <v>170</v>
      </c>
      <c r="I315">
        <f>Database!I313</f>
        <v>177</v>
      </c>
      <c r="J315">
        <f>Database!J313</f>
        <v>10</v>
      </c>
      <c r="K315">
        <f>IF(AND(D315&lt;=UserData!$B$3,D315&gt;=UserData!$B$2),1,0)</f>
        <v>0</v>
      </c>
      <c r="L315">
        <f>IF(C315=UserData!$B$6,1,0)</f>
        <v>1</v>
      </c>
      <c r="M315">
        <f>IF(J315&lt;=UserData!$B$9,1,0)</f>
        <v>0</v>
      </c>
      <c r="N315">
        <f>SUM(K315:M315)</f>
        <v>1</v>
      </c>
    </row>
    <row r="316" spans="1:14" x14ac:dyDescent="0.15">
      <c r="A316" t="str">
        <f>Database!A316</f>
        <v>Audi</v>
      </c>
      <c r="B316" t="str">
        <f>Database!B316</f>
        <v>RS3</v>
      </c>
      <c r="C316">
        <f>Database!C316</f>
        <v>5</v>
      </c>
      <c r="D316">
        <f>Database!D316</f>
        <v>72800</v>
      </c>
      <c r="E316">
        <f>Database!E316</f>
        <v>1</v>
      </c>
      <c r="F316">
        <f>Database!F316</f>
        <v>2480</v>
      </c>
      <c r="G316">
        <f>Database!G316</f>
        <v>5</v>
      </c>
      <c r="H316">
        <f>Database!H316</f>
        <v>340</v>
      </c>
      <c r="I316">
        <f>Database!I316</f>
        <v>250</v>
      </c>
      <c r="J316">
        <f>Database!J316</f>
        <v>9</v>
      </c>
      <c r="K316">
        <f>IF(AND(D316&lt;=UserData!$B$3,D316&gt;=UserData!$B$2),1,0)</f>
        <v>0</v>
      </c>
      <c r="L316">
        <f>IF(C316=UserData!$B$6,1,0)</f>
        <v>1</v>
      </c>
      <c r="M316">
        <f>IF(J316&lt;=UserData!$B$9,1,0)</f>
        <v>0</v>
      </c>
      <c r="N316">
        <f>SUM(K316:M316)</f>
        <v>1</v>
      </c>
    </row>
    <row r="317" spans="1:14" x14ac:dyDescent="0.15">
      <c r="A317" t="str">
        <f>Database!A322</f>
        <v>Mercedes</v>
      </c>
      <c r="B317" t="str">
        <f>Database!B322</f>
        <v>R Class</v>
      </c>
      <c r="C317">
        <f>Database!C322</f>
        <v>5</v>
      </c>
      <c r="D317">
        <f>Database!D322</f>
        <v>77900</v>
      </c>
      <c r="E317">
        <f>Database!E322</f>
        <v>1</v>
      </c>
      <c r="F317">
        <f>Database!F322</f>
        <v>2997</v>
      </c>
      <c r="G317">
        <f>Database!G322</f>
        <v>6</v>
      </c>
      <c r="H317">
        <f>Database!H322</f>
        <v>231</v>
      </c>
      <c r="I317">
        <f>Database!I322</f>
        <v>222</v>
      </c>
      <c r="J317">
        <f>Database!J322</f>
        <v>11</v>
      </c>
      <c r="K317">
        <f>IF(AND(D317&lt;=UserData!$B$3,D317&gt;=UserData!$B$2),1,0)</f>
        <v>0</v>
      </c>
      <c r="L317">
        <f>IF(C317=UserData!$B$6,1,0)</f>
        <v>1</v>
      </c>
      <c r="M317">
        <f>IF(J317&lt;=UserData!$B$9,1,0)</f>
        <v>0</v>
      </c>
      <c r="N317">
        <f>SUM(K317:M317)</f>
        <v>1</v>
      </c>
    </row>
    <row r="318" spans="1:14" x14ac:dyDescent="0.15">
      <c r="A318" t="str">
        <f>Database!A323</f>
        <v>Mercedes</v>
      </c>
      <c r="B318" t="str">
        <f>Database!B323</f>
        <v>CLS</v>
      </c>
      <c r="C318">
        <f>Database!C323</f>
        <v>5</v>
      </c>
      <c r="D318">
        <f>Database!D323</f>
        <v>78599</v>
      </c>
      <c r="E318">
        <f>Database!E323</f>
        <v>1</v>
      </c>
      <c r="F318">
        <f>Database!F323</f>
        <v>2996</v>
      </c>
      <c r="G318">
        <f>Database!G323</f>
        <v>6</v>
      </c>
      <c r="H318">
        <f>Database!H323</f>
        <v>231</v>
      </c>
      <c r="I318">
        <f>Database!I323</f>
        <v>245</v>
      </c>
      <c r="J318">
        <f>Database!J323</f>
        <v>10</v>
      </c>
      <c r="K318">
        <f>IF(AND(D318&lt;=UserData!$B$3,D318&gt;=UserData!$B$2),1,0)</f>
        <v>0</v>
      </c>
      <c r="L318">
        <f>IF(C318=UserData!$B$6,1,0)</f>
        <v>1</v>
      </c>
      <c r="M318">
        <f>IF(J318&lt;=UserData!$B$9,1,0)</f>
        <v>0</v>
      </c>
      <c r="N318">
        <f>SUM(K318:M318)</f>
        <v>1</v>
      </c>
    </row>
    <row r="319" spans="1:14" x14ac:dyDescent="0.15">
      <c r="A319" t="str">
        <f>Database!A325</f>
        <v>Bmw</v>
      </c>
      <c r="B319" t="str">
        <f>Database!B325</f>
        <v>X5i</v>
      </c>
      <c r="C319">
        <f>Database!C325</f>
        <v>5</v>
      </c>
      <c r="D319">
        <f>Database!D325</f>
        <v>79755</v>
      </c>
      <c r="E319">
        <f>Database!E325</f>
        <v>1</v>
      </c>
      <c r="F319">
        <f>Database!F325</f>
        <v>3000</v>
      </c>
      <c r="G319">
        <f>Database!G325</f>
        <v>6</v>
      </c>
      <c r="H319">
        <f>Database!H325</f>
        <v>306</v>
      </c>
      <c r="I319">
        <f>Database!I325</f>
        <v>235</v>
      </c>
      <c r="J319">
        <f>Database!J325</f>
        <v>10.1</v>
      </c>
      <c r="K319">
        <f>IF(AND(D319&lt;=UserData!$B$3,D319&gt;=UserData!$B$2),1,0)</f>
        <v>0</v>
      </c>
      <c r="L319">
        <f>IF(C319=UserData!$B$6,1,0)</f>
        <v>1</v>
      </c>
      <c r="M319">
        <f>IF(J319&lt;=UserData!$B$9,1,0)</f>
        <v>0</v>
      </c>
      <c r="N319">
        <f>SUM(K319:M319)</f>
        <v>1</v>
      </c>
    </row>
    <row r="320" spans="1:14" x14ac:dyDescent="0.15">
      <c r="A320" t="str">
        <f>Database!A326</f>
        <v>Mercedes</v>
      </c>
      <c r="B320" t="str">
        <f>Database!B326</f>
        <v>M Class</v>
      </c>
      <c r="C320">
        <f>Database!C326</f>
        <v>5</v>
      </c>
      <c r="D320">
        <f>Database!D326</f>
        <v>81300</v>
      </c>
      <c r="E320">
        <f>Database!E326</f>
        <v>1</v>
      </c>
      <c r="F320">
        <f>Database!F326</f>
        <v>3498</v>
      </c>
      <c r="G320">
        <f>Database!G326</f>
        <v>6</v>
      </c>
      <c r="H320">
        <f>Database!H326</f>
        <v>272</v>
      </c>
      <c r="I320">
        <f>Database!I326</f>
        <v>215</v>
      </c>
      <c r="J320">
        <f>Database!J326</f>
        <v>11</v>
      </c>
      <c r="K320">
        <f>IF(AND(D320&lt;=UserData!$B$3,D320&gt;=UserData!$B$2),1,0)</f>
        <v>0</v>
      </c>
      <c r="L320">
        <f>IF(C320=UserData!$B$6,1,0)</f>
        <v>1</v>
      </c>
      <c r="M320">
        <f>IF(J320&lt;=UserData!$B$9,1,0)</f>
        <v>0</v>
      </c>
      <c r="N320">
        <f>SUM(K320:M320)</f>
        <v>1</v>
      </c>
    </row>
    <row r="321" spans="1:14" x14ac:dyDescent="0.15">
      <c r="A321" t="str">
        <f>Database!A327</f>
        <v>Infiniti</v>
      </c>
      <c r="B321" t="str">
        <f>Database!B327</f>
        <v>FX37</v>
      </c>
      <c r="C321">
        <f>Database!C327</f>
        <v>5</v>
      </c>
      <c r="D321">
        <f>Database!D327</f>
        <v>82100</v>
      </c>
      <c r="E321">
        <f>Database!E327</f>
        <v>1</v>
      </c>
      <c r="F321">
        <f>Database!F327</f>
        <v>3696</v>
      </c>
      <c r="G321">
        <f>Database!G327</f>
        <v>6</v>
      </c>
      <c r="H321">
        <f>Database!H327</f>
        <v>320</v>
      </c>
      <c r="I321">
        <f>Database!I327</f>
        <v>233</v>
      </c>
      <c r="J321">
        <f>Database!J327</f>
        <v>12</v>
      </c>
      <c r="K321">
        <f>IF(AND(D321&lt;=UserData!$B$3,D321&gt;=UserData!$B$2),1,0)</f>
        <v>0</v>
      </c>
      <c r="L321">
        <f>IF(C321=UserData!$B$6,1,0)</f>
        <v>1</v>
      </c>
      <c r="M321">
        <f>IF(J321&lt;=UserData!$B$9,1,0)</f>
        <v>0</v>
      </c>
      <c r="N321">
        <f>SUM(K321:M321)</f>
        <v>1</v>
      </c>
    </row>
    <row r="322" spans="1:14" x14ac:dyDescent="0.15">
      <c r="A322" t="str">
        <f>Database!A329</f>
        <v>Honda</v>
      </c>
      <c r="B322" t="str">
        <f>Database!B329</f>
        <v>Legend</v>
      </c>
      <c r="C322">
        <f>Database!C329</f>
        <v>5</v>
      </c>
      <c r="D322">
        <f>Database!D329</f>
        <v>84400</v>
      </c>
      <c r="E322">
        <f>Database!E329</f>
        <v>1</v>
      </c>
      <c r="F322">
        <f>Database!F329</f>
        <v>3664</v>
      </c>
      <c r="G322">
        <f>Database!G329</f>
        <v>6</v>
      </c>
      <c r="H322">
        <f>Database!H329</f>
        <v>295</v>
      </c>
      <c r="I322">
        <f>Database!I329</f>
        <v>250</v>
      </c>
      <c r="J322">
        <f>Database!J329</f>
        <v>11</v>
      </c>
      <c r="K322">
        <f>IF(AND(D322&lt;=UserData!$B$3,D322&gt;=UserData!$B$2),1,0)</f>
        <v>0</v>
      </c>
      <c r="L322">
        <f>IF(C322=UserData!$B$6,1,0)</f>
        <v>1</v>
      </c>
      <c r="M322">
        <f>IF(J322&lt;=UserData!$B$9,1,0)</f>
        <v>0</v>
      </c>
      <c r="N322">
        <f>SUM(K322:M322)</f>
        <v>1</v>
      </c>
    </row>
    <row r="323" spans="1:14" x14ac:dyDescent="0.15">
      <c r="A323" t="str">
        <f>Database!A331</f>
        <v xml:space="preserve">Audi </v>
      </c>
      <c r="B323" t="str">
        <f>Database!B331</f>
        <v>Q7</v>
      </c>
      <c r="C323">
        <f>Database!C331</f>
        <v>7</v>
      </c>
      <c r="D323">
        <f>Database!D331</f>
        <v>87706</v>
      </c>
      <c r="E323">
        <f>Database!E331</f>
        <v>2</v>
      </c>
      <c r="F323">
        <f>Database!F331</f>
        <v>2967</v>
      </c>
      <c r="G323">
        <f>Database!G331</f>
        <v>6</v>
      </c>
      <c r="H323">
        <f>Database!H331</f>
        <v>204</v>
      </c>
      <c r="I323">
        <f>Database!I331</f>
        <v>202</v>
      </c>
      <c r="J323">
        <f>Database!J331</f>
        <v>7</v>
      </c>
      <c r="K323">
        <f>IF(AND(D323&lt;=UserData!$B$3,D323&gt;=UserData!$B$2),1,0)</f>
        <v>0</v>
      </c>
      <c r="L323">
        <f>IF(C323=UserData!$B$6,1,0)</f>
        <v>0</v>
      </c>
      <c r="M323">
        <f>IF(J323&lt;=UserData!$B$9,1,0)</f>
        <v>1</v>
      </c>
      <c r="N323">
        <f>SUM(K323:M323)</f>
        <v>1</v>
      </c>
    </row>
    <row r="324" spans="1:14" x14ac:dyDescent="0.15">
      <c r="A324" t="str">
        <f>Database!A332</f>
        <v>Land Rover</v>
      </c>
      <c r="B324" t="str">
        <f>Database!B332</f>
        <v>Defender</v>
      </c>
      <c r="C324">
        <f>Database!C332</f>
        <v>5</v>
      </c>
      <c r="D324">
        <f>Database!D332</f>
        <v>87900</v>
      </c>
      <c r="E324">
        <f>Database!E332</f>
        <v>2</v>
      </c>
      <c r="F324">
        <f>Database!F332</f>
        <v>2402</v>
      </c>
      <c r="G324">
        <f>Database!G332</f>
        <v>4</v>
      </c>
      <c r="H324">
        <f>Database!H332</f>
        <v>122</v>
      </c>
      <c r="I324">
        <f>Database!I332</f>
        <v>131</v>
      </c>
      <c r="J324">
        <f>Database!J332</f>
        <v>11</v>
      </c>
      <c r="K324">
        <f>IF(AND(D324&lt;=UserData!$B$3,D324&gt;=UserData!$B$2),1,0)</f>
        <v>0</v>
      </c>
      <c r="L324">
        <f>IF(C324=UserData!$B$6,1,0)</f>
        <v>1</v>
      </c>
      <c r="M324">
        <f>IF(J324&lt;=UserData!$B$9,1,0)</f>
        <v>0</v>
      </c>
      <c r="N324">
        <f>SUM(K324:M324)</f>
        <v>1</v>
      </c>
    </row>
    <row r="325" spans="1:14" x14ac:dyDescent="0.15">
      <c r="A325" t="str">
        <f>Database!A334</f>
        <v>Bmw</v>
      </c>
      <c r="B325" t="str">
        <f>Database!B334</f>
        <v>X6d</v>
      </c>
      <c r="C325">
        <f>Database!C334</f>
        <v>4</v>
      </c>
      <c r="D325">
        <f>Database!D334</f>
        <v>93450</v>
      </c>
      <c r="E325">
        <f>Database!E334</f>
        <v>2</v>
      </c>
      <c r="F325">
        <f>Database!F334</f>
        <v>3000</v>
      </c>
      <c r="G325">
        <f>Database!G334</f>
        <v>6</v>
      </c>
      <c r="H325">
        <f>Database!H334</f>
        <v>245</v>
      </c>
      <c r="I325">
        <f>Database!I334</f>
        <v>210</v>
      </c>
      <c r="J325">
        <f>Database!J334</f>
        <v>7.4</v>
      </c>
      <c r="K325">
        <f>IF(AND(D325&lt;=UserData!$B$3,D325&gt;=UserData!$B$2),1,0)</f>
        <v>0</v>
      </c>
      <c r="L325">
        <f>IF(C325=UserData!$B$6,1,0)</f>
        <v>0</v>
      </c>
      <c r="M325">
        <f>IF(J325&lt;=UserData!$B$9,1,0)</f>
        <v>1</v>
      </c>
      <c r="N325">
        <f>SUM(K325:M325)</f>
        <v>1</v>
      </c>
    </row>
    <row r="326" spans="1:14" x14ac:dyDescent="0.15">
      <c r="A326" t="str">
        <f>Database!A339</f>
        <v>Lexus</v>
      </c>
      <c r="B326" t="str">
        <f>Database!B339</f>
        <v>RX</v>
      </c>
      <c r="C326">
        <f>Database!C339</f>
        <v>5</v>
      </c>
      <c r="D326">
        <f>Database!D339</f>
        <v>98876</v>
      </c>
      <c r="E326">
        <f>Database!E339</f>
        <v>1</v>
      </c>
      <c r="F326">
        <f>Database!F339</f>
        <v>3456</v>
      </c>
      <c r="G326">
        <f>Database!G339</f>
        <v>6</v>
      </c>
      <c r="H326">
        <f>Database!H339</f>
        <v>277</v>
      </c>
      <c r="I326">
        <f>Database!I339</f>
        <v>200</v>
      </c>
      <c r="J326">
        <f>Database!J339</f>
        <v>9</v>
      </c>
      <c r="K326">
        <f>IF(AND(D326&lt;=UserData!$B$3,D326&gt;=UserData!$B$2),1,0)</f>
        <v>0</v>
      </c>
      <c r="L326">
        <f>IF(C326=UserData!$B$6,1,0)</f>
        <v>1</v>
      </c>
      <c r="M326">
        <f>IF(J326&lt;=UserData!$B$9,1,0)</f>
        <v>0</v>
      </c>
      <c r="N326">
        <f>SUM(K326:M326)</f>
        <v>1</v>
      </c>
    </row>
    <row r="327" spans="1:14" x14ac:dyDescent="0.15">
      <c r="A327" t="str">
        <f>Database!A342</f>
        <v>Bmw</v>
      </c>
      <c r="B327" t="str">
        <f>Database!B342</f>
        <v>640i</v>
      </c>
      <c r="C327">
        <f>Database!C342</f>
        <v>4</v>
      </c>
      <c r="D327">
        <f>Database!D342</f>
        <v>102500</v>
      </c>
      <c r="E327">
        <f>Database!E342</f>
        <v>1</v>
      </c>
      <c r="F327">
        <f>Database!F342</f>
        <v>3000</v>
      </c>
      <c r="G327">
        <f>Database!G342</f>
        <v>6</v>
      </c>
      <c r="H327">
        <f>Database!H342</f>
        <v>320</v>
      </c>
      <c r="I327">
        <f>Database!I342</f>
        <v>250</v>
      </c>
      <c r="J327">
        <f>Database!J342</f>
        <v>7.9</v>
      </c>
      <c r="K327">
        <f>IF(AND(D327&lt;=UserData!$B$3,D327&gt;=UserData!$B$2),1,0)</f>
        <v>0</v>
      </c>
      <c r="L327">
        <f>IF(C327=UserData!$B$6,1,0)</f>
        <v>0</v>
      </c>
      <c r="M327">
        <f>IF(J327&lt;=UserData!$B$9,1,0)</f>
        <v>1</v>
      </c>
      <c r="N327">
        <f>SUM(K327:M327)</f>
        <v>1</v>
      </c>
    </row>
    <row r="328" spans="1:14" x14ac:dyDescent="0.15">
      <c r="A328" t="str">
        <f>Database!A343</f>
        <v>Bmw</v>
      </c>
      <c r="B328" t="str">
        <f>Database!B343</f>
        <v>740i</v>
      </c>
      <c r="C328">
        <f>Database!C343</f>
        <v>5</v>
      </c>
      <c r="D328">
        <f>Database!D343</f>
        <v>103360</v>
      </c>
      <c r="E328">
        <f>Database!E343</f>
        <v>1</v>
      </c>
      <c r="F328">
        <f>Database!F343</f>
        <v>3000</v>
      </c>
      <c r="G328">
        <f>Database!G343</f>
        <v>6</v>
      </c>
      <c r="H328">
        <f>Database!H343</f>
        <v>240</v>
      </c>
      <c r="I328">
        <f>Database!I343</f>
        <v>250</v>
      </c>
      <c r="J328">
        <f>Database!J343</f>
        <v>9.9</v>
      </c>
      <c r="K328">
        <f>IF(AND(D328&lt;=UserData!$B$3,D328&gt;=UserData!$B$2),1,0)</f>
        <v>0</v>
      </c>
      <c r="L328">
        <f>IF(C328=UserData!$B$6,1,0)</f>
        <v>1</v>
      </c>
      <c r="M328">
        <f>IF(J328&lt;=UserData!$B$9,1,0)</f>
        <v>0</v>
      </c>
      <c r="N328">
        <f>SUM(K328:M328)</f>
        <v>1</v>
      </c>
    </row>
    <row r="329" spans="1:14" x14ac:dyDescent="0.15">
      <c r="A329" t="str">
        <f>Database!A350</f>
        <v>Land Rover</v>
      </c>
      <c r="B329" t="str">
        <f>Database!B350</f>
        <v>Range Rover Sport</v>
      </c>
      <c r="C329">
        <f>Database!C350</f>
        <v>5</v>
      </c>
      <c r="D329">
        <f>Database!D350</f>
        <v>112900</v>
      </c>
      <c r="E329">
        <f>Database!E350</f>
        <v>2</v>
      </c>
      <c r="F329">
        <f>Database!F350</f>
        <v>2993</v>
      </c>
      <c r="G329">
        <f>Database!G350</f>
        <v>6</v>
      </c>
      <c r="H329">
        <f>Database!H350</f>
        <v>245</v>
      </c>
      <c r="I329">
        <f>Database!I350</f>
        <v>193</v>
      </c>
      <c r="J329">
        <f>Database!J350</f>
        <v>9</v>
      </c>
      <c r="K329">
        <f>IF(AND(D329&lt;=UserData!$B$3,D329&gt;=UserData!$B$2),1,0)</f>
        <v>0</v>
      </c>
      <c r="L329">
        <f>IF(C329=UserData!$B$6,1,0)</f>
        <v>1</v>
      </c>
      <c r="M329">
        <f>IF(J329&lt;=UserData!$B$9,1,0)</f>
        <v>0</v>
      </c>
      <c r="N329">
        <f>SUM(K329:M329)</f>
        <v>1</v>
      </c>
    </row>
    <row r="330" spans="1:14" x14ac:dyDescent="0.15">
      <c r="A330" t="str">
        <f>Database!A355</f>
        <v xml:space="preserve">Audi </v>
      </c>
      <c r="B330" t="str">
        <f>Database!B355</f>
        <v>A8</v>
      </c>
      <c r="C330">
        <f>Database!C355</f>
        <v>5</v>
      </c>
      <c r="D330">
        <f>Database!D355</f>
        <v>121900</v>
      </c>
      <c r="E330">
        <f>Database!E355</f>
        <v>1</v>
      </c>
      <c r="F330">
        <f>Database!F355</f>
        <v>2995</v>
      </c>
      <c r="G330">
        <f>Database!G355</f>
        <v>6</v>
      </c>
      <c r="H330">
        <f>Database!H355</f>
        <v>290</v>
      </c>
      <c r="I330">
        <f>Database!I355</f>
        <v>250</v>
      </c>
      <c r="J330">
        <f>Database!J355</f>
        <v>9</v>
      </c>
      <c r="K330">
        <f>IF(AND(D330&lt;=UserData!$B$3,D330&gt;=UserData!$B$2),1,0)</f>
        <v>0</v>
      </c>
      <c r="L330">
        <f>IF(C330=UserData!$B$6,1,0)</f>
        <v>1</v>
      </c>
      <c r="M330">
        <f>IF(J330&lt;=UserData!$B$9,1,0)</f>
        <v>0</v>
      </c>
      <c r="N330">
        <f>SUM(K330:M330)</f>
        <v>1</v>
      </c>
    </row>
    <row r="331" spans="1:14" x14ac:dyDescent="0.15">
      <c r="A331" t="str">
        <f>Database!A356</f>
        <v>Land Rover</v>
      </c>
      <c r="B331" t="str">
        <f>Database!B356</f>
        <v>Discovery</v>
      </c>
      <c r="C331">
        <f>Database!C356</f>
        <v>5</v>
      </c>
      <c r="D331">
        <f>Database!D356</f>
        <v>124900</v>
      </c>
      <c r="E331">
        <f>Database!E356</f>
        <v>1</v>
      </c>
      <c r="F331">
        <f>Database!F356</f>
        <v>4999</v>
      </c>
      <c r="G331">
        <f>Database!G356</f>
        <v>8</v>
      </c>
      <c r="H331">
        <f>Database!H356</f>
        <v>375</v>
      </c>
      <c r="I331">
        <f>Database!I356</f>
        <v>195</v>
      </c>
      <c r="J331">
        <f>Database!J356</f>
        <v>14</v>
      </c>
      <c r="K331">
        <f>IF(AND(D331&lt;=UserData!$B$3,D331&gt;=UserData!$B$2),1,0)</f>
        <v>0</v>
      </c>
      <c r="L331">
        <f>IF(C331=UserData!$B$6,1,0)</f>
        <v>1</v>
      </c>
      <c r="M331">
        <f>IF(J331&lt;=UserData!$B$9,1,0)</f>
        <v>0</v>
      </c>
      <c r="N331">
        <f>SUM(K331:M331)</f>
        <v>1</v>
      </c>
    </row>
    <row r="332" spans="1:14" x14ac:dyDescent="0.15">
      <c r="A332" t="str">
        <f>Database!A360</f>
        <v>Lexus</v>
      </c>
      <c r="B332" t="str">
        <f>Database!B360</f>
        <v>LS</v>
      </c>
      <c r="C332">
        <f>Database!C360</f>
        <v>5</v>
      </c>
      <c r="D332">
        <f>Database!D360</f>
        <v>139432</v>
      </c>
      <c r="E332">
        <f>Database!E360</f>
        <v>1</v>
      </c>
      <c r="F332">
        <f>Database!F360</f>
        <v>4969</v>
      </c>
      <c r="G332">
        <f>Database!G360</f>
        <v>8</v>
      </c>
      <c r="H332">
        <f>Database!H360</f>
        <v>445</v>
      </c>
      <c r="I332">
        <f>Database!I360</f>
        <v>250</v>
      </c>
      <c r="J332">
        <f>Database!J360</f>
        <v>9</v>
      </c>
      <c r="K332">
        <f>IF(AND(D332&lt;=UserData!$B$3,D332&gt;=UserData!$B$2),1,0)</f>
        <v>0</v>
      </c>
      <c r="L332">
        <f>IF(C332=UserData!$B$6,1,0)</f>
        <v>1</v>
      </c>
      <c r="M332">
        <f>IF(J332&lt;=UserData!$B$9,1,0)</f>
        <v>0</v>
      </c>
      <c r="N332">
        <f>SUM(K332:M332)</f>
        <v>1</v>
      </c>
    </row>
    <row r="333" spans="1:14" x14ac:dyDescent="0.15">
      <c r="A333" t="str">
        <f>Database!A362</f>
        <v>Jaguar</v>
      </c>
      <c r="B333" t="str">
        <f>Database!B362</f>
        <v>XJ 5.0</v>
      </c>
      <c r="C333">
        <f>Database!C362</f>
        <v>5</v>
      </c>
      <c r="D333">
        <f>Database!D362</f>
        <v>142680</v>
      </c>
      <c r="E333">
        <f>Database!E362</f>
        <v>1</v>
      </c>
      <c r="F333">
        <f>Database!F362</f>
        <v>5000</v>
      </c>
      <c r="G333">
        <f>Database!G362</f>
        <v>8</v>
      </c>
      <c r="H333">
        <f>Database!H362</f>
        <v>385</v>
      </c>
      <c r="I333">
        <f>Database!I362</f>
        <v>250</v>
      </c>
      <c r="J333">
        <f>Database!J362</f>
        <v>11</v>
      </c>
      <c r="K333">
        <f>IF(AND(D333&lt;=UserData!$B$3,D333&gt;=UserData!$B$2),1,0)</f>
        <v>0</v>
      </c>
      <c r="L333">
        <f>IF(C333=UserData!$B$6,1,0)</f>
        <v>1</v>
      </c>
      <c r="M333">
        <f>IF(J333&lt;=UserData!$B$9,1,0)</f>
        <v>0</v>
      </c>
      <c r="N333">
        <f>SUM(K333:M333)</f>
        <v>1</v>
      </c>
    </row>
    <row r="334" spans="1:14" x14ac:dyDescent="0.15">
      <c r="A334" t="str">
        <f>Database!A363</f>
        <v>Mercedes</v>
      </c>
      <c r="B334" t="str">
        <f>Database!B363</f>
        <v>GL Class</v>
      </c>
      <c r="C334">
        <f>Database!C363</f>
        <v>5</v>
      </c>
      <c r="D334">
        <f>Database!D363</f>
        <v>143000</v>
      </c>
      <c r="E334">
        <f>Database!E363</f>
        <v>1</v>
      </c>
      <c r="F334">
        <f>Database!F363</f>
        <v>4664</v>
      </c>
      <c r="G334">
        <f>Database!G363</f>
        <v>8</v>
      </c>
      <c r="H334">
        <f>Database!H363</f>
        <v>340</v>
      </c>
      <c r="I334">
        <f>Database!I363</f>
        <v>235</v>
      </c>
      <c r="J334">
        <f>Database!J363</f>
        <v>13</v>
      </c>
      <c r="K334">
        <f>IF(AND(D334&lt;=UserData!$B$3,D334&gt;=UserData!$B$2),1,0)</f>
        <v>0</v>
      </c>
      <c r="L334">
        <f>IF(C334=UserData!$B$6,1,0)</f>
        <v>1</v>
      </c>
      <c r="M334">
        <f>IF(J334&lt;=UserData!$B$9,1,0)</f>
        <v>0</v>
      </c>
      <c r="N334">
        <f>SUM(K334:M334)</f>
        <v>1</v>
      </c>
    </row>
    <row r="335" spans="1:14" x14ac:dyDescent="0.15">
      <c r="A335" t="str">
        <f>Database!A365</f>
        <v>Land Rover</v>
      </c>
      <c r="B335" t="str">
        <f>Database!B365</f>
        <v>Range Rover</v>
      </c>
      <c r="C335">
        <f>Database!C365</f>
        <v>5</v>
      </c>
      <c r="D335">
        <f>Database!D365</f>
        <v>163900</v>
      </c>
      <c r="E335">
        <f>Database!E365</f>
        <v>2</v>
      </c>
      <c r="F335">
        <f>Database!F365</f>
        <v>4367</v>
      </c>
      <c r="G335">
        <f>Database!G365</f>
        <v>8</v>
      </c>
      <c r="H335">
        <f>Database!H365</f>
        <v>313</v>
      </c>
      <c r="I335">
        <f>Database!I365</f>
        <v>210</v>
      </c>
      <c r="J335">
        <f>Database!J365</f>
        <v>9</v>
      </c>
      <c r="K335">
        <f>IF(AND(D335&lt;=UserData!$B$3,D335&gt;=UserData!$B$2),1,0)</f>
        <v>0</v>
      </c>
      <c r="L335">
        <f>IF(C335=UserData!$B$6,1,0)</f>
        <v>1</v>
      </c>
      <c r="M335">
        <f>IF(J335&lt;=UserData!$B$9,1,0)</f>
        <v>0</v>
      </c>
      <c r="N335">
        <f>SUM(K335:M335)</f>
        <v>1</v>
      </c>
    </row>
    <row r="336" spans="1:14" x14ac:dyDescent="0.15">
      <c r="A336" t="str">
        <f>Database!A368</f>
        <v>Mercedes</v>
      </c>
      <c r="B336" t="str">
        <f>Database!B368</f>
        <v>G Class</v>
      </c>
      <c r="C336">
        <f>Database!C368</f>
        <v>5</v>
      </c>
      <c r="D336">
        <f>Database!D368</f>
        <v>171987</v>
      </c>
      <c r="E336">
        <f>Database!E368</f>
        <v>1</v>
      </c>
      <c r="F336">
        <f>Database!F368</f>
        <v>5461</v>
      </c>
      <c r="G336">
        <f>Database!G368</f>
        <v>8</v>
      </c>
      <c r="H336">
        <f>Database!H368</f>
        <v>388</v>
      </c>
      <c r="I336">
        <f>Database!I368</f>
        <v>210</v>
      </c>
      <c r="J336">
        <f>Database!J368</f>
        <v>14</v>
      </c>
      <c r="K336">
        <f>IF(AND(D336&lt;=UserData!$B$3,D336&gt;=UserData!$B$2),1,0)</f>
        <v>0</v>
      </c>
      <c r="L336">
        <f>IF(C336=UserData!$B$6,1,0)</f>
        <v>1</v>
      </c>
      <c r="M336">
        <f>IF(J336&lt;=UserData!$B$9,1,0)</f>
        <v>0</v>
      </c>
      <c r="N336">
        <f>SUM(K336:M336)</f>
        <v>1</v>
      </c>
    </row>
    <row r="337" spans="1:14" x14ac:dyDescent="0.15">
      <c r="A337" t="str">
        <f>Database!A369</f>
        <v>Maserati</v>
      </c>
      <c r="B337" t="str">
        <f>Database!B369</f>
        <v>Quattroporte</v>
      </c>
      <c r="C337">
        <f>Database!C369</f>
        <v>5</v>
      </c>
      <c r="D337">
        <f>Database!D369</f>
        <v>173233</v>
      </c>
      <c r="E337">
        <f>Database!E369</f>
        <v>1</v>
      </c>
      <c r="F337">
        <f>Database!F369</f>
        <v>4244</v>
      </c>
      <c r="G337">
        <f>Database!G369</f>
        <v>8</v>
      </c>
      <c r="H337">
        <f>Database!H369</f>
        <v>400</v>
      </c>
      <c r="I337">
        <f>Database!I369</f>
        <v>270</v>
      </c>
      <c r="J337">
        <f>Database!J369</f>
        <v>14</v>
      </c>
      <c r="K337">
        <f>IF(AND(D337&lt;=UserData!$B$3,D337&gt;=UserData!$B$2),1,0)</f>
        <v>0</v>
      </c>
      <c r="L337">
        <f>IF(C337=UserData!$B$6,1,0)</f>
        <v>1</v>
      </c>
      <c r="M337">
        <f>IF(J337&lt;=UserData!$B$9,1,0)</f>
        <v>0</v>
      </c>
      <c r="N337">
        <f>SUM(K337:M337)</f>
        <v>1</v>
      </c>
    </row>
    <row r="338" spans="1:14" x14ac:dyDescent="0.15">
      <c r="A338" t="str">
        <f>Database!A371</f>
        <v>Land Rover</v>
      </c>
      <c r="B338" t="str">
        <f>Database!B371</f>
        <v>Range Rover</v>
      </c>
      <c r="C338">
        <f>Database!C371</f>
        <v>5</v>
      </c>
      <c r="D338">
        <f>Database!D371</f>
        <v>187900</v>
      </c>
      <c r="E338">
        <f>Database!E371</f>
        <v>1</v>
      </c>
      <c r="F338">
        <f>Database!F371</f>
        <v>4999</v>
      </c>
      <c r="G338">
        <f>Database!G371</f>
        <v>8</v>
      </c>
      <c r="H338">
        <f>Database!H371</f>
        <v>510</v>
      </c>
      <c r="I338">
        <f>Database!I371</f>
        <v>225</v>
      </c>
      <c r="J338">
        <f>Database!J371</f>
        <v>14</v>
      </c>
      <c r="K338">
        <f>IF(AND(D338&lt;=UserData!$B$3,D338&gt;=UserData!$B$2),1,0)</f>
        <v>0</v>
      </c>
      <c r="L338">
        <f>IF(C338=UserData!$B$6,1,0)</f>
        <v>1</v>
      </c>
      <c r="M338">
        <f>IF(J338&lt;=UserData!$B$9,1,0)</f>
        <v>0</v>
      </c>
      <c r="N338">
        <f>SUM(K338:M338)</f>
        <v>1</v>
      </c>
    </row>
    <row r="339" spans="1:14" x14ac:dyDescent="0.15">
      <c r="A339" t="str">
        <f>Database!A393</f>
        <v>Rolls Royce</v>
      </c>
      <c r="B339" t="str">
        <f>Database!B393</f>
        <v>Ghost</v>
      </c>
      <c r="C339">
        <f>Database!C393</f>
        <v>5</v>
      </c>
      <c r="D339">
        <f>Database!D393</f>
        <v>353000</v>
      </c>
      <c r="E339">
        <f>Database!E393</f>
        <v>1</v>
      </c>
      <c r="F339">
        <f>Database!F393</f>
        <v>6592</v>
      </c>
      <c r="G339">
        <f>Database!G393</f>
        <v>12</v>
      </c>
      <c r="H339">
        <f>Database!H393</f>
        <v>571</v>
      </c>
      <c r="I339">
        <f>Database!I393</f>
        <v>250</v>
      </c>
      <c r="J339">
        <f>Database!J393</f>
        <v>13</v>
      </c>
      <c r="K339">
        <f>IF(AND(D339&lt;=UserData!$B$3,D339&gt;=UserData!$B$2),1,0)</f>
        <v>0</v>
      </c>
      <c r="L339">
        <f>IF(C339=UserData!$B$6,1,0)</f>
        <v>1</v>
      </c>
      <c r="M339">
        <f>IF(J339&lt;=UserData!$B$9,1,0)</f>
        <v>0</v>
      </c>
      <c r="N339">
        <f>SUM(K339:M339)</f>
        <v>1</v>
      </c>
    </row>
    <row r="340" spans="1:14" x14ac:dyDescent="0.15">
      <c r="A340" t="str">
        <f>Database!A395</f>
        <v>Bentley</v>
      </c>
      <c r="B340" t="str">
        <f>Database!B395</f>
        <v>Mulsanne</v>
      </c>
      <c r="C340">
        <f>Database!C395</f>
        <v>5</v>
      </c>
      <c r="D340">
        <f>Database!D395</f>
        <v>398500</v>
      </c>
      <c r="E340">
        <f>Database!E395</f>
        <v>1</v>
      </c>
      <c r="F340">
        <f>Database!F395</f>
        <v>6750</v>
      </c>
      <c r="G340">
        <f>Database!G395</f>
        <v>12</v>
      </c>
      <c r="H340">
        <f>Database!H395</f>
        <v>513</v>
      </c>
      <c r="I340">
        <f>Database!I395</f>
        <v>300</v>
      </c>
      <c r="J340">
        <f>Database!J395</f>
        <v>16</v>
      </c>
      <c r="K340">
        <f>IF(AND(D340&lt;=UserData!$B$3,D340&gt;=UserData!$B$2),1,0)</f>
        <v>0</v>
      </c>
      <c r="L340">
        <f>IF(C340=UserData!$B$6,1,0)</f>
        <v>1</v>
      </c>
      <c r="M340">
        <f>IF(J340&lt;=UserData!$B$9,1,0)</f>
        <v>0</v>
      </c>
      <c r="N340">
        <f>SUM(K340:M340)</f>
        <v>1</v>
      </c>
    </row>
    <row r="341" spans="1:14" x14ac:dyDescent="0.15">
      <c r="A341" t="str">
        <f>Database!A398</f>
        <v>Maybach</v>
      </c>
      <c r="B341">
        <f>Database!B398</f>
        <v>57</v>
      </c>
      <c r="C341">
        <f>Database!C398</f>
        <v>5</v>
      </c>
      <c r="D341">
        <f>Database!D398</f>
        <v>515517</v>
      </c>
      <c r="E341">
        <f>Database!E398</f>
        <v>1</v>
      </c>
      <c r="F341">
        <f>Database!F398</f>
        <v>5513</v>
      </c>
      <c r="G341">
        <f>Database!G398</f>
        <v>12</v>
      </c>
      <c r="H341">
        <f>Database!H398</f>
        <v>551</v>
      </c>
      <c r="I341">
        <f>Database!I398</f>
        <v>250</v>
      </c>
      <c r="J341">
        <f>Database!J398</f>
        <v>15</v>
      </c>
      <c r="K341">
        <f>IF(AND(D341&lt;=UserData!$B$3,D341&gt;=UserData!$B$2),1,0)</f>
        <v>0</v>
      </c>
      <c r="L341">
        <f>IF(C341=UserData!$B$6,1,0)</f>
        <v>1</v>
      </c>
      <c r="M341">
        <f>IF(J341&lt;=UserData!$B$9,1,0)</f>
        <v>0</v>
      </c>
      <c r="N341">
        <f>SUM(K341:M341)</f>
        <v>1</v>
      </c>
    </row>
    <row r="342" spans="1:14" x14ac:dyDescent="0.15">
      <c r="A342" t="str">
        <f>Database!A400</f>
        <v>Maybach</v>
      </c>
      <c r="B342">
        <f>Database!B400</f>
        <v>62</v>
      </c>
      <c r="C342">
        <f>Database!C400</f>
        <v>5</v>
      </c>
      <c r="D342">
        <f>Database!D400</f>
        <v>599404</v>
      </c>
      <c r="E342">
        <f>Database!E400</f>
        <v>1</v>
      </c>
      <c r="F342">
        <f>Database!F400</f>
        <v>5513</v>
      </c>
      <c r="G342">
        <f>Database!G400</f>
        <v>12</v>
      </c>
      <c r="H342">
        <f>Database!H400</f>
        <v>551</v>
      </c>
      <c r="I342">
        <f>Database!I400</f>
        <v>250</v>
      </c>
      <c r="J342">
        <f>Database!J400</f>
        <v>15</v>
      </c>
      <c r="K342">
        <f>IF(AND(D342&lt;=UserData!$B$3,D342&gt;=UserData!$B$2),1,0)</f>
        <v>0</v>
      </c>
      <c r="L342">
        <f>IF(C342=UserData!$B$6,1,0)</f>
        <v>1</v>
      </c>
      <c r="M342">
        <f>IF(J342&lt;=UserData!$B$9,1,0)</f>
        <v>0</v>
      </c>
      <c r="N342">
        <f>SUM(K342:M342)</f>
        <v>1</v>
      </c>
    </row>
    <row r="343" spans="1:14" x14ac:dyDescent="0.15">
      <c r="A343" t="str">
        <f>Database!A206</f>
        <v>Mitsubishi</v>
      </c>
      <c r="B343" t="str">
        <f>Database!B206</f>
        <v>Grandis</v>
      </c>
      <c r="C343">
        <f>Database!C206</f>
        <v>7</v>
      </c>
      <c r="D343">
        <f>Database!D206</f>
        <v>33899</v>
      </c>
      <c r="E343">
        <f>Database!E206</f>
        <v>1</v>
      </c>
      <c r="F343">
        <f>Database!F206</f>
        <v>2378</v>
      </c>
      <c r="G343">
        <f>Database!G206</f>
        <v>4</v>
      </c>
      <c r="H343">
        <f>Database!H206</f>
        <v>165</v>
      </c>
      <c r="I343">
        <f>Database!I206</f>
        <v>190</v>
      </c>
      <c r="J343">
        <f>Database!J206</f>
        <v>10</v>
      </c>
      <c r="K343">
        <f>IF(AND(D343&lt;=UserData!$B$3,D343&gt;=UserData!$B$2),1,0)</f>
        <v>0</v>
      </c>
      <c r="L343">
        <f>IF(C343=UserData!$B$6,1,0)</f>
        <v>0</v>
      </c>
      <c r="M343">
        <f>IF(J343&lt;=UserData!$B$9,1,0)</f>
        <v>0</v>
      </c>
      <c r="N343">
        <f>SUM(K343:M343)</f>
        <v>0</v>
      </c>
    </row>
    <row r="344" spans="1:14" x14ac:dyDescent="0.15">
      <c r="A344" t="str">
        <f>Database!A223</f>
        <v>Citroen</v>
      </c>
      <c r="B344" t="str">
        <f>Database!B223</f>
        <v>C8</v>
      </c>
      <c r="C344">
        <f>Database!C223</f>
        <v>7</v>
      </c>
      <c r="D344">
        <f>Database!D223</f>
        <v>36990</v>
      </c>
      <c r="E344">
        <f>Database!E223</f>
        <v>1</v>
      </c>
      <c r="F344">
        <f>Database!F223</f>
        <v>1997</v>
      </c>
      <c r="G344">
        <f>Database!G223</f>
        <v>4</v>
      </c>
      <c r="H344">
        <f>Database!H223</f>
        <v>141</v>
      </c>
      <c r="I344">
        <f>Database!I223</f>
        <v>188</v>
      </c>
      <c r="J344">
        <f>Database!J223</f>
        <v>9</v>
      </c>
      <c r="K344">
        <f>IF(AND(D344&lt;=UserData!$B$3,D344&gt;=UserData!$B$2),1,0)</f>
        <v>0</v>
      </c>
      <c r="L344">
        <f>IF(C344=UserData!$B$6,1,0)</f>
        <v>0</v>
      </c>
      <c r="M344">
        <f>IF(J344&lt;=UserData!$B$9,1,0)</f>
        <v>0</v>
      </c>
      <c r="N344">
        <f>SUM(K344:M344)</f>
        <v>0</v>
      </c>
    </row>
    <row r="345" spans="1:14" x14ac:dyDescent="0.15">
      <c r="A345" t="str">
        <f>Database!A239</f>
        <v>Land Rover</v>
      </c>
      <c r="B345" t="str">
        <f>Database!B239</f>
        <v>Defender</v>
      </c>
      <c r="C345">
        <f>Database!C239</f>
        <v>4</v>
      </c>
      <c r="D345">
        <f>Database!D239</f>
        <v>39900</v>
      </c>
      <c r="E345">
        <f>Database!E239</f>
        <v>2</v>
      </c>
      <c r="F345">
        <f>Database!F239</f>
        <v>2402</v>
      </c>
      <c r="G345">
        <f>Database!G239</f>
        <v>4</v>
      </c>
      <c r="H345">
        <f>Database!H239</f>
        <v>122</v>
      </c>
      <c r="I345">
        <f>Database!I239</f>
        <v>131</v>
      </c>
      <c r="J345">
        <f>Database!J239</f>
        <v>10</v>
      </c>
      <c r="K345">
        <f>IF(AND(D345&lt;=UserData!$B$3,D345&gt;=UserData!$B$2),1,0)</f>
        <v>0</v>
      </c>
      <c r="L345">
        <f>IF(C345=UserData!$B$6,1,0)</f>
        <v>0</v>
      </c>
      <c r="M345">
        <f>IF(J345&lt;=UserData!$B$9,1,0)</f>
        <v>0</v>
      </c>
      <c r="N345">
        <f>SUM(K345:M345)</f>
        <v>0</v>
      </c>
    </row>
    <row r="346" spans="1:14" x14ac:dyDescent="0.15">
      <c r="A346" t="str">
        <f>Database!A250</f>
        <v>Hyundai</v>
      </c>
      <c r="B346" t="str">
        <f>Database!B250</f>
        <v>Genesis</v>
      </c>
      <c r="C346">
        <f>Database!C250</f>
        <v>2</v>
      </c>
      <c r="D346">
        <f>Database!D250</f>
        <v>41995</v>
      </c>
      <c r="E346">
        <f>Database!E250</f>
        <v>1</v>
      </c>
      <c r="F346">
        <f>Database!F250</f>
        <v>1998</v>
      </c>
      <c r="G346">
        <f>Database!G250</f>
        <v>4</v>
      </c>
      <c r="H346">
        <f>Database!H250</f>
        <v>214</v>
      </c>
      <c r="I346">
        <f>Database!I250</f>
        <v>222</v>
      </c>
      <c r="J346">
        <f>Database!J250</f>
        <v>9</v>
      </c>
      <c r="K346">
        <f>IF(AND(D346&lt;=UserData!$B$3,D346&gt;=UserData!$B$2),1,0)</f>
        <v>0</v>
      </c>
      <c r="L346">
        <f>IF(C346=UserData!$B$6,1,0)</f>
        <v>0</v>
      </c>
      <c r="M346">
        <f>IF(J346&lt;=UserData!$B$9,1,0)</f>
        <v>0</v>
      </c>
      <c r="N346">
        <f>SUM(K346:M346)</f>
        <v>0</v>
      </c>
    </row>
    <row r="347" spans="1:14" x14ac:dyDescent="0.15">
      <c r="A347" t="str">
        <f>Database!A255</f>
        <v>Alfa Romeo</v>
      </c>
      <c r="B347" t="str">
        <f>Database!B255</f>
        <v>Brera</v>
      </c>
      <c r="C347">
        <f>Database!C255</f>
        <v>4</v>
      </c>
      <c r="D347">
        <f>Database!D255</f>
        <v>42950</v>
      </c>
      <c r="E347">
        <f>Database!E255</f>
        <v>1</v>
      </c>
      <c r="F347">
        <f>Database!F255</f>
        <v>1750</v>
      </c>
      <c r="G347">
        <f>Database!G255</f>
        <v>4</v>
      </c>
      <c r="H347">
        <f>Database!H255</f>
        <v>200</v>
      </c>
      <c r="I347">
        <f>Database!I255</f>
        <v>232</v>
      </c>
      <c r="J347">
        <f>Database!J255</f>
        <v>8.1</v>
      </c>
      <c r="K347">
        <f>IF(AND(D347&lt;=UserData!$B$3,D347&gt;=UserData!$B$2),1,0)</f>
        <v>0</v>
      </c>
      <c r="L347">
        <f>IF(C347=UserData!$B$6,1,0)</f>
        <v>0</v>
      </c>
      <c r="M347">
        <f>IF(J347&lt;=UserData!$B$9,1,0)</f>
        <v>0</v>
      </c>
      <c r="N347">
        <f>SUM(K347:M347)</f>
        <v>0</v>
      </c>
    </row>
    <row r="348" spans="1:14" x14ac:dyDescent="0.15">
      <c r="A348" t="str">
        <f>Database!A260</f>
        <v>Alfa Romeo</v>
      </c>
      <c r="B348" t="str">
        <f>Database!B260</f>
        <v>Spider</v>
      </c>
      <c r="C348">
        <f>Database!C260</f>
        <v>2</v>
      </c>
      <c r="D348">
        <f>Database!D260</f>
        <v>45450</v>
      </c>
      <c r="E348">
        <f>Database!E260</f>
        <v>1</v>
      </c>
      <c r="F348">
        <f>Database!F260</f>
        <v>1750</v>
      </c>
      <c r="G348">
        <f>Database!G260</f>
        <v>4</v>
      </c>
      <c r="H348">
        <f>Database!H260</f>
        <v>200</v>
      </c>
      <c r="I348">
        <f>Database!I260</f>
        <v>232</v>
      </c>
      <c r="J348">
        <f>Database!J260</f>
        <v>8.1999999999999993</v>
      </c>
      <c r="K348">
        <f>IF(AND(D348&lt;=UserData!$B$3,D348&gt;=UserData!$B$2),1,0)</f>
        <v>0</v>
      </c>
      <c r="L348">
        <f>IF(C348=UserData!$B$6,1,0)</f>
        <v>0</v>
      </c>
      <c r="M348">
        <f>IF(J348&lt;=UserData!$B$9,1,0)</f>
        <v>0</v>
      </c>
      <c r="N348">
        <f>SUM(K348:M348)</f>
        <v>0</v>
      </c>
    </row>
    <row r="349" spans="1:14" x14ac:dyDescent="0.15">
      <c r="A349" t="str">
        <f>Database!A275</f>
        <v>Bmw</v>
      </c>
      <c r="B349" t="str">
        <f>Database!B275</f>
        <v>Z4</v>
      </c>
      <c r="C349">
        <f>Database!C275</f>
        <v>2</v>
      </c>
      <c r="D349">
        <f>Database!D275</f>
        <v>50440</v>
      </c>
      <c r="E349">
        <f>Database!E275</f>
        <v>1</v>
      </c>
      <c r="F349">
        <f>Database!F275</f>
        <v>2500</v>
      </c>
      <c r="G349">
        <f>Database!G275</f>
        <v>6</v>
      </c>
      <c r="H349">
        <f>Database!H275</f>
        <v>204</v>
      </c>
      <c r="I349">
        <f>Database!I275</f>
        <v>242</v>
      </c>
      <c r="J349">
        <f>Database!J275</f>
        <v>8.5</v>
      </c>
      <c r="K349">
        <f>IF(AND(D349&lt;=UserData!$B$3,D349&gt;=UserData!$B$2),1,0)</f>
        <v>0</v>
      </c>
      <c r="L349">
        <f>IF(C349=UserData!$B$6,1,0)</f>
        <v>0</v>
      </c>
      <c r="M349">
        <f>IF(J349&lt;=UserData!$B$9,1,0)</f>
        <v>0</v>
      </c>
      <c r="N349">
        <f>SUM(K349:M349)</f>
        <v>0</v>
      </c>
    </row>
    <row r="350" spans="1:14" x14ac:dyDescent="0.15">
      <c r="A350" t="str">
        <f>Database!A278</f>
        <v>Volvo</v>
      </c>
      <c r="B350" t="str">
        <f>Database!B278</f>
        <v>C70</v>
      </c>
      <c r="C350">
        <f>Database!C278</f>
        <v>4</v>
      </c>
      <c r="D350">
        <f>Database!D278</f>
        <v>51595</v>
      </c>
      <c r="E350">
        <f>Database!E278</f>
        <v>1</v>
      </c>
      <c r="F350">
        <f>Database!F278</f>
        <v>2512</v>
      </c>
      <c r="G350">
        <f>Database!G278</f>
        <v>5</v>
      </c>
      <c r="H350">
        <f>Database!H278</f>
        <v>230</v>
      </c>
      <c r="I350">
        <f>Database!I278</f>
        <v>235</v>
      </c>
      <c r="J350">
        <f>Database!J278</f>
        <v>9</v>
      </c>
      <c r="K350">
        <f>IF(AND(D350&lt;=UserData!$B$3,D350&gt;=UserData!$B$2),1,0)</f>
        <v>0</v>
      </c>
      <c r="L350">
        <f>IF(C350=UserData!$B$6,1,0)</f>
        <v>0</v>
      </c>
      <c r="M350">
        <f>IF(J350&lt;=UserData!$B$9,1,0)</f>
        <v>0</v>
      </c>
      <c r="N350">
        <f>SUM(K350:M350)</f>
        <v>0</v>
      </c>
    </row>
    <row r="351" spans="1:14" x14ac:dyDescent="0.15">
      <c r="A351" t="str">
        <f>Database!A288</f>
        <v>Renault</v>
      </c>
      <c r="B351" t="str">
        <f>Database!B288</f>
        <v>Grand Espace</v>
      </c>
      <c r="C351">
        <f>Database!C288</f>
        <v>6</v>
      </c>
      <c r="D351">
        <f>Database!D288</f>
        <v>53890</v>
      </c>
      <c r="E351">
        <f>Database!E288</f>
        <v>2</v>
      </c>
      <c r="F351">
        <f>Database!F288</f>
        <v>1995</v>
      </c>
      <c r="G351">
        <f>Database!G288</f>
        <v>4</v>
      </c>
      <c r="H351">
        <f>Database!H288</f>
        <v>150</v>
      </c>
      <c r="I351">
        <f>Database!I288</f>
        <v>188</v>
      </c>
      <c r="J351">
        <f>Database!J288</f>
        <v>8.1999999999999993</v>
      </c>
      <c r="K351">
        <f>IF(AND(D351&lt;=UserData!$B$3,D351&gt;=UserData!$B$2),1,0)</f>
        <v>0</v>
      </c>
      <c r="L351">
        <f>IF(C351=UserData!$B$6,1,0)</f>
        <v>0</v>
      </c>
      <c r="M351">
        <f>IF(J351&lt;=UserData!$B$9,1,0)</f>
        <v>0</v>
      </c>
      <c r="N351">
        <f>SUM(K351:M351)</f>
        <v>0</v>
      </c>
    </row>
    <row r="352" spans="1:14" x14ac:dyDescent="0.15">
      <c r="A352" t="str">
        <f>Database!A295</f>
        <v>Mazda</v>
      </c>
      <c r="B352" t="str">
        <f>Database!B295</f>
        <v>CX 9</v>
      </c>
      <c r="C352">
        <f>Database!C295</f>
        <v>6</v>
      </c>
      <c r="D352">
        <f>Database!D295</f>
        <v>57995</v>
      </c>
      <c r="E352">
        <f>Database!E295</f>
        <v>1</v>
      </c>
      <c r="F352">
        <f>Database!F295</f>
        <v>3726</v>
      </c>
      <c r="G352">
        <f>Database!G295</f>
        <v>6</v>
      </c>
      <c r="H352">
        <f>Database!H295</f>
        <v>277</v>
      </c>
      <c r="I352">
        <f>Database!I295</f>
        <v>181</v>
      </c>
      <c r="J352">
        <f>Database!J295</f>
        <v>12.9</v>
      </c>
      <c r="K352">
        <f>IF(AND(D352&lt;=UserData!$B$3,D352&gt;=UserData!$B$2),1,0)</f>
        <v>0</v>
      </c>
      <c r="L352">
        <f>IF(C352=UserData!$B$6,1,0)</f>
        <v>0</v>
      </c>
      <c r="M352">
        <f>IF(J352&lt;=UserData!$B$9,1,0)</f>
        <v>0</v>
      </c>
      <c r="N352">
        <f>SUM(K352:M352)</f>
        <v>0</v>
      </c>
    </row>
    <row r="353" spans="1:14" x14ac:dyDescent="0.15">
      <c r="A353" t="str">
        <f>Database!A298</f>
        <v>Nissan</v>
      </c>
      <c r="B353" t="str">
        <f>Database!B298</f>
        <v>370 Z</v>
      </c>
      <c r="C353">
        <f>Database!C298</f>
        <v>2</v>
      </c>
      <c r="D353">
        <f>Database!D298</f>
        <v>63079</v>
      </c>
      <c r="E353">
        <f>Database!E298</f>
        <v>1</v>
      </c>
      <c r="F353">
        <f>Database!F298</f>
        <v>3696</v>
      </c>
      <c r="G353">
        <f>Database!G298</f>
        <v>6</v>
      </c>
      <c r="H353">
        <f>Database!H298</f>
        <v>330</v>
      </c>
      <c r="I353">
        <f>Database!I298</f>
        <v>250</v>
      </c>
      <c r="J353">
        <f>Database!J298</f>
        <v>10</v>
      </c>
      <c r="K353">
        <f>IF(AND(D353&lt;=UserData!$B$3,D353&gt;=UserData!$B$2),1,0)</f>
        <v>0</v>
      </c>
      <c r="L353">
        <f>IF(C353=UserData!$B$6,1,0)</f>
        <v>0</v>
      </c>
      <c r="M353">
        <f>IF(J353&lt;=UserData!$B$9,1,0)</f>
        <v>0</v>
      </c>
      <c r="N353">
        <f>SUM(K353:M353)</f>
        <v>0</v>
      </c>
    </row>
    <row r="354" spans="1:14" x14ac:dyDescent="0.15">
      <c r="A354" t="str">
        <f>Database!A307</f>
        <v>Lexus</v>
      </c>
      <c r="B354" t="str">
        <f>Database!B307</f>
        <v>IS</v>
      </c>
      <c r="C354">
        <f>Database!C307</f>
        <v>4</v>
      </c>
      <c r="D354">
        <f>Database!D307</f>
        <v>66890</v>
      </c>
      <c r="E354">
        <f>Database!E307</f>
        <v>1</v>
      </c>
      <c r="F354">
        <f>Database!F307</f>
        <v>2500</v>
      </c>
      <c r="G354">
        <f>Database!G307</f>
        <v>6</v>
      </c>
      <c r="H354">
        <f>Database!H307</f>
        <v>208</v>
      </c>
      <c r="I354">
        <f>Database!I307</f>
        <v>210</v>
      </c>
      <c r="J354">
        <f>Database!J307</f>
        <v>9</v>
      </c>
      <c r="K354">
        <f>IF(AND(D354&lt;=UserData!$B$3,D354&gt;=UserData!$B$2),1,0)</f>
        <v>0</v>
      </c>
      <c r="L354">
        <f>IF(C354=UserData!$B$6,1,0)</f>
        <v>0</v>
      </c>
      <c r="M354">
        <f>IF(J354&lt;=UserData!$B$9,1,0)</f>
        <v>0</v>
      </c>
      <c r="N354">
        <f>SUM(K354:M354)</f>
        <v>0</v>
      </c>
    </row>
    <row r="355" spans="1:14" x14ac:dyDescent="0.15">
      <c r="A355" t="str">
        <f>Database!A314</f>
        <v>Porsche</v>
      </c>
      <c r="B355" t="str">
        <f>Database!B314</f>
        <v>Boxster</v>
      </c>
      <c r="C355">
        <f>Database!C314</f>
        <v>2</v>
      </c>
      <c r="D355">
        <f>Database!D314</f>
        <v>70000</v>
      </c>
      <c r="E355">
        <f>Database!E314</f>
        <v>1</v>
      </c>
      <c r="F355">
        <f>Database!F314</f>
        <v>2893</v>
      </c>
      <c r="G355">
        <f>Database!G314</f>
        <v>6</v>
      </c>
      <c r="H355">
        <f>Database!H314</f>
        <v>256</v>
      </c>
      <c r="I355">
        <f>Database!I314</f>
        <v>261</v>
      </c>
      <c r="J355">
        <f>Database!J314</f>
        <v>9</v>
      </c>
      <c r="K355">
        <f>IF(AND(D355&lt;=UserData!$B$3,D355&gt;=UserData!$B$2),1,0)</f>
        <v>0</v>
      </c>
      <c r="L355">
        <f>IF(C355=UserData!$B$6,1,0)</f>
        <v>0</v>
      </c>
      <c r="M355">
        <f>IF(J355&lt;=UserData!$B$9,1,0)</f>
        <v>0</v>
      </c>
      <c r="N355">
        <f>SUM(K355:M355)</f>
        <v>0</v>
      </c>
    </row>
    <row r="356" spans="1:14" x14ac:dyDescent="0.15">
      <c r="A356" t="str">
        <f>Database!A315</f>
        <v>Nissan</v>
      </c>
      <c r="B356" t="str">
        <f>Database!B315</f>
        <v>Pathfinder</v>
      </c>
      <c r="C356">
        <f>Database!C315</f>
        <v>7</v>
      </c>
      <c r="D356">
        <f>Database!D315</f>
        <v>72541</v>
      </c>
      <c r="E356">
        <f>Database!E315</f>
        <v>2</v>
      </c>
      <c r="F356">
        <f>Database!F315</f>
        <v>2488</v>
      </c>
      <c r="G356">
        <f>Database!G315</f>
        <v>4</v>
      </c>
      <c r="H356">
        <f>Database!H315</f>
        <v>190</v>
      </c>
      <c r="I356">
        <f>Database!I315</f>
        <v>186</v>
      </c>
      <c r="J356">
        <f>Database!J315</f>
        <v>9</v>
      </c>
      <c r="K356">
        <f>IF(AND(D356&lt;=UserData!$B$3,D356&gt;=UserData!$B$2),1,0)</f>
        <v>0</v>
      </c>
      <c r="L356">
        <f>IF(C356=UserData!$B$6,1,0)</f>
        <v>0</v>
      </c>
      <c r="M356">
        <f>IF(J356&lt;=UserData!$B$9,1,0)</f>
        <v>0</v>
      </c>
      <c r="N356">
        <f>SUM(K356:M356)</f>
        <v>0</v>
      </c>
    </row>
    <row r="357" spans="1:14" x14ac:dyDescent="0.15">
      <c r="A357" t="str">
        <f>Database!A319</f>
        <v>Porsche</v>
      </c>
      <c r="B357" t="str">
        <f>Database!B319</f>
        <v>Cayman</v>
      </c>
      <c r="C357">
        <f>Database!C319</f>
        <v>2</v>
      </c>
      <c r="D357">
        <f>Database!D319</f>
        <v>74400</v>
      </c>
      <c r="E357">
        <f>Database!E319</f>
        <v>1</v>
      </c>
      <c r="F357">
        <f>Database!F319</f>
        <v>2893</v>
      </c>
      <c r="G357">
        <f>Database!G319</f>
        <v>6</v>
      </c>
      <c r="H357">
        <f>Database!H319</f>
        <v>265</v>
      </c>
      <c r="I357">
        <f>Database!I319</f>
        <v>263</v>
      </c>
      <c r="J357">
        <f>Database!J319</f>
        <v>9</v>
      </c>
      <c r="K357">
        <f>IF(AND(D357&lt;=UserData!$B$3,D357&gt;=UserData!$B$2),1,0)</f>
        <v>0</v>
      </c>
      <c r="L357">
        <f>IF(C357=UserData!$B$6,1,0)</f>
        <v>0</v>
      </c>
      <c r="M357">
        <f>IF(J357&lt;=UserData!$B$9,1,0)</f>
        <v>0</v>
      </c>
      <c r="N357">
        <f>SUM(K357:M357)</f>
        <v>0</v>
      </c>
    </row>
    <row r="358" spans="1:14" x14ac:dyDescent="0.15">
      <c r="A358" t="str">
        <f>Database!A333</f>
        <v xml:space="preserve">Audi </v>
      </c>
      <c r="B358" t="str">
        <f>Database!B333</f>
        <v>Q7</v>
      </c>
      <c r="C358">
        <f>Database!C333</f>
        <v>7</v>
      </c>
      <c r="D358">
        <f>Database!D333</f>
        <v>92196</v>
      </c>
      <c r="E358">
        <f>Database!E333</f>
        <v>1</v>
      </c>
      <c r="F358">
        <f>Database!F333</f>
        <v>2995</v>
      </c>
      <c r="G358">
        <f>Database!G333</f>
        <v>6</v>
      </c>
      <c r="H358">
        <f>Database!H333</f>
        <v>272</v>
      </c>
      <c r="I358">
        <f>Database!I333</f>
        <v>222</v>
      </c>
      <c r="J358">
        <f>Database!J333</f>
        <v>10</v>
      </c>
      <c r="K358">
        <f>IF(AND(D358&lt;=UserData!$B$3,D358&gt;=UserData!$B$2),1,0)</f>
        <v>0</v>
      </c>
      <c r="L358">
        <f>IF(C358=UserData!$B$6,1,0)</f>
        <v>0</v>
      </c>
      <c r="M358">
        <f>IF(J358&lt;=UserData!$B$9,1,0)</f>
        <v>0</v>
      </c>
      <c r="N358">
        <f>SUM(K358:M358)</f>
        <v>0</v>
      </c>
    </row>
    <row r="359" spans="1:14" x14ac:dyDescent="0.15">
      <c r="A359" t="str">
        <f>Database!A336</f>
        <v>Bmw</v>
      </c>
      <c r="B359" t="str">
        <f>Database!B336</f>
        <v>X6i</v>
      </c>
      <c r="C359">
        <f>Database!C336</f>
        <v>4</v>
      </c>
      <c r="D359">
        <f>Database!D336</f>
        <v>96090</v>
      </c>
      <c r="E359">
        <f>Database!E336</f>
        <v>1</v>
      </c>
      <c r="F359">
        <f>Database!F336</f>
        <v>3000</v>
      </c>
      <c r="G359">
        <f>Database!G336</f>
        <v>6</v>
      </c>
      <c r="H359">
        <f>Database!H336</f>
        <v>306</v>
      </c>
      <c r="I359">
        <f>Database!I336</f>
        <v>235</v>
      </c>
      <c r="J359">
        <f>Database!J336</f>
        <v>10.4</v>
      </c>
      <c r="K359">
        <f>IF(AND(D359&lt;=UserData!$B$3,D359&gt;=UserData!$B$2),1,0)</f>
        <v>0</v>
      </c>
      <c r="L359">
        <f>IF(C359=UserData!$B$6,1,0)</f>
        <v>0</v>
      </c>
      <c r="M359">
        <f>IF(J359&lt;=UserData!$B$9,1,0)</f>
        <v>0</v>
      </c>
      <c r="N359">
        <f>SUM(K359:M359)</f>
        <v>0</v>
      </c>
    </row>
    <row r="360" spans="1:14" x14ac:dyDescent="0.15">
      <c r="A360" t="str">
        <f>Database!A340</f>
        <v>Volvo</v>
      </c>
      <c r="B360" t="str">
        <f>Database!B340</f>
        <v>XC90</v>
      </c>
      <c r="C360">
        <f>Database!C340</f>
        <v>7</v>
      </c>
      <c r="D360">
        <f>Database!D340</f>
        <v>99105</v>
      </c>
      <c r="E360">
        <f>Database!E340</f>
        <v>1</v>
      </c>
      <c r="F360">
        <f>Database!F340</f>
        <v>3192</v>
      </c>
      <c r="G360">
        <f>Database!G340</f>
        <v>6</v>
      </c>
      <c r="H360">
        <f>Database!H340</f>
        <v>243</v>
      </c>
      <c r="I360">
        <f>Database!I340</f>
        <v>210</v>
      </c>
      <c r="J360">
        <f>Database!J340</f>
        <v>11</v>
      </c>
      <c r="K360">
        <f>IF(AND(D360&lt;=UserData!$B$3,D360&gt;=UserData!$B$2),1,0)</f>
        <v>0</v>
      </c>
      <c r="L360">
        <f>IF(C360=UserData!$B$6,1,0)</f>
        <v>0</v>
      </c>
      <c r="M360">
        <f>IF(J360&lt;=UserData!$B$9,1,0)</f>
        <v>0</v>
      </c>
      <c r="N360">
        <f>SUM(K360:M360)</f>
        <v>0</v>
      </c>
    </row>
    <row r="361" spans="1:14" x14ac:dyDescent="0.15">
      <c r="A361" t="str">
        <f>Database!A345</f>
        <v>Mercedes</v>
      </c>
      <c r="B361" t="str">
        <f>Database!B345</f>
        <v>SL Class</v>
      </c>
      <c r="C361">
        <f>Database!C345</f>
        <v>2</v>
      </c>
      <c r="D361">
        <f>Database!D345</f>
        <v>106800</v>
      </c>
      <c r="E361">
        <f>Database!E345</f>
        <v>1</v>
      </c>
      <c r="F361">
        <f>Database!F345</f>
        <v>2996</v>
      </c>
      <c r="G361">
        <f>Database!G345</f>
        <v>6</v>
      </c>
      <c r="H361">
        <f>Database!H345</f>
        <v>231</v>
      </c>
      <c r="I361">
        <f>Database!I345</f>
        <v>250</v>
      </c>
      <c r="J361">
        <f>Database!J345</f>
        <v>9</v>
      </c>
      <c r="K361">
        <f>IF(AND(D361&lt;=UserData!$B$3,D361&gt;=UserData!$B$2),1,0)</f>
        <v>0</v>
      </c>
      <c r="L361">
        <f>IF(C361=UserData!$B$6,1,0)</f>
        <v>0</v>
      </c>
      <c r="M361">
        <f>IF(J361&lt;=UserData!$B$9,1,0)</f>
        <v>0</v>
      </c>
      <c r="N361">
        <f>SUM(K361:M361)</f>
        <v>0</v>
      </c>
    </row>
    <row r="362" spans="1:14" x14ac:dyDescent="0.15">
      <c r="A362" t="str">
        <f>Database!A347</f>
        <v>Corvette</v>
      </c>
      <c r="B362" t="str">
        <f>Database!B347</f>
        <v>C6</v>
      </c>
      <c r="C362">
        <f>Database!C347</f>
        <v>2</v>
      </c>
      <c r="D362">
        <f>Database!D347</f>
        <v>110310</v>
      </c>
      <c r="E362">
        <f>Database!E347</f>
        <v>1</v>
      </c>
      <c r="F362">
        <f>Database!F347</f>
        <v>6162</v>
      </c>
      <c r="G362">
        <f>Database!G347</f>
        <v>8</v>
      </c>
      <c r="H362">
        <f>Database!H347</f>
        <v>437</v>
      </c>
      <c r="I362">
        <f>Database!I347</f>
        <v>300</v>
      </c>
      <c r="J362">
        <f>Database!J347</f>
        <v>13.4</v>
      </c>
      <c r="K362">
        <f>IF(AND(D362&lt;=UserData!$B$3,D362&gt;=UserData!$B$2),1,0)</f>
        <v>0</v>
      </c>
      <c r="L362">
        <f>IF(C362=UserData!$B$6,1,0)</f>
        <v>0</v>
      </c>
      <c r="M362">
        <f>IF(J362&lt;=UserData!$B$9,1,0)</f>
        <v>0</v>
      </c>
      <c r="N362">
        <f>SUM(K362:M362)</f>
        <v>0</v>
      </c>
    </row>
    <row r="363" spans="1:14" x14ac:dyDescent="0.15">
      <c r="A363" t="str">
        <f>Database!A348</f>
        <v>Porsche</v>
      </c>
      <c r="B363" t="str">
        <f>Database!B348</f>
        <v>Panamera</v>
      </c>
      <c r="C363">
        <f>Database!C348</f>
        <v>4</v>
      </c>
      <c r="D363">
        <f>Database!D348</f>
        <v>110900</v>
      </c>
      <c r="E363">
        <f>Database!E348</f>
        <v>1</v>
      </c>
      <c r="F363">
        <f>Database!F348</f>
        <v>3605</v>
      </c>
      <c r="G363">
        <f>Database!G348</f>
        <v>6</v>
      </c>
      <c r="H363">
        <f>Database!H348</f>
        <v>299</v>
      </c>
      <c r="I363">
        <f>Database!I348</f>
        <v>257</v>
      </c>
      <c r="J363">
        <f>Database!J348</f>
        <v>9</v>
      </c>
      <c r="K363">
        <f>IF(AND(D363&lt;=UserData!$B$3,D363&gt;=UserData!$B$2),1,0)</f>
        <v>0</v>
      </c>
      <c r="L363">
        <f>IF(C363=UserData!$B$6,1,0)</f>
        <v>0</v>
      </c>
      <c r="M363">
        <f>IF(J363&lt;=UserData!$B$9,1,0)</f>
        <v>0</v>
      </c>
      <c r="N363">
        <f>SUM(K363:M363)</f>
        <v>0</v>
      </c>
    </row>
    <row r="364" spans="1:14" x14ac:dyDescent="0.15">
      <c r="A364" t="str">
        <f>Database!A349</f>
        <v>Bmw</v>
      </c>
      <c r="B364" t="str">
        <f>Database!B349</f>
        <v>M3</v>
      </c>
      <c r="C364">
        <f>Database!C349</f>
        <v>4</v>
      </c>
      <c r="D364">
        <f>Database!D349</f>
        <v>111660</v>
      </c>
      <c r="E364">
        <f>Database!E349</f>
        <v>1</v>
      </c>
      <c r="F364">
        <f>Database!F349</f>
        <v>4000</v>
      </c>
      <c r="G364">
        <f>Database!G349</f>
        <v>8</v>
      </c>
      <c r="H364">
        <f>Database!H349</f>
        <v>420</v>
      </c>
      <c r="I364">
        <f>Database!I349</f>
        <v>250</v>
      </c>
      <c r="J364">
        <f>Database!J349</f>
        <v>12</v>
      </c>
      <c r="K364">
        <f>IF(AND(D364&lt;=UserData!$B$3,D364&gt;=UserData!$B$2),1,0)</f>
        <v>0</v>
      </c>
      <c r="L364">
        <f>IF(C364=UserData!$B$6,1,0)</f>
        <v>0</v>
      </c>
      <c r="M364">
        <f>IF(J364&lt;=UserData!$B$9,1,0)</f>
        <v>0</v>
      </c>
      <c r="N364">
        <f>SUM(K364:M364)</f>
        <v>0</v>
      </c>
    </row>
    <row r="365" spans="1:14" x14ac:dyDescent="0.15">
      <c r="A365" t="str">
        <f>Database!A351</f>
        <v>Audi</v>
      </c>
      <c r="B365" t="str">
        <f>Database!B351</f>
        <v>RS5</v>
      </c>
      <c r="C365">
        <f>Database!C351</f>
        <v>4</v>
      </c>
      <c r="D365">
        <f>Database!D351</f>
        <v>115830</v>
      </c>
      <c r="E365">
        <f>Database!E351</f>
        <v>1</v>
      </c>
      <c r="F365">
        <f>Database!F351</f>
        <v>4163</v>
      </c>
      <c r="G365">
        <f>Database!G351</f>
        <v>8</v>
      </c>
      <c r="H365">
        <f>Database!H351</f>
        <v>450</v>
      </c>
      <c r="I365">
        <f>Database!I351</f>
        <v>250</v>
      </c>
      <c r="J365">
        <f>Database!J351</f>
        <v>10</v>
      </c>
      <c r="K365">
        <f>IF(AND(D365&lt;=UserData!$B$3,D365&gt;=UserData!$B$2),1,0)</f>
        <v>0</v>
      </c>
      <c r="L365">
        <f>IF(C365=UserData!$B$6,1,0)</f>
        <v>0</v>
      </c>
      <c r="M365">
        <f>IF(J365&lt;=UserData!$B$9,1,0)</f>
        <v>0</v>
      </c>
      <c r="N365">
        <f>SUM(K365:M365)</f>
        <v>0</v>
      </c>
    </row>
    <row r="366" spans="1:14" x14ac:dyDescent="0.15">
      <c r="A366" t="str">
        <f>Database!A353</f>
        <v>Porsche</v>
      </c>
      <c r="B366" t="str">
        <f>Database!B353</f>
        <v>911 Carrera</v>
      </c>
      <c r="C366">
        <f>Database!C353</f>
        <v>4</v>
      </c>
      <c r="D366">
        <f>Database!D353</f>
        <v>118100</v>
      </c>
      <c r="E366">
        <f>Database!E353</f>
        <v>1</v>
      </c>
      <c r="F366">
        <f>Database!F353</f>
        <v>3614</v>
      </c>
      <c r="G366">
        <f>Database!G353</f>
        <v>6</v>
      </c>
      <c r="H366">
        <f>Database!H353</f>
        <v>345</v>
      </c>
      <c r="I366">
        <f>Database!I353</f>
        <v>287</v>
      </c>
      <c r="J366">
        <f>Database!J353</f>
        <v>9</v>
      </c>
      <c r="K366">
        <f>IF(AND(D366&lt;=UserData!$B$3,D366&gt;=UserData!$B$2),1,0)</f>
        <v>0</v>
      </c>
      <c r="L366">
        <f>IF(C366=UserData!$B$6,1,0)</f>
        <v>0</v>
      </c>
      <c r="M366">
        <f>IF(J366&lt;=UserData!$B$9,1,0)</f>
        <v>0</v>
      </c>
      <c r="N366">
        <f>SUM(K366:M366)</f>
        <v>0</v>
      </c>
    </row>
    <row r="367" spans="1:14" x14ac:dyDescent="0.15">
      <c r="A367" t="str">
        <f>Database!A354</f>
        <v>Volkswagen</v>
      </c>
      <c r="B367" t="str">
        <f>Database!B354</f>
        <v>Phaeton</v>
      </c>
      <c r="C367">
        <f>Database!C354</f>
        <v>4</v>
      </c>
      <c r="D367">
        <f>Database!D354</f>
        <v>121590</v>
      </c>
      <c r="E367">
        <f>Database!E354</f>
        <v>1</v>
      </c>
      <c r="F367">
        <f>Database!F354</f>
        <v>3597</v>
      </c>
      <c r="G367">
        <f>Database!G354</f>
        <v>6</v>
      </c>
      <c r="H367">
        <f>Database!H354</f>
        <v>280</v>
      </c>
      <c r="I367">
        <f>Database!I354</f>
        <v>250</v>
      </c>
      <c r="J367">
        <f>Database!J354</f>
        <v>11</v>
      </c>
      <c r="K367">
        <f>IF(AND(D367&lt;=UserData!$B$3,D367&gt;=UserData!$B$2),1,0)</f>
        <v>0</v>
      </c>
      <c r="L367">
        <f>IF(C367=UserData!$B$6,1,0)</f>
        <v>0</v>
      </c>
      <c r="M367">
        <f>IF(J367&lt;=UserData!$B$9,1,0)</f>
        <v>0</v>
      </c>
      <c r="N367">
        <f>SUM(K367:M367)</f>
        <v>0</v>
      </c>
    </row>
    <row r="368" spans="1:14" x14ac:dyDescent="0.15">
      <c r="A368" t="str">
        <f>Database!A357</f>
        <v>Jaguar</v>
      </c>
      <c r="B368" t="str">
        <f>Database!B357</f>
        <v>XK</v>
      </c>
      <c r="C368">
        <f>Database!C357</f>
        <v>2</v>
      </c>
      <c r="D368">
        <f>Database!D357</f>
        <v>127860</v>
      </c>
      <c r="E368">
        <f>Database!E357</f>
        <v>1</v>
      </c>
      <c r="F368">
        <f>Database!F357</f>
        <v>5000</v>
      </c>
      <c r="G368">
        <f>Database!G357</f>
        <v>8</v>
      </c>
      <c r="H368">
        <f>Database!H357</f>
        <v>385</v>
      </c>
      <c r="I368">
        <f>Database!I357</f>
        <v>250</v>
      </c>
      <c r="J368">
        <f>Database!J357</f>
        <v>11</v>
      </c>
      <c r="K368">
        <f>IF(AND(D368&lt;=UserData!$B$3,D368&gt;=UserData!$B$2),1,0)</f>
        <v>0</v>
      </c>
      <c r="L368">
        <f>IF(C368=UserData!$B$6,1,0)</f>
        <v>0</v>
      </c>
      <c r="M368">
        <f>IF(J368&lt;=UserData!$B$9,1,0)</f>
        <v>0</v>
      </c>
      <c r="N368">
        <f>SUM(K368:M368)</f>
        <v>0</v>
      </c>
    </row>
    <row r="369" spans="1:14" x14ac:dyDescent="0.15">
      <c r="A369" t="str">
        <f>Database!A358</f>
        <v>Nissan</v>
      </c>
      <c r="B369" t="str">
        <f>Database!B358</f>
        <v>GT-R</v>
      </c>
      <c r="C369">
        <f>Database!C358</f>
        <v>2</v>
      </c>
      <c r="D369">
        <f>Database!D358</f>
        <v>128900</v>
      </c>
      <c r="E369">
        <f>Database!E358</f>
        <v>1</v>
      </c>
      <c r="F369">
        <f>Database!F358</f>
        <v>3799</v>
      </c>
      <c r="G369">
        <f>Database!G358</f>
        <v>6</v>
      </c>
      <c r="H369">
        <f>Database!H358</f>
        <v>486</v>
      </c>
      <c r="I369">
        <f>Database!I358</f>
        <v>310</v>
      </c>
      <c r="J369">
        <f>Database!J358</f>
        <v>12.4</v>
      </c>
      <c r="K369">
        <f>IF(AND(D369&lt;=UserData!$B$3,D369&gt;=UserData!$B$2),1,0)</f>
        <v>0</v>
      </c>
      <c r="L369">
        <f>IF(C369=UserData!$B$6,1,0)</f>
        <v>0</v>
      </c>
      <c r="M369">
        <f>IF(J369&lt;=UserData!$B$9,1,0)</f>
        <v>0</v>
      </c>
      <c r="N369">
        <f>SUM(K369:M369)</f>
        <v>0</v>
      </c>
    </row>
    <row r="370" spans="1:14" x14ac:dyDescent="0.15">
      <c r="A370" t="str">
        <f>Database!A359</f>
        <v>Jaguar</v>
      </c>
      <c r="B370" t="str">
        <f>Database!B359</f>
        <v>XK</v>
      </c>
      <c r="C370">
        <f>Database!C359</f>
        <v>2</v>
      </c>
      <c r="D370">
        <f>Database!D359</f>
        <v>137260</v>
      </c>
      <c r="E370">
        <f>Database!E359</f>
        <v>1</v>
      </c>
      <c r="F370">
        <f>Database!F359</f>
        <v>5000</v>
      </c>
      <c r="G370">
        <f>Database!G359</f>
        <v>8</v>
      </c>
      <c r="H370">
        <f>Database!H359</f>
        <v>385</v>
      </c>
      <c r="I370">
        <f>Database!I359</f>
        <v>250</v>
      </c>
      <c r="J370">
        <f>Database!J359</f>
        <v>11</v>
      </c>
      <c r="K370">
        <f>IF(AND(D370&lt;=UserData!$B$3,D370&gt;=UserData!$B$2),1,0)</f>
        <v>0</v>
      </c>
      <c r="L370">
        <f>IF(C370=UserData!$B$6,1,0)</f>
        <v>0</v>
      </c>
      <c r="M370">
        <f>IF(J370&lt;=UserData!$B$9,1,0)</f>
        <v>0</v>
      </c>
      <c r="N370">
        <f>SUM(K370:M370)</f>
        <v>0</v>
      </c>
    </row>
    <row r="371" spans="1:14" x14ac:dyDescent="0.15">
      <c r="A371" t="str">
        <f>Database!A361</f>
        <v>Corvette</v>
      </c>
      <c r="B371" t="str">
        <f>Database!B361</f>
        <v>Z06</v>
      </c>
      <c r="C371">
        <f>Database!C361</f>
        <v>2</v>
      </c>
      <c r="D371">
        <f>Database!D361</f>
        <v>141790</v>
      </c>
      <c r="E371">
        <f>Database!E361</f>
        <v>1</v>
      </c>
      <c r="F371">
        <f>Database!F361</f>
        <v>7011</v>
      </c>
      <c r="G371">
        <f>Database!G361</f>
        <v>8</v>
      </c>
      <c r="H371">
        <f>Database!H361</f>
        <v>513</v>
      </c>
      <c r="I371">
        <f>Database!I361</f>
        <v>320</v>
      </c>
      <c r="J371">
        <f>Database!J361</f>
        <v>14.7</v>
      </c>
      <c r="K371">
        <f>IF(AND(D371&lt;=UserData!$B$3,D371&gt;=UserData!$B$2),1,0)</f>
        <v>0</v>
      </c>
      <c r="L371">
        <f>IF(C371=UserData!$B$6,1,0)</f>
        <v>0</v>
      </c>
      <c r="M371">
        <f>IF(J371&lt;=UserData!$B$9,1,0)</f>
        <v>0</v>
      </c>
      <c r="N371">
        <f>SUM(K371:M371)</f>
        <v>0</v>
      </c>
    </row>
    <row r="372" spans="1:14" x14ac:dyDescent="0.15">
      <c r="A372" t="str">
        <f>Database!A364</f>
        <v>Mercedes</v>
      </c>
      <c r="B372" t="str">
        <f>Database!B364</f>
        <v>CL Class</v>
      </c>
      <c r="C372">
        <f>Database!C364</f>
        <v>4</v>
      </c>
      <c r="D372">
        <f>Database!D364</f>
        <v>159800</v>
      </c>
      <c r="E372">
        <f>Database!E364</f>
        <v>1</v>
      </c>
      <c r="F372">
        <f>Database!F364</f>
        <v>4663</v>
      </c>
      <c r="G372">
        <f>Database!G364</f>
        <v>8</v>
      </c>
      <c r="H372">
        <f>Database!H364</f>
        <v>435</v>
      </c>
      <c r="I372">
        <f>Database!I364</f>
        <v>250</v>
      </c>
      <c r="J372">
        <f>Database!J364</f>
        <v>9</v>
      </c>
      <c r="K372">
        <f>IF(AND(D372&lt;=UserData!$B$3,D372&gt;=UserData!$B$2),1,0)</f>
        <v>0</v>
      </c>
      <c r="L372">
        <f>IF(C372=UserData!$B$6,1,0)</f>
        <v>0</v>
      </c>
      <c r="M372">
        <f>IF(J372&lt;=UserData!$B$9,1,0)</f>
        <v>0</v>
      </c>
      <c r="N372">
        <f>SUM(K372:M372)</f>
        <v>0</v>
      </c>
    </row>
    <row r="373" spans="1:14" x14ac:dyDescent="0.15">
      <c r="A373" t="str">
        <f>Database!A366</f>
        <v>Aston Martin</v>
      </c>
      <c r="B373" t="str">
        <f>Database!B366</f>
        <v>V8 Vantage</v>
      </c>
      <c r="C373">
        <f>Database!C366</f>
        <v>2</v>
      </c>
      <c r="D373">
        <f>Database!D366</f>
        <v>166687</v>
      </c>
      <c r="E373">
        <f>Database!E366</f>
        <v>1</v>
      </c>
      <c r="F373">
        <f>Database!F366</f>
        <v>4735</v>
      </c>
      <c r="G373">
        <f>Database!G366</f>
        <v>8</v>
      </c>
      <c r="H373">
        <f>Database!H366</f>
        <v>426</v>
      </c>
      <c r="I373">
        <f>Database!I366</f>
        <v>288</v>
      </c>
      <c r="J373">
        <f>Database!J366</f>
        <v>13</v>
      </c>
      <c r="K373">
        <f>IF(AND(D373&lt;=UserData!$B$3,D373&gt;=UserData!$B$2),1,0)</f>
        <v>0</v>
      </c>
      <c r="L373">
        <f>IF(C373=UserData!$B$6,1,0)</f>
        <v>0</v>
      </c>
      <c r="M373">
        <f>IF(J373&lt;=UserData!$B$9,1,0)</f>
        <v>0</v>
      </c>
      <c r="N373">
        <f>SUM(K373:M373)</f>
        <v>0</v>
      </c>
    </row>
    <row r="374" spans="1:14" x14ac:dyDescent="0.15">
      <c r="A374" t="str">
        <f>Database!A367</f>
        <v>Maserati</v>
      </c>
      <c r="B374" t="str">
        <f>Database!B367</f>
        <v>Granturismo</v>
      </c>
      <c r="C374">
        <f>Database!C367</f>
        <v>4</v>
      </c>
      <c r="D374">
        <f>Database!D367</f>
        <v>167840</v>
      </c>
      <c r="E374">
        <f>Database!E367</f>
        <v>1</v>
      </c>
      <c r="F374">
        <f>Database!F367</f>
        <v>4244</v>
      </c>
      <c r="G374">
        <f>Database!G367</f>
        <v>8</v>
      </c>
      <c r="H374">
        <f>Database!H367</f>
        <v>405</v>
      </c>
      <c r="I374">
        <f>Database!I367</f>
        <v>286</v>
      </c>
      <c r="J374">
        <f>Database!J367</f>
        <v>14</v>
      </c>
      <c r="K374">
        <f>IF(AND(D374&lt;=UserData!$B$3,D374&gt;=UserData!$B$2),1,0)</f>
        <v>0</v>
      </c>
      <c r="L374">
        <f>IF(C374=UserData!$B$6,1,0)</f>
        <v>0</v>
      </c>
      <c r="M374">
        <f>IF(J374&lt;=UserData!$B$9,1,0)</f>
        <v>0</v>
      </c>
      <c r="N374">
        <f>SUM(K374:M374)</f>
        <v>0</v>
      </c>
    </row>
    <row r="375" spans="1:14" x14ac:dyDescent="0.15">
      <c r="A375" t="str">
        <f>Database!A370</f>
        <v>Aston Martin</v>
      </c>
      <c r="B375" t="str">
        <f>Database!B370</f>
        <v>V8 Vantage Roadster</v>
      </c>
      <c r="C375">
        <f>Database!C370</f>
        <v>2</v>
      </c>
      <c r="D375">
        <f>Database!D370</f>
        <v>180027</v>
      </c>
      <c r="E375">
        <f>Database!E370</f>
        <v>1</v>
      </c>
      <c r="F375">
        <f>Database!F370</f>
        <v>4735</v>
      </c>
      <c r="G375">
        <f>Database!G370</f>
        <v>8</v>
      </c>
      <c r="H375">
        <f>Database!H370</f>
        <v>426</v>
      </c>
      <c r="I375">
        <f>Database!I370</f>
        <v>288</v>
      </c>
      <c r="J375">
        <f>Database!J370</f>
        <v>13</v>
      </c>
      <c r="K375">
        <f>IF(AND(D375&lt;=UserData!$B$3,D375&gt;=UserData!$B$2),1,0)</f>
        <v>0</v>
      </c>
      <c r="L375">
        <f>IF(C375=UserData!$B$6,1,0)</f>
        <v>0</v>
      </c>
      <c r="M375">
        <f>IF(J375&lt;=UserData!$B$9,1,0)</f>
        <v>0</v>
      </c>
      <c r="N375">
        <f>SUM(K375:M375)</f>
        <v>0</v>
      </c>
    </row>
    <row r="376" spans="1:14" x14ac:dyDescent="0.15">
      <c r="A376" t="str">
        <f>Database!A372</f>
        <v>Porsche</v>
      </c>
      <c r="B376" t="str">
        <f>Database!B372</f>
        <v>911 Turbo</v>
      </c>
      <c r="C376">
        <f>Database!C372</f>
        <v>4</v>
      </c>
      <c r="D376">
        <f>Database!D372</f>
        <v>197800</v>
      </c>
      <c r="E376">
        <f>Database!E372</f>
        <v>1</v>
      </c>
      <c r="F376">
        <f>Database!F372</f>
        <v>3800</v>
      </c>
      <c r="G376">
        <f>Database!G372</f>
        <v>6</v>
      </c>
      <c r="H376">
        <f>Database!H372</f>
        <v>500</v>
      </c>
      <c r="I376">
        <f>Database!I372</f>
        <v>312</v>
      </c>
      <c r="J376">
        <f>Database!J372</f>
        <v>11</v>
      </c>
      <c r="K376">
        <f>IF(AND(D376&lt;=UserData!$B$3,D376&gt;=UserData!$B$2),1,0)</f>
        <v>0</v>
      </c>
      <c r="L376">
        <f>IF(C376=UserData!$B$6,1,0)</f>
        <v>0</v>
      </c>
      <c r="M376">
        <f>IF(J376&lt;=UserData!$B$9,1,0)</f>
        <v>0</v>
      </c>
      <c r="N376">
        <f>SUM(K376:M376)</f>
        <v>0</v>
      </c>
    </row>
    <row r="377" spans="1:14" x14ac:dyDescent="0.15">
      <c r="A377" t="str">
        <f>Database!A373</f>
        <v>Maserati</v>
      </c>
      <c r="B377" t="str">
        <f>Database!B373</f>
        <v>Grancabrio</v>
      </c>
      <c r="C377">
        <f>Database!C373</f>
        <v>4</v>
      </c>
      <c r="D377">
        <f>Database!D373</f>
        <v>201209</v>
      </c>
      <c r="E377">
        <f>Database!E373</f>
        <v>1</v>
      </c>
      <c r="F377">
        <f>Database!F373</f>
        <v>4691</v>
      </c>
      <c r="G377">
        <f>Database!G373</f>
        <v>8</v>
      </c>
      <c r="H377">
        <f>Database!H373</f>
        <v>439</v>
      </c>
      <c r="I377">
        <f>Database!I373</f>
        <v>283</v>
      </c>
      <c r="J377">
        <f>Database!J373</f>
        <v>15</v>
      </c>
      <c r="K377">
        <f>IF(AND(D377&lt;=UserData!$B$3,D377&gt;=UserData!$B$2),1,0)</f>
        <v>0</v>
      </c>
      <c r="L377">
        <f>IF(C377=UserData!$B$6,1,0)</f>
        <v>0</v>
      </c>
      <c r="M377">
        <f>IF(J377&lt;=UserData!$B$9,1,0)</f>
        <v>0</v>
      </c>
      <c r="N377">
        <f>SUM(K377:M377)</f>
        <v>0</v>
      </c>
    </row>
    <row r="378" spans="1:14" x14ac:dyDescent="0.15">
      <c r="A378" t="str">
        <f>Database!A374</f>
        <v>Corvette</v>
      </c>
      <c r="B378" t="str">
        <f>Database!B374</f>
        <v>ZR1</v>
      </c>
      <c r="C378">
        <f>Database!C374</f>
        <v>2</v>
      </c>
      <c r="D378">
        <f>Database!D374</f>
        <v>202690</v>
      </c>
      <c r="E378">
        <f>Database!E374</f>
        <v>1</v>
      </c>
      <c r="F378">
        <f>Database!F374</f>
        <v>6162</v>
      </c>
      <c r="G378">
        <f>Database!G374</f>
        <v>8</v>
      </c>
      <c r="H378">
        <f>Database!H374</f>
        <v>647</v>
      </c>
      <c r="I378">
        <f>Database!I374</f>
        <v>330</v>
      </c>
      <c r="J378">
        <f>Database!J374</f>
        <v>15</v>
      </c>
      <c r="K378">
        <f>IF(AND(D378&lt;=UserData!$B$3,D378&gt;=UserData!$B$2),1,0)</f>
        <v>0</v>
      </c>
      <c r="L378">
        <f>IF(C378=UserData!$B$6,1,0)</f>
        <v>0</v>
      </c>
      <c r="M378">
        <f>IF(J378&lt;=UserData!$B$9,1,0)</f>
        <v>0</v>
      </c>
      <c r="N378">
        <f>SUM(K378:M378)</f>
        <v>0</v>
      </c>
    </row>
    <row r="379" spans="1:14" x14ac:dyDescent="0.15">
      <c r="A379" t="str">
        <f>Database!A375</f>
        <v xml:space="preserve">Audi </v>
      </c>
      <c r="B379" t="str">
        <f>Database!B375</f>
        <v>R8</v>
      </c>
      <c r="C379">
        <f>Database!C375</f>
        <v>2</v>
      </c>
      <c r="D379">
        <f>Database!D375</f>
        <v>226640</v>
      </c>
      <c r="E379">
        <f>Database!E375</f>
        <v>1</v>
      </c>
      <c r="F379">
        <f>Database!F375</f>
        <v>5204</v>
      </c>
      <c r="G379">
        <f>Database!G375</f>
        <v>10</v>
      </c>
      <c r="H379">
        <f>Database!H375</f>
        <v>525</v>
      </c>
      <c r="I379">
        <f>Database!I375</f>
        <v>316</v>
      </c>
      <c r="J379">
        <f>Database!J375</f>
        <v>14</v>
      </c>
      <c r="K379">
        <f>IF(AND(D379&lt;=UserData!$B$3,D379&gt;=UserData!$B$2),1,0)</f>
        <v>0</v>
      </c>
      <c r="L379">
        <f>IF(C379=UserData!$B$6,1,0)</f>
        <v>0</v>
      </c>
      <c r="M379">
        <f>IF(J379&lt;=UserData!$B$9,1,0)</f>
        <v>0</v>
      </c>
      <c r="N379">
        <f>SUM(K379:M379)</f>
        <v>0</v>
      </c>
    </row>
    <row r="380" spans="1:14" x14ac:dyDescent="0.15">
      <c r="A380" t="str">
        <f>Database!A376</f>
        <v xml:space="preserve">Audi </v>
      </c>
      <c r="B380" t="str">
        <f>Database!B376</f>
        <v>R8</v>
      </c>
      <c r="C380">
        <f>Database!C376</f>
        <v>2</v>
      </c>
      <c r="D380">
        <f>Database!D376</f>
        <v>235730</v>
      </c>
      <c r="E380">
        <f>Database!E376</f>
        <v>1</v>
      </c>
      <c r="F380">
        <f>Database!F376</f>
        <v>5204</v>
      </c>
      <c r="G380">
        <f>Database!G376</f>
        <v>10</v>
      </c>
      <c r="H380">
        <f>Database!H376</f>
        <v>525</v>
      </c>
      <c r="I380">
        <f>Database!I376</f>
        <v>316</v>
      </c>
      <c r="J380">
        <f>Database!J376</f>
        <v>14</v>
      </c>
      <c r="K380">
        <f>IF(AND(D380&lt;=UserData!$B$3,D380&gt;=UserData!$B$2),1,0)</f>
        <v>0</v>
      </c>
      <c r="L380">
        <f>IF(C380=UserData!$B$6,1,0)</f>
        <v>0</v>
      </c>
      <c r="M380">
        <f>IF(J380&lt;=UserData!$B$9,1,0)</f>
        <v>0</v>
      </c>
      <c r="N380">
        <f>SUM(K380:M380)</f>
        <v>0</v>
      </c>
    </row>
    <row r="381" spans="1:14" x14ac:dyDescent="0.15">
      <c r="A381" t="str">
        <f>Database!A377</f>
        <v>Ferrari</v>
      </c>
      <c r="B381" t="str">
        <f>Database!B377</f>
        <v>California</v>
      </c>
      <c r="C381">
        <f>Database!C377</f>
        <v>2</v>
      </c>
      <c r="D381">
        <f>Database!D377</f>
        <v>248199</v>
      </c>
      <c r="E381">
        <f>Database!E377</f>
        <v>1</v>
      </c>
      <c r="F381">
        <f>Database!F377</f>
        <v>4297</v>
      </c>
      <c r="G381">
        <f>Database!G377</f>
        <v>8</v>
      </c>
      <c r="H381">
        <f>Database!H377</f>
        <v>460</v>
      </c>
      <c r="I381">
        <f>Database!I377</f>
        <v>310</v>
      </c>
      <c r="J381">
        <f>Database!J377</f>
        <v>13</v>
      </c>
      <c r="K381">
        <f>IF(AND(D381&lt;=UserData!$B$3,D381&gt;=UserData!$B$2),1,0)</f>
        <v>0</v>
      </c>
      <c r="L381">
        <f>IF(C381=UserData!$B$6,1,0)</f>
        <v>0</v>
      </c>
      <c r="M381">
        <f>IF(J381&lt;=UserData!$B$9,1,0)</f>
        <v>0</v>
      </c>
      <c r="N381">
        <f>SUM(K381:M381)</f>
        <v>0</v>
      </c>
    </row>
    <row r="382" spans="1:14" x14ac:dyDescent="0.15">
      <c r="A382" t="str">
        <f>Database!A378</f>
        <v>Aston Martin</v>
      </c>
      <c r="B382" t="str">
        <f>Database!B378</f>
        <v>DB9</v>
      </c>
      <c r="C382">
        <f>Database!C378</f>
        <v>4</v>
      </c>
      <c r="D382">
        <f>Database!D378</f>
        <v>253598</v>
      </c>
      <c r="E382">
        <f>Database!E378</f>
        <v>1</v>
      </c>
      <c r="F382">
        <f>Database!F378</f>
        <v>5935</v>
      </c>
      <c r="G382">
        <f>Database!G378</f>
        <v>12</v>
      </c>
      <c r="H382">
        <f>Database!H378</f>
        <v>476</v>
      </c>
      <c r="I382">
        <f>Database!I378</f>
        <v>306</v>
      </c>
      <c r="J382">
        <f>Database!J378</f>
        <v>16</v>
      </c>
      <c r="K382">
        <f>IF(AND(D382&lt;=UserData!$B$3,D382&gt;=UserData!$B$2),1,0)</f>
        <v>0</v>
      </c>
      <c r="L382">
        <f>IF(C382=UserData!$B$6,1,0)</f>
        <v>0</v>
      </c>
      <c r="M382">
        <f>IF(J382&lt;=UserData!$B$9,1,0)</f>
        <v>0</v>
      </c>
      <c r="N382">
        <f>SUM(K382:M382)</f>
        <v>0</v>
      </c>
    </row>
    <row r="383" spans="1:14" x14ac:dyDescent="0.15">
      <c r="A383" t="str">
        <f>Database!A379</f>
        <v>Lamborghini</v>
      </c>
      <c r="B383" t="str">
        <f>Database!B379</f>
        <v>LP560</v>
      </c>
      <c r="C383">
        <f>Database!C379</f>
        <v>2</v>
      </c>
      <c r="D383">
        <f>Database!D379</f>
        <v>253750</v>
      </c>
      <c r="E383">
        <f>Database!E379</f>
        <v>1</v>
      </c>
      <c r="F383">
        <f>Database!F379</f>
        <v>5204</v>
      </c>
      <c r="G383">
        <f>Database!G379</f>
        <v>10</v>
      </c>
      <c r="H383">
        <f>Database!H379</f>
        <v>560</v>
      </c>
      <c r="I383">
        <f>Database!I379</f>
        <v>325</v>
      </c>
      <c r="J383">
        <f>Database!J379</f>
        <v>14</v>
      </c>
      <c r="K383">
        <f>IF(AND(D383&lt;=UserData!$B$3,D383&gt;=UserData!$B$2),1,0)</f>
        <v>0</v>
      </c>
      <c r="L383">
        <f>IF(C383=UserData!$B$6,1,0)</f>
        <v>0</v>
      </c>
      <c r="M383">
        <f>IF(J383&lt;=UserData!$B$9,1,0)</f>
        <v>0</v>
      </c>
      <c r="N383">
        <f>SUM(K383:M383)</f>
        <v>0</v>
      </c>
    </row>
    <row r="384" spans="1:14" x14ac:dyDescent="0.15">
      <c r="A384" t="str">
        <f>Database!A380</f>
        <v>Mercedes</v>
      </c>
      <c r="B384" t="str">
        <f>Database!B380</f>
        <v>SLS</v>
      </c>
      <c r="C384">
        <f>Database!C380</f>
        <v>2</v>
      </c>
      <c r="D384">
        <f>Database!D380</f>
        <v>256200</v>
      </c>
      <c r="E384">
        <f>Database!E380</f>
        <v>1</v>
      </c>
      <c r="F384">
        <f>Database!F380</f>
        <v>6208</v>
      </c>
      <c r="G384">
        <f>Database!G380</f>
        <v>8</v>
      </c>
      <c r="H384">
        <f>Database!H380</f>
        <v>571</v>
      </c>
      <c r="I384">
        <f>Database!I380</f>
        <v>317</v>
      </c>
      <c r="J384">
        <f>Database!J380</f>
        <v>13</v>
      </c>
      <c r="K384">
        <f>IF(AND(D384&lt;=UserData!$B$3,D384&gt;=UserData!$B$2),1,0)</f>
        <v>0</v>
      </c>
      <c r="L384">
        <f>IF(C384=UserData!$B$6,1,0)</f>
        <v>0</v>
      </c>
      <c r="M384">
        <f>IF(J384&lt;=UserData!$B$9,1,0)</f>
        <v>0</v>
      </c>
      <c r="N384">
        <f>SUM(K384:M384)</f>
        <v>0</v>
      </c>
    </row>
    <row r="385" spans="1:14" x14ac:dyDescent="0.15">
      <c r="A385" t="str">
        <f>Database!A381</f>
        <v>Aston Martin</v>
      </c>
      <c r="B385" t="str">
        <f>Database!B381</f>
        <v>DB9 Volante</v>
      </c>
      <c r="C385">
        <f>Database!C381</f>
        <v>2</v>
      </c>
      <c r="D385">
        <f>Database!D381</f>
        <v>269646</v>
      </c>
      <c r="E385">
        <f>Database!E381</f>
        <v>1</v>
      </c>
      <c r="F385">
        <f>Database!F381</f>
        <v>5935</v>
      </c>
      <c r="G385">
        <f>Database!G381</f>
        <v>12</v>
      </c>
      <c r="H385">
        <f>Database!H381</f>
        <v>476</v>
      </c>
      <c r="I385">
        <f>Database!I381</f>
        <v>306</v>
      </c>
      <c r="J385">
        <f>Database!J381</f>
        <v>16</v>
      </c>
      <c r="K385">
        <f>IF(AND(D385&lt;=UserData!$B$3,D385&gt;=UserData!$B$2),1,0)</f>
        <v>0</v>
      </c>
      <c r="L385">
        <f>IF(C385=UserData!$B$6,1,0)</f>
        <v>0</v>
      </c>
      <c r="M385">
        <f>IF(J385&lt;=UserData!$B$9,1,0)</f>
        <v>0</v>
      </c>
      <c r="N385">
        <f>SUM(K385:M385)</f>
        <v>0</v>
      </c>
    </row>
    <row r="386" spans="1:14" x14ac:dyDescent="0.15">
      <c r="A386" t="str">
        <f>Database!A382</f>
        <v>Ferrari</v>
      </c>
      <c r="B386" t="str">
        <f>Database!B382</f>
        <v>458 Italia</v>
      </c>
      <c r="C386">
        <f>Database!C382</f>
        <v>2</v>
      </c>
      <c r="D386">
        <f>Database!D382</f>
        <v>272073</v>
      </c>
      <c r="E386">
        <f>Database!E382</f>
        <v>1</v>
      </c>
      <c r="F386">
        <f>Database!F382</f>
        <v>4499</v>
      </c>
      <c r="G386">
        <f>Database!G382</f>
        <v>8</v>
      </c>
      <c r="H386">
        <f>Database!H382</f>
        <v>578</v>
      </c>
      <c r="I386">
        <f>Database!I382</f>
        <v>325</v>
      </c>
      <c r="J386">
        <f>Database!J382</f>
        <v>13</v>
      </c>
      <c r="K386">
        <f>IF(AND(D386&lt;=UserData!$B$3,D386&gt;=UserData!$B$2),1,0)</f>
        <v>0</v>
      </c>
      <c r="L386">
        <f>IF(C386=UserData!$B$6,1,0)</f>
        <v>0</v>
      </c>
      <c r="M386">
        <f>IF(J386&lt;=UserData!$B$9,1,0)</f>
        <v>0</v>
      </c>
      <c r="N386">
        <f>SUM(K386:M386)</f>
        <v>0</v>
      </c>
    </row>
    <row r="387" spans="1:14" x14ac:dyDescent="0.15">
      <c r="A387" t="str">
        <f>Database!A383</f>
        <v>Lamborghini</v>
      </c>
      <c r="B387" t="str">
        <f>Database!B383</f>
        <v>LP560 Spyder</v>
      </c>
      <c r="C387">
        <f>Database!C383</f>
        <v>2</v>
      </c>
      <c r="D387">
        <f>Database!D383</f>
        <v>276866</v>
      </c>
      <c r="E387">
        <f>Database!E383</f>
        <v>1</v>
      </c>
      <c r="F387">
        <f>Database!F383</f>
        <v>5204</v>
      </c>
      <c r="G387">
        <f>Database!G383</f>
        <v>10</v>
      </c>
      <c r="H387">
        <f>Database!H383</f>
        <v>560</v>
      </c>
      <c r="I387">
        <f>Database!I383</f>
        <v>325</v>
      </c>
      <c r="J387">
        <f>Database!J383</f>
        <v>14</v>
      </c>
      <c r="K387">
        <f>IF(AND(D387&lt;=UserData!$B$3,D387&gt;=UserData!$B$2),1,0)</f>
        <v>0</v>
      </c>
      <c r="L387">
        <f>IF(C387=UserData!$B$6,1,0)</f>
        <v>0</v>
      </c>
      <c r="M387">
        <f>IF(J387&lt;=UserData!$B$9,1,0)</f>
        <v>0</v>
      </c>
      <c r="N387">
        <f>SUM(K387:M387)</f>
        <v>0</v>
      </c>
    </row>
    <row r="388" spans="1:14" x14ac:dyDescent="0.15">
      <c r="A388" t="str">
        <f>Database!A384</f>
        <v>Aston Martin</v>
      </c>
      <c r="B388" t="str">
        <f>Database!B384</f>
        <v>Rapide</v>
      </c>
      <c r="C388">
        <f>Database!C384</f>
        <v>4</v>
      </c>
      <c r="D388">
        <f>Database!D384</f>
        <v>280533</v>
      </c>
      <c r="E388">
        <f>Database!E384</f>
        <v>1</v>
      </c>
      <c r="F388">
        <f>Database!F384</f>
        <v>5935</v>
      </c>
      <c r="G388">
        <f>Database!G384</f>
        <v>12</v>
      </c>
      <c r="H388">
        <f>Database!H384</f>
        <v>476</v>
      </c>
      <c r="I388">
        <f>Database!I384</f>
        <v>303</v>
      </c>
      <c r="J388">
        <f>Database!J384</f>
        <v>16</v>
      </c>
      <c r="K388">
        <f>IF(AND(D388&lt;=UserData!$B$3,D388&gt;=UserData!$B$2),1,0)</f>
        <v>0</v>
      </c>
      <c r="L388">
        <f>IF(C388=UserData!$B$6,1,0)</f>
        <v>0</v>
      </c>
      <c r="M388">
        <f>IF(J388&lt;=UserData!$B$9,1,0)</f>
        <v>0</v>
      </c>
      <c r="N388">
        <f>SUM(K388:M388)</f>
        <v>0</v>
      </c>
    </row>
    <row r="389" spans="1:14" x14ac:dyDescent="0.15">
      <c r="A389" t="str">
        <f>Database!A385</f>
        <v>Alfa Romeo</v>
      </c>
      <c r="B389" t="str">
        <f>Database!B385</f>
        <v>8c Competizione</v>
      </c>
      <c r="C389">
        <f>Database!C385</f>
        <v>2</v>
      </c>
      <c r="D389">
        <f>Database!D385</f>
        <v>295000</v>
      </c>
      <c r="E389">
        <f>Database!E385</f>
        <v>1</v>
      </c>
      <c r="F389">
        <f>Database!F385</f>
        <v>4691</v>
      </c>
      <c r="G389">
        <f>Database!G385</f>
        <v>8</v>
      </c>
      <c r="H389">
        <f>Database!H385</f>
        <v>450</v>
      </c>
      <c r="I389">
        <f>Database!I385</f>
        <v>292</v>
      </c>
      <c r="J389">
        <f>Database!J385</f>
        <v>15</v>
      </c>
      <c r="K389">
        <f>IF(AND(D389&lt;=UserData!$B$3,D389&gt;=UserData!$B$2),1,0)</f>
        <v>0</v>
      </c>
      <c r="L389">
        <f>IF(C389=UserData!$B$6,1,0)</f>
        <v>0</v>
      </c>
      <c r="M389">
        <f>IF(J389&lt;=UserData!$B$9,1,0)</f>
        <v>0</v>
      </c>
      <c r="N389">
        <f>SUM(K389:M389)</f>
        <v>0</v>
      </c>
    </row>
    <row r="390" spans="1:14" x14ac:dyDescent="0.15">
      <c r="A390" t="str">
        <f>Database!A386</f>
        <v>Alfa Romeo</v>
      </c>
      <c r="B390" t="str">
        <f>Database!B386</f>
        <v>8c Spider</v>
      </c>
      <c r="C390">
        <f>Database!C386</f>
        <v>2</v>
      </c>
      <c r="D390">
        <f>Database!D386</f>
        <v>315000</v>
      </c>
      <c r="E390">
        <f>Database!E386</f>
        <v>1</v>
      </c>
      <c r="F390">
        <f>Database!F386</f>
        <v>4691</v>
      </c>
      <c r="G390">
        <f>Database!G386</f>
        <v>8</v>
      </c>
      <c r="H390">
        <f>Database!H386</f>
        <v>450</v>
      </c>
      <c r="I390">
        <f>Database!I386</f>
        <v>290</v>
      </c>
      <c r="J390">
        <f>Database!J386</f>
        <v>15.1</v>
      </c>
      <c r="K390">
        <f>IF(AND(D390&lt;=UserData!$B$3,D390&gt;=UserData!$B$2),1,0)</f>
        <v>0</v>
      </c>
      <c r="L390">
        <f>IF(C390=UserData!$B$6,1,0)</f>
        <v>0</v>
      </c>
      <c r="M390">
        <f>IF(J390&lt;=UserData!$B$9,1,0)</f>
        <v>0</v>
      </c>
      <c r="N390">
        <f>SUM(K390:M390)</f>
        <v>0</v>
      </c>
    </row>
    <row r="391" spans="1:14" x14ac:dyDescent="0.15">
      <c r="A391" t="str">
        <f>Database!A387</f>
        <v>Bentley</v>
      </c>
      <c r="B391" t="str">
        <f>Database!B387</f>
        <v>Continental GT</v>
      </c>
      <c r="C391">
        <f>Database!C387</f>
        <v>4</v>
      </c>
      <c r="D391">
        <f>Database!D387</f>
        <v>329407</v>
      </c>
      <c r="E391">
        <f>Database!E387</f>
        <v>1</v>
      </c>
      <c r="F391">
        <f>Database!F387</f>
        <v>5998</v>
      </c>
      <c r="G391">
        <f>Database!G387</f>
        <v>12</v>
      </c>
      <c r="H391">
        <f>Database!H387</f>
        <v>630</v>
      </c>
      <c r="I391">
        <f>Database!I387</f>
        <v>330</v>
      </c>
      <c r="J391">
        <f>Database!J387</f>
        <v>16</v>
      </c>
      <c r="K391">
        <f>IF(AND(D391&lt;=UserData!$B$3,D391&gt;=UserData!$B$2),1,0)</f>
        <v>0</v>
      </c>
      <c r="L391">
        <f>IF(C391=UserData!$B$6,1,0)</f>
        <v>0</v>
      </c>
      <c r="M391">
        <f>IF(J391&lt;=UserData!$B$9,1,0)</f>
        <v>0</v>
      </c>
      <c r="N391">
        <f>SUM(K391:M391)</f>
        <v>0</v>
      </c>
    </row>
    <row r="392" spans="1:14" x14ac:dyDescent="0.15">
      <c r="A392" t="str">
        <f>Database!A388</f>
        <v>Aston Martin</v>
      </c>
      <c r="B392" t="str">
        <f>Database!B388</f>
        <v>DBS</v>
      </c>
      <c r="C392">
        <f>Database!C388</f>
        <v>2</v>
      </c>
      <c r="D392">
        <f>Database!D388</f>
        <v>341266</v>
      </c>
      <c r="E392">
        <f>Database!E388</f>
        <v>1</v>
      </c>
      <c r="F392">
        <f>Database!F388</f>
        <v>5935</v>
      </c>
      <c r="G392">
        <f>Database!G388</f>
        <v>12</v>
      </c>
      <c r="H392">
        <f>Database!H388</f>
        <v>517</v>
      </c>
      <c r="I392">
        <f>Database!I388</f>
        <v>307</v>
      </c>
      <c r="J392">
        <f>Database!J388</f>
        <v>16</v>
      </c>
      <c r="K392">
        <f>IF(AND(D392&lt;=UserData!$B$3,D392&gt;=UserData!$B$2),1,0)</f>
        <v>0</v>
      </c>
      <c r="L392">
        <f>IF(C392=UserData!$B$6,1,0)</f>
        <v>0</v>
      </c>
      <c r="M392">
        <f>IF(J392&lt;=UserData!$B$9,1,0)</f>
        <v>0</v>
      </c>
      <c r="N392">
        <f>SUM(K392:M392)</f>
        <v>0</v>
      </c>
    </row>
    <row r="393" spans="1:14" x14ac:dyDescent="0.15">
      <c r="A393" t="str">
        <f>Database!A389</f>
        <v>Spyker</v>
      </c>
      <c r="B393" t="str">
        <f>Database!B389</f>
        <v>C8 Aileron</v>
      </c>
      <c r="C393">
        <f>Database!C389</f>
        <v>2</v>
      </c>
      <c r="D393">
        <f>Database!D389</f>
        <v>344776</v>
      </c>
      <c r="E393">
        <f>Database!E389</f>
        <v>1</v>
      </c>
      <c r="F393">
        <f>Database!F389</f>
        <v>4172</v>
      </c>
      <c r="G393">
        <f>Database!G389</f>
        <v>8</v>
      </c>
      <c r="H393">
        <f>Database!H389</f>
        <v>405</v>
      </c>
      <c r="I393">
        <f>Database!I389</f>
        <v>300</v>
      </c>
      <c r="J393">
        <f>Database!J389</f>
        <v>14</v>
      </c>
      <c r="K393">
        <f>IF(AND(D393&lt;=UserData!$B$3,D393&gt;=UserData!$B$2),1,0)</f>
        <v>0</v>
      </c>
      <c r="L393">
        <f>IF(C393=UserData!$B$6,1,0)</f>
        <v>0</v>
      </c>
      <c r="M393">
        <f>IF(J393&lt;=UserData!$B$9,1,0)</f>
        <v>0</v>
      </c>
      <c r="N393">
        <f>SUM(K393:M393)</f>
        <v>0</v>
      </c>
    </row>
    <row r="394" spans="1:14" x14ac:dyDescent="0.15">
      <c r="A394" t="str">
        <f>Database!A390</f>
        <v>Spyker</v>
      </c>
      <c r="B394" t="str">
        <f>Database!B390</f>
        <v>C8 Laviolette</v>
      </c>
      <c r="C394">
        <f>Database!C390</f>
        <v>2</v>
      </c>
      <c r="D394">
        <f>Database!D390</f>
        <v>344776</v>
      </c>
      <c r="E394">
        <f>Database!E390</f>
        <v>1</v>
      </c>
      <c r="F394">
        <f>Database!F390</f>
        <v>4172</v>
      </c>
      <c r="G394">
        <f>Database!G390</f>
        <v>8</v>
      </c>
      <c r="H394">
        <f>Database!H390</f>
        <v>405</v>
      </c>
      <c r="I394">
        <f>Database!I390</f>
        <v>300</v>
      </c>
      <c r="J394">
        <f>Database!J390</f>
        <v>14</v>
      </c>
      <c r="K394">
        <f>IF(AND(D394&lt;=UserData!$B$3,D394&gt;=UserData!$B$2),1,0)</f>
        <v>0</v>
      </c>
      <c r="L394">
        <f>IF(C394=UserData!$B$6,1,0)</f>
        <v>0</v>
      </c>
      <c r="M394">
        <f>IF(J394&lt;=UserData!$B$9,1,0)</f>
        <v>0</v>
      </c>
      <c r="N394">
        <f>SUM(K394:M394)</f>
        <v>0</v>
      </c>
    </row>
    <row r="395" spans="1:14" x14ac:dyDescent="0.15">
      <c r="A395" t="str">
        <f>Database!A391</f>
        <v>Rolls Royce</v>
      </c>
      <c r="B395" t="str">
        <f>Database!B391</f>
        <v>Phantom</v>
      </c>
      <c r="C395">
        <f>Database!C391</f>
        <v>4</v>
      </c>
      <c r="D395">
        <f>Database!D391</f>
        <v>345700</v>
      </c>
      <c r="E395">
        <f>Database!E391</f>
        <v>1</v>
      </c>
      <c r="F395">
        <f>Database!F391</f>
        <v>6749</v>
      </c>
      <c r="G395">
        <f>Database!G391</f>
        <v>12</v>
      </c>
      <c r="H395">
        <f>Database!H391</f>
        <v>460</v>
      </c>
      <c r="I395">
        <f>Database!I391</f>
        <v>240</v>
      </c>
      <c r="J395">
        <f>Database!J391</f>
        <v>15</v>
      </c>
      <c r="K395">
        <f>IF(AND(D395&lt;=UserData!$B$3,D395&gt;=UserData!$B$2),1,0)</f>
        <v>0</v>
      </c>
      <c r="L395">
        <f>IF(C395=UserData!$B$6,1,0)</f>
        <v>0</v>
      </c>
      <c r="M395">
        <f>IF(J395&lt;=UserData!$B$9,1,0)</f>
        <v>0</v>
      </c>
      <c r="N395">
        <f>SUM(K395:M395)</f>
        <v>0</v>
      </c>
    </row>
    <row r="396" spans="1:14" x14ac:dyDescent="0.15">
      <c r="A396" t="str">
        <f>Database!A392</f>
        <v>Ferrari</v>
      </c>
      <c r="B396" t="str">
        <f>Database!B392</f>
        <v>599 GTB</v>
      </c>
      <c r="C396">
        <f>Database!C392</f>
        <v>2</v>
      </c>
      <c r="D396">
        <f>Database!D392</f>
        <v>349653</v>
      </c>
      <c r="E396">
        <f>Database!E392</f>
        <v>1</v>
      </c>
      <c r="F396">
        <f>Database!F392</f>
        <v>5999</v>
      </c>
      <c r="G396">
        <f>Database!G392</f>
        <v>12</v>
      </c>
      <c r="H396">
        <f>Database!H392</f>
        <v>620</v>
      </c>
      <c r="I396">
        <f>Database!I392</f>
        <v>330</v>
      </c>
      <c r="J396">
        <f>Database!J392</f>
        <v>21</v>
      </c>
      <c r="K396">
        <f>IF(AND(D396&lt;=UserData!$B$3,D396&gt;=UserData!$B$2),1,0)</f>
        <v>0</v>
      </c>
      <c r="L396">
        <f>IF(C396=UserData!$B$6,1,0)</f>
        <v>0</v>
      </c>
      <c r="M396">
        <f>IF(J396&lt;=UserData!$B$9,1,0)</f>
        <v>0</v>
      </c>
      <c r="N396">
        <f>SUM(K396:M396)</f>
        <v>0</v>
      </c>
    </row>
    <row r="397" spans="1:14" x14ac:dyDescent="0.15">
      <c r="A397" t="str">
        <f>Database!A394</f>
        <v>Aston Martin</v>
      </c>
      <c r="B397" t="str">
        <f>Database!B394</f>
        <v>DBS Volante</v>
      </c>
      <c r="C397">
        <f>Database!C394</f>
        <v>2</v>
      </c>
      <c r="D397">
        <f>Database!D394</f>
        <v>357315</v>
      </c>
      <c r="E397">
        <f>Database!E394</f>
        <v>1</v>
      </c>
      <c r="F397">
        <f>Database!F394</f>
        <v>5935</v>
      </c>
      <c r="G397">
        <f>Database!G394</f>
        <v>12</v>
      </c>
      <c r="H397">
        <f>Database!H394</f>
        <v>517</v>
      </c>
      <c r="I397">
        <f>Database!I394</f>
        <v>307</v>
      </c>
      <c r="J397">
        <f>Database!J394</f>
        <v>16</v>
      </c>
      <c r="K397">
        <f>IF(AND(D397&lt;=UserData!$B$3,D397&gt;=UserData!$B$2),1,0)</f>
        <v>0</v>
      </c>
      <c r="L397">
        <f>IF(C397=UserData!$B$6,1,0)</f>
        <v>0</v>
      </c>
      <c r="M397">
        <f>IF(J397&lt;=UserData!$B$9,1,0)</f>
        <v>0</v>
      </c>
      <c r="N397">
        <f>SUM(K397:M397)</f>
        <v>0</v>
      </c>
    </row>
    <row r="398" spans="1:14" x14ac:dyDescent="0.15">
      <c r="A398" t="str">
        <f>Database!A396</f>
        <v>Lamborghini</v>
      </c>
      <c r="B398" t="str">
        <f>Database!B396</f>
        <v>LP640 Roadster</v>
      </c>
      <c r="C398">
        <f>Database!C396</f>
        <v>2</v>
      </c>
      <c r="D398">
        <f>Database!D396</f>
        <v>463728</v>
      </c>
      <c r="E398">
        <f>Database!E396</f>
        <v>1</v>
      </c>
      <c r="F398">
        <f>Database!F396</f>
        <v>6496</v>
      </c>
      <c r="G398">
        <f>Database!G396</f>
        <v>12</v>
      </c>
      <c r="H398">
        <f>Database!H396</f>
        <v>641</v>
      </c>
      <c r="I398">
        <f>Database!I396</f>
        <v>340</v>
      </c>
      <c r="J398">
        <f>Database!J396</f>
        <v>21.3</v>
      </c>
      <c r="K398">
        <f>IF(AND(D398&lt;=UserData!$B$3,D398&gt;=UserData!$B$2),1,0)</f>
        <v>0</v>
      </c>
      <c r="L398">
        <f>IF(C398=UserData!$B$6,1,0)</f>
        <v>0</v>
      </c>
      <c r="M398">
        <f>IF(J398&lt;=UserData!$B$9,1,0)</f>
        <v>0</v>
      </c>
      <c r="N398">
        <f>SUM(K398:M398)</f>
        <v>0</v>
      </c>
    </row>
    <row r="399" spans="1:14" x14ac:dyDescent="0.15">
      <c r="A399" t="str">
        <f>Database!A397</f>
        <v>Lamborghini</v>
      </c>
      <c r="B399" t="str">
        <f>Database!B397</f>
        <v>LP670-4</v>
      </c>
      <c r="C399">
        <f>Database!C397</f>
        <v>2</v>
      </c>
      <c r="D399">
        <f>Database!D397</f>
        <v>510736</v>
      </c>
      <c r="E399">
        <f>Database!E397</f>
        <v>1</v>
      </c>
      <c r="F399">
        <f>Database!F397</f>
        <v>6496</v>
      </c>
      <c r="G399">
        <f>Database!G397</f>
        <v>12</v>
      </c>
      <c r="H399">
        <f>Database!H397</f>
        <v>670</v>
      </c>
      <c r="I399">
        <f>Database!I397</f>
        <v>342</v>
      </c>
      <c r="J399">
        <f>Database!J397</f>
        <v>20.6</v>
      </c>
      <c r="K399">
        <f>IF(AND(D399&lt;=UserData!$B$3,D399&gt;=UserData!$B$2),1,0)</f>
        <v>0</v>
      </c>
      <c r="L399">
        <f>IF(C399=UserData!$B$6,1,0)</f>
        <v>0</v>
      </c>
      <c r="M399">
        <f>IF(J399&lt;=UserData!$B$9,1,0)</f>
        <v>0</v>
      </c>
      <c r="N399">
        <f>SUM(K399:M399)</f>
        <v>0</v>
      </c>
    </row>
    <row r="400" spans="1:14" x14ac:dyDescent="0.15">
      <c r="A400" t="str">
        <f>Database!A399</f>
        <v>Mercedes</v>
      </c>
      <c r="B400" t="str">
        <f>Database!B399</f>
        <v>SLR Class</v>
      </c>
      <c r="C400">
        <f>Database!C399</f>
        <v>2</v>
      </c>
      <c r="D400">
        <f>Database!D399</f>
        <v>590640</v>
      </c>
      <c r="E400">
        <f>Database!E399</f>
        <v>1</v>
      </c>
      <c r="F400">
        <f>Database!F399</f>
        <v>5439</v>
      </c>
      <c r="G400">
        <f>Database!G399</f>
        <v>8</v>
      </c>
      <c r="H400">
        <f>Database!H399</f>
        <v>626</v>
      </c>
      <c r="I400">
        <f>Database!I399</f>
        <v>334</v>
      </c>
      <c r="J400">
        <f>Database!J399</f>
        <v>14</v>
      </c>
      <c r="K400">
        <f>IF(AND(D400&lt;=UserData!$B$3,D400&gt;=UserData!$B$2),1,0)</f>
        <v>0</v>
      </c>
      <c r="L400">
        <f>IF(C400=UserData!$B$6,1,0)</f>
        <v>0</v>
      </c>
      <c r="M400">
        <f>IF(J400&lt;=UserData!$B$9,1,0)</f>
        <v>0</v>
      </c>
      <c r="N400">
        <f>SUM(K400:M400)</f>
        <v>0</v>
      </c>
    </row>
    <row r="401" spans="1:14" x14ac:dyDescent="0.15">
      <c r="A401" t="str">
        <f>Database!A401</f>
        <v>Bugatti</v>
      </c>
      <c r="B401" t="str">
        <f>Database!B401</f>
        <v>Veyron</v>
      </c>
      <c r="C401">
        <f>Database!C401</f>
        <v>2</v>
      </c>
      <c r="D401">
        <f>Database!D401</f>
        <v>1800000</v>
      </c>
      <c r="E401">
        <f>Database!E401</f>
        <v>1</v>
      </c>
      <c r="F401">
        <f>Database!F401</f>
        <v>7993</v>
      </c>
      <c r="G401">
        <f>Database!G401</f>
        <v>16</v>
      </c>
      <c r="H401">
        <f>Database!H401</f>
        <v>1001</v>
      </c>
      <c r="I401">
        <f>Database!I401</f>
        <v>407</v>
      </c>
      <c r="J401">
        <f>Database!J401</f>
        <v>24</v>
      </c>
      <c r="K401">
        <f>IF(AND(D401&lt;=UserData!$B$3,D401&gt;=UserData!$B$2),1,0)</f>
        <v>0</v>
      </c>
      <c r="L401">
        <f>IF(C401=UserData!$B$6,1,0)</f>
        <v>0</v>
      </c>
      <c r="M401">
        <f>IF(J401&lt;=UserData!$B$9,1,0)</f>
        <v>0</v>
      </c>
      <c r="N401">
        <f>SUM(K401:M401)</f>
        <v>0</v>
      </c>
    </row>
  </sheetData>
  <autoFilter ref="A1:N1">
    <sortState ref="A2:N401">
      <sortCondition descending="1" ref="N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UserData</vt:lpstr>
      <vt:lpstr>Calculations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A (KE)</dc:creator>
  <cp:lastModifiedBy>%username:~0,2%</cp:lastModifiedBy>
  <dcterms:created xsi:type="dcterms:W3CDTF">2022-04-12T07:12:57Z</dcterms:created>
  <dcterms:modified xsi:type="dcterms:W3CDTF">2022-04-14T12:32:22Z</dcterms:modified>
</cp:coreProperties>
</file>