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-2021\leto\SMVE\mojecv\"/>
    </mc:Choice>
  </mc:AlternateContent>
  <bookViews>
    <workbookView xWindow="0" yWindow="0" windowWidth="23040" windowHeight="9192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data!$B$3:$J$53</definedName>
    <definedName name="premerny_prijem">Table1[priemerný príjem]</definedName>
    <definedName name="priemerný_príjem">Table1[priemerný príjem]</definedName>
  </definedNames>
  <calcPr calcId="162913"/>
</workbook>
</file>

<file path=xl/calcChain.xml><?xml version="1.0" encoding="utf-8"?>
<calcChain xmlns="http://schemas.openxmlformats.org/spreadsheetml/2006/main">
  <c r="D4" i="2" l="1"/>
  <c r="D3" i="2"/>
  <c r="N9" i="2" l="1"/>
  <c r="O9" i="2" s="1"/>
  <c r="N4" i="2"/>
  <c r="O4" i="2" s="1"/>
  <c r="N7" i="2"/>
  <c r="O7" i="2" s="1"/>
  <c r="N5" i="2"/>
  <c r="O5" i="2" s="1"/>
  <c r="G14" i="2" s="1"/>
  <c r="E21" i="2" s="1"/>
  <c r="N3" i="2"/>
  <c r="N8" i="2"/>
  <c r="N6" i="2"/>
  <c r="O6" i="2" s="1"/>
  <c r="G15" i="2" s="1"/>
  <c r="E22" i="2" s="1"/>
  <c r="M3" i="2" a="1"/>
  <c r="M3" i="2" s="1"/>
  <c r="F13" i="2" l="1"/>
  <c r="O3" i="2"/>
  <c r="G13" i="2" s="1"/>
  <c r="F16" i="2"/>
  <c r="O8" i="2"/>
  <c r="G16" i="2" s="1"/>
  <c r="E23" i="2" s="1"/>
  <c r="M8" i="2"/>
  <c r="M6" i="2"/>
  <c r="M4" i="2"/>
  <c r="M7" i="2"/>
  <c r="M5" i="2"/>
  <c r="E20" i="2" l="1"/>
  <c r="E24" i="2" s="1"/>
  <c r="K12" i="2"/>
</calcChain>
</file>

<file path=xl/sharedStrings.xml><?xml version="1.0" encoding="utf-8"?>
<sst xmlns="http://schemas.openxmlformats.org/spreadsheetml/2006/main" count="81" uniqueCount="27">
  <si>
    <t>respondent</t>
  </si>
  <si>
    <t>pohlavie</t>
  </si>
  <si>
    <t>vek</t>
  </si>
  <si>
    <t>vzdelanie</t>
  </si>
  <si>
    <t>počet členov v domácnosti</t>
  </si>
  <si>
    <t>priemerný príjem</t>
  </si>
  <si>
    <t>výdaje na dovolenku</t>
  </si>
  <si>
    <t>m</t>
  </si>
  <si>
    <t>z</t>
  </si>
  <si>
    <t>výdaje na stravu</t>
  </si>
  <si>
    <t>&gt;1400</t>
  </si>
  <si>
    <t>ei</t>
  </si>
  <si>
    <t>pi</t>
  </si>
  <si>
    <t>&lt;=400</t>
  </si>
  <si>
    <t>(400,600&gt;</t>
  </si>
  <si>
    <t>(600,800&gt;</t>
  </si>
  <si>
    <t>(800,1000&gt;</t>
  </si>
  <si>
    <t>(1000,1200&gt;</t>
  </si>
  <si>
    <t>(1200,1400&gt;</t>
  </si>
  <si>
    <t>priemer</t>
  </si>
  <si>
    <t>odchylka</t>
  </si>
  <si>
    <t>n*pi</t>
  </si>
  <si>
    <t>zlucenie</t>
  </si>
  <si>
    <t>&lt;=600</t>
  </si>
  <si>
    <t>&gt;1000</t>
  </si>
  <si>
    <t>triedny interval</t>
  </si>
  <si>
    <t>subjektívny pocit spokojnosti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</si>
</sst>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2" borderId="0" xfId="0" applyFont="1" applyFill="1"/>
  </cellXfs>
  <cellStyles count="1">
    <cellStyle name="Normálna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J53" totalsRowShown="0" headerRowDxfId="10" dataDxfId="9">
  <tableColumns count="9">
    <tableColumn id="1" name="respondent" dataDxfId="8"/>
    <tableColumn id="2" name="pohlavie" dataDxfId="7"/>
    <tableColumn id="3" name="vek" dataDxfId="6"/>
    <tableColumn id="4" name="vzdelanie" dataDxfId="5"/>
    <tableColumn id="5" name="počet členov v domácnosti" dataDxfId="4"/>
    <tableColumn id="6" name="priemerný príjem" dataDxfId="3"/>
    <tableColumn id="7" name="výdaje na stravu" dataDxfId="2"/>
    <tableColumn id="8" name="výdaje na dovolenku" dataDxfId="1"/>
    <tableColumn id="9" name="subjektívny pocit spokojnosti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3"/>
  <sheetViews>
    <sheetView tabSelected="1" workbookViewId="0">
      <selection activeCell="J3" sqref="J3"/>
    </sheetView>
  </sheetViews>
  <sheetFormatPr defaultRowHeight="14.4" x14ac:dyDescent="0.3"/>
  <cols>
    <col min="2" max="2" width="13.5546875" style="3" customWidth="1"/>
    <col min="3" max="5" width="12.6640625" style="3" customWidth="1"/>
    <col min="6" max="6" width="27.6640625" style="3" customWidth="1"/>
    <col min="7" max="7" width="18.88671875" style="3" customWidth="1"/>
    <col min="8" max="8" width="17.5546875" style="3" customWidth="1"/>
    <col min="9" max="9" width="22" style="3" customWidth="1"/>
    <col min="10" max="10" width="22.33203125" style="3" customWidth="1"/>
    <col min="11" max="13" width="12.6640625" customWidth="1"/>
  </cols>
  <sheetData>
    <row r="3" spans="2:10" ht="39.9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1" t="s">
        <v>5</v>
      </c>
      <c r="H3" s="1" t="s">
        <v>9</v>
      </c>
      <c r="I3" s="1" t="s">
        <v>6</v>
      </c>
      <c r="J3" s="1" t="s">
        <v>26</v>
      </c>
    </row>
    <row r="4" spans="2:10" x14ac:dyDescent="0.3">
      <c r="B4" s="3">
        <v>1</v>
      </c>
      <c r="C4" s="3" t="s">
        <v>7</v>
      </c>
      <c r="D4" s="3">
        <v>28</v>
      </c>
      <c r="E4" s="3">
        <v>3</v>
      </c>
      <c r="F4" s="3">
        <v>1</v>
      </c>
      <c r="G4" s="3">
        <v>1000</v>
      </c>
      <c r="H4" s="3">
        <v>250</v>
      </c>
      <c r="I4" s="3">
        <v>10000</v>
      </c>
      <c r="J4" s="3">
        <v>73</v>
      </c>
    </row>
    <row r="5" spans="2:10" x14ac:dyDescent="0.3">
      <c r="B5" s="3">
        <v>2</v>
      </c>
      <c r="C5" s="3" t="s">
        <v>7</v>
      </c>
      <c r="D5" s="3">
        <v>22</v>
      </c>
      <c r="E5" s="3">
        <v>2</v>
      </c>
      <c r="F5" s="3">
        <v>1</v>
      </c>
      <c r="G5" s="3">
        <v>600</v>
      </c>
      <c r="H5" s="3">
        <v>200</v>
      </c>
      <c r="I5" s="3">
        <v>350</v>
      </c>
      <c r="J5" s="3">
        <v>27</v>
      </c>
    </row>
    <row r="6" spans="2:10" x14ac:dyDescent="0.3">
      <c r="B6" s="3">
        <v>3</v>
      </c>
      <c r="C6" s="3" t="s">
        <v>7</v>
      </c>
      <c r="D6" s="3">
        <v>50</v>
      </c>
      <c r="E6" s="3">
        <v>1</v>
      </c>
      <c r="F6" s="3">
        <v>5</v>
      </c>
      <c r="G6" s="3">
        <v>650</v>
      </c>
      <c r="H6" s="3">
        <v>350</v>
      </c>
      <c r="I6" s="3">
        <v>300</v>
      </c>
      <c r="J6" s="3">
        <v>65</v>
      </c>
    </row>
    <row r="7" spans="2:10" x14ac:dyDescent="0.3">
      <c r="B7" s="3">
        <v>4</v>
      </c>
      <c r="C7" s="3" t="s">
        <v>8</v>
      </c>
      <c r="D7" s="3">
        <v>39</v>
      </c>
      <c r="E7" s="3">
        <v>2</v>
      </c>
      <c r="F7" s="3">
        <v>5</v>
      </c>
      <c r="G7" s="3">
        <v>800</v>
      </c>
      <c r="H7" s="3">
        <v>400</v>
      </c>
      <c r="I7" s="3">
        <v>500</v>
      </c>
      <c r="J7" s="3">
        <v>26</v>
      </c>
    </row>
    <row r="8" spans="2:10" x14ac:dyDescent="0.3">
      <c r="B8" s="3">
        <v>5</v>
      </c>
      <c r="C8" s="3" t="s">
        <v>8</v>
      </c>
      <c r="D8" s="3">
        <v>53</v>
      </c>
      <c r="E8" s="3">
        <v>3</v>
      </c>
      <c r="F8" s="3">
        <v>2</v>
      </c>
      <c r="G8" s="3">
        <v>1200</v>
      </c>
      <c r="H8" s="3">
        <v>400</v>
      </c>
      <c r="I8" s="3">
        <v>15000</v>
      </c>
      <c r="J8" s="3">
        <v>38</v>
      </c>
    </row>
    <row r="9" spans="2:10" x14ac:dyDescent="0.3">
      <c r="B9" s="3">
        <v>6</v>
      </c>
      <c r="C9" s="3" t="s">
        <v>8</v>
      </c>
      <c r="D9" s="3">
        <v>55</v>
      </c>
      <c r="E9" s="3">
        <v>1</v>
      </c>
      <c r="F9" s="3">
        <v>2</v>
      </c>
      <c r="G9" s="3">
        <v>550</v>
      </c>
      <c r="H9" s="3">
        <v>200</v>
      </c>
      <c r="I9" s="3">
        <v>200</v>
      </c>
      <c r="J9" s="3">
        <v>19</v>
      </c>
    </row>
    <row r="10" spans="2:10" x14ac:dyDescent="0.3">
      <c r="B10" s="3">
        <v>7</v>
      </c>
      <c r="C10" s="3" t="s">
        <v>7</v>
      </c>
      <c r="D10" s="3">
        <v>50</v>
      </c>
      <c r="E10" s="3">
        <v>3</v>
      </c>
      <c r="F10" s="3">
        <v>3</v>
      </c>
      <c r="G10" s="3">
        <v>900</v>
      </c>
      <c r="H10" s="3">
        <v>350</v>
      </c>
      <c r="I10" s="3">
        <v>900</v>
      </c>
      <c r="J10" s="3">
        <v>42</v>
      </c>
    </row>
    <row r="11" spans="2:10" x14ac:dyDescent="0.3">
      <c r="B11" s="3">
        <v>8</v>
      </c>
      <c r="C11" s="3" t="s">
        <v>8</v>
      </c>
      <c r="D11" s="3">
        <v>39</v>
      </c>
      <c r="E11" s="3">
        <v>1</v>
      </c>
      <c r="F11" s="3">
        <v>4</v>
      </c>
      <c r="G11" s="3">
        <v>450</v>
      </c>
      <c r="H11" s="3">
        <v>250</v>
      </c>
      <c r="I11" s="3">
        <v>200</v>
      </c>
      <c r="J11" s="3">
        <v>57</v>
      </c>
    </row>
    <row r="12" spans="2:10" x14ac:dyDescent="0.3">
      <c r="B12" s="3">
        <v>9</v>
      </c>
      <c r="C12" s="3" t="s">
        <v>8</v>
      </c>
      <c r="D12" s="3">
        <v>57</v>
      </c>
      <c r="E12" s="3">
        <v>2</v>
      </c>
      <c r="F12" s="3">
        <v>2</v>
      </c>
      <c r="G12" s="3">
        <v>700</v>
      </c>
      <c r="H12" s="3">
        <v>300</v>
      </c>
      <c r="I12" s="3">
        <v>250</v>
      </c>
      <c r="J12" s="3">
        <v>10</v>
      </c>
    </row>
    <row r="13" spans="2:10" x14ac:dyDescent="0.3">
      <c r="B13" s="3">
        <v>10</v>
      </c>
      <c r="C13" s="3" t="s">
        <v>8</v>
      </c>
      <c r="D13" s="3">
        <v>45</v>
      </c>
      <c r="E13" s="3">
        <v>2</v>
      </c>
      <c r="F13" s="3">
        <v>5</v>
      </c>
      <c r="G13" s="3">
        <v>750</v>
      </c>
      <c r="H13" s="3">
        <v>320</v>
      </c>
      <c r="I13" s="3">
        <v>450</v>
      </c>
      <c r="J13" s="3">
        <v>62</v>
      </c>
    </row>
    <row r="14" spans="2:10" x14ac:dyDescent="0.3">
      <c r="B14" s="3">
        <v>11</v>
      </c>
      <c r="C14" s="3" t="s">
        <v>7</v>
      </c>
      <c r="D14" s="3">
        <v>39</v>
      </c>
      <c r="E14" s="3">
        <v>2</v>
      </c>
      <c r="F14" s="3">
        <v>6</v>
      </c>
      <c r="G14" s="3">
        <v>800</v>
      </c>
      <c r="H14" s="3">
        <v>400</v>
      </c>
      <c r="I14" s="3">
        <v>900</v>
      </c>
      <c r="J14" s="3">
        <v>47</v>
      </c>
    </row>
    <row r="15" spans="2:10" x14ac:dyDescent="0.3">
      <c r="B15" s="3">
        <v>12</v>
      </c>
      <c r="C15" s="3" t="s">
        <v>7</v>
      </c>
      <c r="D15" s="3">
        <v>25</v>
      </c>
      <c r="E15" s="3">
        <v>2</v>
      </c>
      <c r="F15" s="3">
        <v>2</v>
      </c>
      <c r="G15" s="3">
        <v>550</v>
      </c>
      <c r="H15" s="3">
        <v>220</v>
      </c>
      <c r="I15" s="3">
        <v>200</v>
      </c>
      <c r="J15" s="3">
        <v>14</v>
      </c>
    </row>
    <row r="16" spans="2:10" x14ac:dyDescent="0.3">
      <c r="B16" s="3">
        <v>13</v>
      </c>
      <c r="C16" s="3" t="s">
        <v>7</v>
      </c>
      <c r="D16" s="3">
        <v>57</v>
      </c>
      <c r="E16" s="3">
        <v>3</v>
      </c>
      <c r="F16" s="3">
        <v>2</v>
      </c>
      <c r="G16" s="3">
        <v>800</v>
      </c>
      <c r="H16" s="3">
        <v>250</v>
      </c>
      <c r="I16" s="3">
        <v>300</v>
      </c>
      <c r="J16" s="3">
        <v>30</v>
      </c>
    </row>
    <row r="17" spans="2:10" x14ac:dyDescent="0.3">
      <c r="B17" s="3">
        <v>14</v>
      </c>
      <c r="C17" s="3" t="s">
        <v>7</v>
      </c>
      <c r="D17" s="3">
        <v>32</v>
      </c>
      <c r="E17" s="3">
        <v>2</v>
      </c>
      <c r="F17" s="3">
        <v>4</v>
      </c>
      <c r="G17" s="3">
        <v>500</v>
      </c>
      <c r="H17" s="3">
        <v>250</v>
      </c>
      <c r="I17" s="3">
        <v>200</v>
      </c>
      <c r="J17" s="3">
        <v>55</v>
      </c>
    </row>
    <row r="18" spans="2:10" x14ac:dyDescent="0.3">
      <c r="B18" s="3">
        <v>15</v>
      </c>
      <c r="C18" s="3" t="s">
        <v>7</v>
      </c>
      <c r="D18" s="3">
        <v>27</v>
      </c>
      <c r="E18" s="3">
        <v>2</v>
      </c>
      <c r="F18" s="3">
        <v>3</v>
      </c>
      <c r="G18" s="3">
        <v>450</v>
      </c>
      <c r="H18" s="3">
        <v>200</v>
      </c>
      <c r="I18" s="3">
        <v>200</v>
      </c>
      <c r="J18" s="3">
        <v>47</v>
      </c>
    </row>
    <row r="19" spans="2:10" x14ac:dyDescent="0.3">
      <c r="B19" s="3">
        <v>16</v>
      </c>
      <c r="C19" s="3" t="s">
        <v>8</v>
      </c>
      <c r="D19" s="3">
        <v>53</v>
      </c>
      <c r="E19" s="3">
        <v>3</v>
      </c>
      <c r="F19" s="3">
        <v>4</v>
      </c>
      <c r="G19" s="3">
        <v>1100</v>
      </c>
      <c r="H19" s="3">
        <v>400</v>
      </c>
      <c r="I19" s="3">
        <v>12000</v>
      </c>
      <c r="J19" s="3">
        <v>85</v>
      </c>
    </row>
    <row r="20" spans="2:10" x14ac:dyDescent="0.3">
      <c r="B20" s="3">
        <v>17</v>
      </c>
      <c r="C20" s="3" t="s">
        <v>8</v>
      </c>
      <c r="D20" s="3">
        <v>37</v>
      </c>
      <c r="E20" s="3">
        <v>2</v>
      </c>
      <c r="F20" s="3">
        <v>4</v>
      </c>
      <c r="G20" s="3">
        <v>700</v>
      </c>
      <c r="H20" s="3">
        <v>300</v>
      </c>
      <c r="I20" s="3">
        <v>500</v>
      </c>
      <c r="J20" s="3">
        <v>36</v>
      </c>
    </row>
    <row r="21" spans="2:10" x14ac:dyDescent="0.3">
      <c r="B21" s="3">
        <v>18</v>
      </c>
      <c r="C21" s="3" t="s">
        <v>8</v>
      </c>
      <c r="D21" s="3">
        <v>22</v>
      </c>
      <c r="E21" s="3">
        <v>1</v>
      </c>
      <c r="F21" s="3">
        <v>1</v>
      </c>
      <c r="G21" s="3">
        <v>400</v>
      </c>
      <c r="H21" s="3">
        <v>100</v>
      </c>
      <c r="I21" s="3">
        <v>100</v>
      </c>
      <c r="J21" s="3">
        <v>51</v>
      </c>
    </row>
    <row r="22" spans="2:10" x14ac:dyDescent="0.3">
      <c r="B22" s="3">
        <v>19</v>
      </c>
      <c r="C22" s="3" t="s">
        <v>8</v>
      </c>
      <c r="D22" s="3">
        <v>34</v>
      </c>
      <c r="E22" s="3">
        <v>3</v>
      </c>
      <c r="F22" s="3">
        <v>4</v>
      </c>
      <c r="G22" s="3">
        <v>1200</v>
      </c>
      <c r="H22" s="3">
        <v>350</v>
      </c>
      <c r="I22" s="3">
        <v>15000</v>
      </c>
      <c r="J22" s="3">
        <v>38</v>
      </c>
    </row>
    <row r="23" spans="2:10" x14ac:dyDescent="0.3">
      <c r="B23" s="3">
        <v>20</v>
      </c>
      <c r="C23" s="3" t="s">
        <v>7</v>
      </c>
      <c r="D23" s="3">
        <v>33</v>
      </c>
      <c r="E23" s="3">
        <v>3</v>
      </c>
      <c r="F23" s="3">
        <v>3</v>
      </c>
      <c r="G23" s="3">
        <v>1300</v>
      </c>
      <c r="H23" s="3">
        <v>300</v>
      </c>
      <c r="I23" s="3">
        <v>12000</v>
      </c>
      <c r="J23" s="3">
        <v>69</v>
      </c>
    </row>
    <row r="24" spans="2:10" x14ac:dyDescent="0.3">
      <c r="B24" s="3">
        <v>21</v>
      </c>
      <c r="C24" s="3" t="s">
        <v>7</v>
      </c>
      <c r="D24" s="3">
        <v>42</v>
      </c>
      <c r="E24" s="3">
        <v>2</v>
      </c>
      <c r="F24" s="3">
        <v>3</v>
      </c>
      <c r="G24" s="3">
        <v>800</v>
      </c>
      <c r="H24" s="3">
        <v>250</v>
      </c>
      <c r="I24" s="3">
        <v>900</v>
      </c>
      <c r="J24" s="3">
        <v>19</v>
      </c>
    </row>
    <row r="25" spans="2:10" x14ac:dyDescent="0.3">
      <c r="B25" s="3">
        <v>22</v>
      </c>
      <c r="C25" s="3" t="s">
        <v>7</v>
      </c>
      <c r="D25" s="3">
        <v>48</v>
      </c>
      <c r="E25" s="3">
        <v>1</v>
      </c>
      <c r="F25" s="3">
        <v>5</v>
      </c>
      <c r="G25" s="3">
        <v>800</v>
      </c>
      <c r="H25" s="3">
        <v>380</v>
      </c>
      <c r="I25" s="3">
        <v>600</v>
      </c>
      <c r="J25" s="3">
        <v>25</v>
      </c>
    </row>
    <row r="26" spans="2:10" x14ac:dyDescent="0.3">
      <c r="B26" s="3">
        <v>23</v>
      </c>
      <c r="C26" s="3" t="s">
        <v>7</v>
      </c>
      <c r="D26" s="3">
        <v>20</v>
      </c>
      <c r="E26" s="3">
        <v>2</v>
      </c>
      <c r="F26" s="3">
        <v>1</v>
      </c>
      <c r="G26" s="3">
        <v>550</v>
      </c>
      <c r="H26" s="3">
        <v>150</v>
      </c>
      <c r="I26" s="3">
        <v>150</v>
      </c>
      <c r="J26" s="3">
        <v>21</v>
      </c>
    </row>
    <row r="27" spans="2:10" x14ac:dyDescent="0.3">
      <c r="B27" s="3">
        <v>24</v>
      </c>
      <c r="C27" s="3" t="s">
        <v>8</v>
      </c>
      <c r="D27" s="3">
        <v>46</v>
      </c>
      <c r="E27" s="3">
        <v>2</v>
      </c>
      <c r="F27" s="3">
        <v>4</v>
      </c>
      <c r="G27" s="3">
        <v>900</v>
      </c>
      <c r="H27" s="3">
        <v>350</v>
      </c>
      <c r="I27" s="3">
        <v>10000</v>
      </c>
      <c r="J27" s="3">
        <v>55</v>
      </c>
    </row>
    <row r="28" spans="2:10" x14ac:dyDescent="0.3">
      <c r="B28" s="3">
        <v>25</v>
      </c>
      <c r="C28" s="3" t="s">
        <v>8</v>
      </c>
      <c r="D28" s="3">
        <v>24</v>
      </c>
      <c r="E28" s="3">
        <v>2</v>
      </c>
      <c r="F28" s="3">
        <v>2</v>
      </c>
      <c r="G28" s="3">
        <v>750</v>
      </c>
      <c r="H28" s="3">
        <v>280</v>
      </c>
      <c r="I28" s="3">
        <v>350</v>
      </c>
      <c r="J28" s="3">
        <v>44</v>
      </c>
    </row>
    <row r="29" spans="2:10" x14ac:dyDescent="0.3">
      <c r="B29" s="3">
        <v>26</v>
      </c>
      <c r="C29" s="3" t="s">
        <v>8</v>
      </c>
      <c r="D29" s="3">
        <v>33</v>
      </c>
      <c r="E29" s="3">
        <v>3</v>
      </c>
      <c r="F29" s="3">
        <v>4</v>
      </c>
      <c r="G29" s="3">
        <v>800</v>
      </c>
      <c r="H29" s="3">
        <v>320</v>
      </c>
      <c r="I29" s="3">
        <v>900</v>
      </c>
      <c r="J29" s="3">
        <v>50</v>
      </c>
    </row>
    <row r="30" spans="2:10" x14ac:dyDescent="0.3">
      <c r="B30" s="3">
        <v>27</v>
      </c>
      <c r="C30" s="3" t="s">
        <v>7</v>
      </c>
      <c r="D30" s="3">
        <v>60</v>
      </c>
      <c r="E30" s="3">
        <v>2</v>
      </c>
      <c r="F30" s="3">
        <v>2</v>
      </c>
      <c r="G30" s="3">
        <v>650</v>
      </c>
      <c r="H30" s="3">
        <v>240</v>
      </c>
      <c r="I30" s="3">
        <v>150</v>
      </c>
      <c r="J30" s="3">
        <v>60</v>
      </c>
    </row>
    <row r="31" spans="2:10" x14ac:dyDescent="0.3">
      <c r="B31" s="3">
        <v>28</v>
      </c>
      <c r="C31" s="3" t="s">
        <v>7</v>
      </c>
      <c r="D31" s="3">
        <v>46</v>
      </c>
      <c r="E31" s="3">
        <v>1</v>
      </c>
      <c r="F31" s="3">
        <v>5</v>
      </c>
      <c r="G31" s="3">
        <v>750</v>
      </c>
      <c r="H31" s="3">
        <v>350</v>
      </c>
      <c r="I31" s="3">
        <v>800</v>
      </c>
      <c r="J31" s="3">
        <v>80</v>
      </c>
    </row>
    <row r="32" spans="2:10" x14ac:dyDescent="0.3">
      <c r="B32" s="3">
        <v>29</v>
      </c>
      <c r="C32" s="3" t="s">
        <v>8</v>
      </c>
      <c r="D32" s="3">
        <v>48</v>
      </c>
      <c r="E32" s="3">
        <v>2</v>
      </c>
      <c r="F32" s="3">
        <v>3</v>
      </c>
      <c r="G32" s="3">
        <v>750</v>
      </c>
      <c r="H32" s="3">
        <v>240</v>
      </c>
      <c r="I32" s="3">
        <v>850</v>
      </c>
      <c r="J32" s="3">
        <v>75</v>
      </c>
    </row>
    <row r="33" spans="2:10" x14ac:dyDescent="0.3">
      <c r="B33" s="3">
        <v>30</v>
      </c>
      <c r="C33" s="3" t="s">
        <v>8</v>
      </c>
      <c r="D33" s="3">
        <v>32</v>
      </c>
      <c r="E33" s="3">
        <v>2</v>
      </c>
      <c r="F33" s="3">
        <v>4</v>
      </c>
      <c r="G33" s="3">
        <v>600</v>
      </c>
      <c r="H33" s="3">
        <v>250</v>
      </c>
      <c r="I33" s="3">
        <v>300</v>
      </c>
      <c r="J33" s="3">
        <v>30</v>
      </c>
    </row>
    <row r="34" spans="2:10" x14ac:dyDescent="0.3">
      <c r="B34" s="3">
        <v>31</v>
      </c>
      <c r="C34" s="3" t="s">
        <v>8</v>
      </c>
      <c r="D34" s="3">
        <v>57</v>
      </c>
      <c r="E34" s="3">
        <v>3</v>
      </c>
      <c r="F34" s="3">
        <v>4</v>
      </c>
      <c r="G34" s="3">
        <v>900</v>
      </c>
      <c r="H34" s="3">
        <v>320</v>
      </c>
      <c r="I34" s="3">
        <v>500</v>
      </c>
      <c r="J34" s="3">
        <v>45</v>
      </c>
    </row>
    <row r="35" spans="2:10" x14ac:dyDescent="0.3">
      <c r="B35" s="3">
        <v>32</v>
      </c>
      <c r="C35" s="3" t="s">
        <v>7</v>
      </c>
      <c r="D35" s="3">
        <v>58</v>
      </c>
      <c r="E35" s="3">
        <v>3</v>
      </c>
      <c r="F35" s="3">
        <v>5</v>
      </c>
      <c r="G35" s="3">
        <v>950</v>
      </c>
      <c r="H35" s="3">
        <v>400</v>
      </c>
      <c r="I35" s="3">
        <v>10000</v>
      </c>
      <c r="J35" s="3">
        <v>85</v>
      </c>
    </row>
    <row r="36" spans="2:10" x14ac:dyDescent="0.3">
      <c r="B36" s="3">
        <v>33</v>
      </c>
      <c r="C36" s="3" t="s">
        <v>7</v>
      </c>
      <c r="D36" s="3">
        <v>55</v>
      </c>
      <c r="E36" s="3">
        <v>1</v>
      </c>
      <c r="F36" s="3">
        <v>3</v>
      </c>
      <c r="G36" s="3">
        <v>650</v>
      </c>
      <c r="H36" s="3">
        <v>250</v>
      </c>
      <c r="I36" s="3">
        <v>250</v>
      </c>
      <c r="J36" s="3">
        <v>55</v>
      </c>
    </row>
    <row r="37" spans="2:10" x14ac:dyDescent="0.3">
      <c r="B37" s="3">
        <v>34</v>
      </c>
      <c r="C37" s="3" t="s">
        <v>7</v>
      </c>
      <c r="D37" s="3">
        <v>39</v>
      </c>
      <c r="E37" s="3">
        <v>2</v>
      </c>
      <c r="F37" s="3">
        <v>4</v>
      </c>
      <c r="G37" s="3">
        <v>700</v>
      </c>
      <c r="H37" s="3">
        <v>280</v>
      </c>
      <c r="I37" s="3">
        <v>350</v>
      </c>
      <c r="J37" s="3">
        <v>65</v>
      </c>
    </row>
    <row r="38" spans="2:10" x14ac:dyDescent="0.3">
      <c r="B38" s="3">
        <v>35</v>
      </c>
      <c r="C38" s="3" t="s">
        <v>8</v>
      </c>
      <c r="D38" s="3">
        <v>31</v>
      </c>
      <c r="E38" s="3">
        <v>1</v>
      </c>
      <c r="F38" s="3">
        <v>1</v>
      </c>
      <c r="G38" s="3">
        <v>600</v>
      </c>
      <c r="H38" s="3">
        <v>180</v>
      </c>
      <c r="I38" s="3">
        <v>250</v>
      </c>
      <c r="J38" s="3">
        <v>44</v>
      </c>
    </row>
    <row r="39" spans="2:10" x14ac:dyDescent="0.3">
      <c r="B39" s="3">
        <v>36</v>
      </c>
      <c r="C39" s="3" t="s">
        <v>8</v>
      </c>
      <c r="D39" s="3">
        <v>59</v>
      </c>
      <c r="E39" s="3">
        <v>2</v>
      </c>
      <c r="F39" s="3">
        <v>2</v>
      </c>
      <c r="G39" s="3">
        <v>500</v>
      </c>
      <c r="H39" s="3">
        <v>200</v>
      </c>
      <c r="I39" s="3">
        <v>150</v>
      </c>
      <c r="J39" s="3">
        <v>45</v>
      </c>
    </row>
    <row r="40" spans="2:10" x14ac:dyDescent="0.3">
      <c r="B40" s="3">
        <v>37</v>
      </c>
      <c r="C40" s="3" t="s">
        <v>7</v>
      </c>
      <c r="D40" s="3">
        <v>52</v>
      </c>
      <c r="E40" s="3">
        <v>2</v>
      </c>
      <c r="F40" s="3">
        <v>3</v>
      </c>
      <c r="G40" s="3">
        <v>600</v>
      </c>
      <c r="H40" s="3">
        <v>250</v>
      </c>
      <c r="I40" s="3">
        <v>300</v>
      </c>
      <c r="J40" s="3">
        <v>75</v>
      </c>
    </row>
    <row r="41" spans="2:10" x14ac:dyDescent="0.3">
      <c r="B41" s="3">
        <v>38</v>
      </c>
      <c r="C41" s="3" t="s">
        <v>8</v>
      </c>
      <c r="D41" s="3">
        <v>50</v>
      </c>
      <c r="E41" s="3">
        <v>1</v>
      </c>
      <c r="F41" s="3">
        <v>3</v>
      </c>
      <c r="G41" s="3">
        <v>850</v>
      </c>
      <c r="H41" s="3">
        <v>300</v>
      </c>
      <c r="I41" s="3">
        <v>800</v>
      </c>
      <c r="J41" s="3">
        <v>65</v>
      </c>
    </row>
    <row r="42" spans="2:10" x14ac:dyDescent="0.3">
      <c r="B42" s="3">
        <v>39</v>
      </c>
      <c r="C42" s="3" t="s">
        <v>7</v>
      </c>
      <c r="D42" s="3">
        <v>39</v>
      </c>
      <c r="E42" s="3">
        <v>3</v>
      </c>
      <c r="F42" s="3">
        <v>4</v>
      </c>
      <c r="G42" s="3">
        <v>850</v>
      </c>
      <c r="H42" s="3">
        <v>250</v>
      </c>
      <c r="I42" s="3">
        <v>400</v>
      </c>
      <c r="J42" s="3">
        <v>63</v>
      </c>
    </row>
    <row r="43" spans="2:10" x14ac:dyDescent="0.3">
      <c r="B43" s="3">
        <v>40</v>
      </c>
      <c r="C43" s="3" t="s">
        <v>8</v>
      </c>
      <c r="D43" s="3">
        <v>34</v>
      </c>
      <c r="E43" s="3">
        <v>3</v>
      </c>
      <c r="F43" s="3">
        <v>2</v>
      </c>
      <c r="G43" s="3">
        <v>1100</v>
      </c>
      <c r="H43" s="3">
        <v>350</v>
      </c>
      <c r="I43" s="3">
        <v>11000</v>
      </c>
      <c r="J43" s="3">
        <v>66</v>
      </c>
    </row>
    <row r="44" spans="2:10" x14ac:dyDescent="0.3">
      <c r="B44" s="3">
        <v>41</v>
      </c>
      <c r="C44" s="3" t="s">
        <v>7</v>
      </c>
      <c r="D44" s="3">
        <v>25</v>
      </c>
      <c r="E44" s="3">
        <v>1</v>
      </c>
      <c r="F44" s="3">
        <v>2</v>
      </c>
      <c r="G44" s="3">
        <v>500</v>
      </c>
      <c r="H44" s="3">
        <v>210</v>
      </c>
      <c r="I44" s="3">
        <v>300</v>
      </c>
      <c r="J44" s="3">
        <v>25</v>
      </c>
    </row>
    <row r="45" spans="2:10" x14ac:dyDescent="0.3">
      <c r="B45" s="3">
        <v>42</v>
      </c>
      <c r="C45" s="3" t="s">
        <v>7</v>
      </c>
      <c r="D45" s="3">
        <v>60</v>
      </c>
      <c r="E45" s="3">
        <v>2</v>
      </c>
      <c r="F45" s="3">
        <v>2</v>
      </c>
      <c r="G45" s="3">
        <v>550</v>
      </c>
      <c r="H45" s="3">
        <v>220</v>
      </c>
      <c r="I45" s="3">
        <v>250</v>
      </c>
      <c r="J45" s="3">
        <v>25</v>
      </c>
    </row>
    <row r="46" spans="2:10" x14ac:dyDescent="0.3">
      <c r="B46" s="3">
        <v>43</v>
      </c>
      <c r="C46" s="3" t="s">
        <v>7</v>
      </c>
      <c r="D46" s="3">
        <v>35</v>
      </c>
      <c r="E46" s="3">
        <v>2</v>
      </c>
      <c r="F46" s="3">
        <v>5</v>
      </c>
      <c r="G46" s="3">
        <v>650</v>
      </c>
      <c r="H46" s="3">
        <v>250</v>
      </c>
      <c r="I46" s="3">
        <v>400</v>
      </c>
      <c r="J46" s="3">
        <v>54</v>
      </c>
    </row>
    <row r="47" spans="2:10" x14ac:dyDescent="0.3">
      <c r="B47" s="3">
        <v>44</v>
      </c>
      <c r="C47" s="3" t="s">
        <v>8</v>
      </c>
      <c r="D47" s="3">
        <v>52</v>
      </c>
      <c r="E47" s="3">
        <v>3</v>
      </c>
      <c r="F47" s="3">
        <v>5</v>
      </c>
      <c r="G47" s="3">
        <v>1000</v>
      </c>
      <c r="H47" s="3">
        <v>400</v>
      </c>
      <c r="I47" s="3">
        <v>12000</v>
      </c>
      <c r="J47" s="3">
        <v>67</v>
      </c>
    </row>
    <row r="48" spans="2:10" x14ac:dyDescent="0.3">
      <c r="B48" s="3">
        <v>45</v>
      </c>
      <c r="C48" s="3" t="s">
        <v>8</v>
      </c>
      <c r="D48" s="3">
        <v>55</v>
      </c>
      <c r="E48" s="3">
        <v>3</v>
      </c>
      <c r="F48" s="3">
        <v>4</v>
      </c>
      <c r="G48" s="3">
        <v>900</v>
      </c>
      <c r="H48" s="3">
        <v>350</v>
      </c>
      <c r="I48" s="3">
        <v>10000</v>
      </c>
      <c r="J48" s="3">
        <v>88</v>
      </c>
    </row>
    <row r="49" spans="2:10" x14ac:dyDescent="0.3">
      <c r="B49" s="3">
        <v>46</v>
      </c>
      <c r="C49" s="3" t="s">
        <v>8</v>
      </c>
      <c r="D49" s="3">
        <v>45</v>
      </c>
      <c r="E49" s="3">
        <v>2</v>
      </c>
      <c r="F49" s="3">
        <v>4</v>
      </c>
      <c r="G49" s="3">
        <v>850</v>
      </c>
      <c r="H49" s="3">
        <v>300</v>
      </c>
      <c r="I49" s="3">
        <v>900</v>
      </c>
      <c r="J49" s="3">
        <v>95</v>
      </c>
    </row>
    <row r="50" spans="2:10" x14ac:dyDescent="0.3">
      <c r="B50" s="3">
        <v>47</v>
      </c>
      <c r="C50" s="3" t="s">
        <v>7</v>
      </c>
      <c r="D50" s="3">
        <v>25</v>
      </c>
      <c r="E50" s="3">
        <v>2</v>
      </c>
      <c r="F50" s="3">
        <v>2</v>
      </c>
      <c r="G50" s="3">
        <v>550</v>
      </c>
      <c r="H50" s="3">
        <v>230</v>
      </c>
      <c r="I50" s="3">
        <v>200</v>
      </c>
      <c r="J50" s="3">
        <v>20</v>
      </c>
    </row>
    <row r="51" spans="2:10" x14ac:dyDescent="0.3">
      <c r="B51" s="3">
        <v>48</v>
      </c>
      <c r="C51" s="3" t="s">
        <v>7</v>
      </c>
      <c r="D51" s="3">
        <v>47</v>
      </c>
      <c r="E51" s="3">
        <v>1</v>
      </c>
      <c r="F51" s="3">
        <v>4</v>
      </c>
      <c r="G51" s="3">
        <v>650</v>
      </c>
      <c r="H51" s="3">
        <v>260</v>
      </c>
      <c r="I51" s="3">
        <v>250</v>
      </c>
      <c r="J51" s="3">
        <v>55</v>
      </c>
    </row>
    <row r="52" spans="2:10" x14ac:dyDescent="0.3">
      <c r="B52" s="3">
        <v>49</v>
      </c>
      <c r="C52" s="3" t="s">
        <v>8</v>
      </c>
      <c r="D52" s="3">
        <v>57</v>
      </c>
      <c r="E52" s="3">
        <v>1</v>
      </c>
      <c r="F52" s="3">
        <v>2</v>
      </c>
      <c r="G52" s="3">
        <v>600</v>
      </c>
      <c r="H52" s="3">
        <v>250</v>
      </c>
      <c r="I52" s="3">
        <v>300</v>
      </c>
      <c r="J52" s="3">
        <v>75</v>
      </c>
    </row>
    <row r="53" spans="2:10" x14ac:dyDescent="0.3">
      <c r="B53" s="3">
        <v>50</v>
      </c>
      <c r="C53" s="3" t="s">
        <v>8</v>
      </c>
      <c r="D53" s="3">
        <v>56</v>
      </c>
      <c r="E53" s="3">
        <v>1</v>
      </c>
      <c r="F53" s="3">
        <v>3</v>
      </c>
      <c r="G53" s="3">
        <v>550</v>
      </c>
      <c r="H53" s="3">
        <v>190</v>
      </c>
      <c r="I53" s="3">
        <v>250</v>
      </c>
      <c r="J53" s="3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K12" sqref="K12"/>
    </sheetView>
  </sheetViews>
  <sheetFormatPr defaultRowHeight="14.4" x14ac:dyDescent="0.3"/>
  <cols>
    <col min="3" max="3" width="18.44140625" customWidth="1"/>
    <col min="5" max="8" width="9.109375" style="3"/>
    <col min="9" max="9" width="0" style="3" hidden="1" customWidth="1"/>
    <col min="10" max="10" width="0.33203125" customWidth="1"/>
    <col min="11" max="11" width="20.44140625" customWidth="1"/>
    <col min="12" max="15" width="10.6640625" style="3" customWidth="1"/>
    <col min="16" max="16" width="9.109375" style="3"/>
  </cols>
  <sheetData>
    <row r="1" spans="1:15" x14ac:dyDescent="0.3">
      <c r="A1" s="4">
        <v>1000</v>
      </c>
    </row>
    <row r="2" spans="1:15" x14ac:dyDescent="0.3">
      <c r="A2" s="4">
        <v>600</v>
      </c>
      <c r="K2" s="8" t="s">
        <v>25</v>
      </c>
      <c r="L2" s="9"/>
      <c r="M2" s="9" t="s">
        <v>11</v>
      </c>
      <c r="N2" s="9" t="s">
        <v>12</v>
      </c>
      <c r="O2" s="9" t="s">
        <v>21</v>
      </c>
    </row>
    <row r="3" spans="1:15" x14ac:dyDescent="0.3">
      <c r="A3" s="4">
        <v>650</v>
      </c>
      <c r="C3" s="13" t="s">
        <v>19</v>
      </c>
      <c r="D3" s="13">
        <f>AVERAGE(A1:A50)</f>
        <v>748</v>
      </c>
      <c r="K3" s="6" t="s">
        <v>13</v>
      </c>
      <c r="L3" s="7">
        <v>400</v>
      </c>
      <c r="M3" s="7">
        <f t="array" ref="M3:M8">FREQUENCY(A1:A50,L3:L8)</f>
        <v>1</v>
      </c>
      <c r="N3" s="7">
        <f>_xlfn.NORM.DIST(L3,D3,D4,1)</f>
        <v>4.6762339835011442E-2</v>
      </c>
      <c r="O3" s="7">
        <f>N3*50</f>
        <v>2.3381169917505722</v>
      </c>
    </row>
    <row r="4" spans="1:15" x14ac:dyDescent="0.3">
      <c r="A4" s="4">
        <v>800</v>
      </c>
      <c r="C4" s="13" t="s">
        <v>20</v>
      </c>
      <c r="D4" s="13">
        <f>_xlfn.STDEV.S(A1:A50)</f>
        <v>207.50215145184123</v>
      </c>
      <c r="K4" s="6" t="s">
        <v>14</v>
      </c>
      <c r="L4" s="7">
        <v>600</v>
      </c>
      <c r="M4" s="7">
        <v>14</v>
      </c>
      <c r="N4" s="7">
        <f>_xlfn.NORM.DIST(L4,$D$3,$D$4,1)-_xlfn.NORM.DIST(L3,$D$3,$D$4,1)</f>
        <v>0.1910845517537848</v>
      </c>
      <c r="O4" s="7">
        <f t="shared" ref="O4:O9" si="0">N4*50</f>
        <v>9.5542275876892404</v>
      </c>
    </row>
    <row r="5" spans="1:15" x14ac:dyDescent="0.3">
      <c r="A5" s="4">
        <v>1200</v>
      </c>
      <c r="K5" s="6" t="s">
        <v>15</v>
      </c>
      <c r="L5" s="7">
        <v>800</v>
      </c>
      <c r="M5" s="7">
        <v>20</v>
      </c>
      <c r="N5" s="7">
        <f t="shared" ref="N5:N8" si="1">_xlfn.NORM.DIST(L5,$D$3,$D$4,1)-_xlfn.NORM.DIST(L4,$D$3,$D$4,1)</f>
        <v>0.36109134460117653</v>
      </c>
      <c r="O5" s="7">
        <f t="shared" si="0"/>
        <v>18.054567230058826</v>
      </c>
    </row>
    <row r="6" spans="1:15" x14ac:dyDescent="0.3">
      <c r="A6" s="4">
        <v>550</v>
      </c>
      <c r="K6" s="6" t="s">
        <v>16</v>
      </c>
      <c r="L6" s="7">
        <v>1000</v>
      </c>
      <c r="M6" s="7">
        <v>10</v>
      </c>
      <c r="N6" s="7">
        <f t="shared" si="1"/>
        <v>0.28877288933057577</v>
      </c>
      <c r="O6" s="7">
        <f t="shared" si="0"/>
        <v>14.438644466528789</v>
      </c>
    </row>
    <row r="7" spans="1:15" x14ac:dyDescent="0.3">
      <c r="A7" s="4">
        <v>900</v>
      </c>
      <c r="K7" s="6" t="s">
        <v>17</v>
      </c>
      <c r="L7" s="7">
        <v>1200</v>
      </c>
      <c r="M7" s="7">
        <v>4</v>
      </c>
      <c r="N7" s="7">
        <f t="shared" si="1"/>
        <v>9.7596672714483135E-2</v>
      </c>
      <c r="O7" s="7">
        <f t="shared" si="0"/>
        <v>4.8798336357241565</v>
      </c>
    </row>
    <row r="8" spans="1:15" x14ac:dyDescent="0.3">
      <c r="A8" s="4">
        <v>450</v>
      </c>
      <c r="K8" s="6" t="s">
        <v>18</v>
      </c>
      <c r="L8" s="7">
        <v>1400</v>
      </c>
      <c r="M8" s="7">
        <v>1</v>
      </c>
      <c r="N8" s="7">
        <f t="shared" si="1"/>
        <v>1.3853601481158107E-2</v>
      </c>
      <c r="O8" s="7">
        <f t="shared" si="0"/>
        <v>0.69268007405790533</v>
      </c>
    </row>
    <row r="9" spans="1:15" x14ac:dyDescent="0.3">
      <c r="A9" s="4">
        <v>700</v>
      </c>
      <c r="K9" s="6" t="s">
        <v>10</v>
      </c>
      <c r="L9" s="7"/>
      <c r="M9" s="7">
        <v>0</v>
      </c>
      <c r="N9" s="7">
        <f>1-_xlfn.NORM.DIST(L8,D3,D4,1)</f>
        <v>8.3860028381022023E-4</v>
      </c>
      <c r="O9" s="7">
        <f t="shared" si="0"/>
        <v>4.1930014190511011E-2</v>
      </c>
    </row>
    <row r="10" spans="1:15" x14ac:dyDescent="0.3">
      <c r="A10" s="4">
        <v>750</v>
      </c>
    </row>
    <row r="11" spans="1:15" x14ac:dyDescent="0.3">
      <c r="A11" s="4">
        <v>800</v>
      </c>
      <c r="C11" t="s">
        <v>22</v>
      </c>
    </row>
    <row r="12" spans="1:15" x14ac:dyDescent="0.3">
      <c r="A12" s="4">
        <v>650</v>
      </c>
      <c r="C12" s="8" t="s">
        <v>25</v>
      </c>
      <c r="D12" s="9"/>
      <c r="E12" s="9" t="s">
        <v>11</v>
      </c>
      <c r="F12" s="9" t="s">
        <v>12</v>
      </c>
      <c r="G12" s="9" t="s">
        <v>21</v>
      </c>
      <c r="H12" s="12"/>
      <c r="I12" s="12"/>
      <c r="K12">
        <f>_xlfn.CHISQ.TEST(E13:E16,G13:G16)</f>
        <v>0.48376211065684604</v>
      </c>
    </row>
    <row r="13" spans="1:15" x14ac:dyDescent="0.3">
      <c r="A13" s="4">
        <v>800</v>
      </c>
      <c r="C13" s="6" t="s">
        <v>23</v>
      </c>
      <c r="D13" s="6"/>
      <c r="E13" s="7">
        <v>15</v>
      </c>
      <c r="F13" s="7">
        <f>N3+N4</f>
        <v>0.23784689158879624</v>
      </c>
      <c r="G13" s="7">
        <f>O3+O4</f>
        <v>11.892344579439813</v>
      </c>
      <c r="H13" s="11"/>
      <c r="I13" s="11"/>
    </row>
    <row r="14" spans="1:15" x14ac:dyDescent="0.3">
      <c r="A14" s="4">
        <v>500</v>
      </c>
      <c r="C14" s="6" t="s">
        <v>15</v>
      </c>
      <c r="D14" s="6"/>
      <c r="E14" s="7">
        <v>20</v>
      </c>
      <c r="F14" s="7">
        <v>0.36109134460117653</v>
      </c>
      <c r="G14" s="7">
        <f>O5</f>
        <v>18.054567230058826</v>
      </c>
      <c r="H14" s="11"/>
      <c r="I14" s="11"/>
    </row>
    <row r="15" spans="1:15" x14ac:dyDescent="0.3">
      <c r="A15" s="4">
        <v>450</v>
      </c>
      <c r="C15" s="6" t="s">
        <v>16</v>
      </c>
      <c r="D15" s="6"/>
      <c r="E15" s="7">
        <v>10</v>
      </c>
      <c r="F15" s="7">
        <v>0.28877288933057577</v>
      </c>
      <c r="G15" s="7">
        <f>O6</f>
        <v>14.438644466528789</v>
      </c>
      <c r="H15" s="11"/>
      <c r="I15" s="11"/>
    </row>
    <row r="16" spans="1:15" x14ac:dyDescent="0.3">
      <c r="A16" s="4">
        <v>1100</v>
      </c>
      <c r="C16" s="6" t="s">
        <v>24</v>
      </c>
      <c r="D16" s="6"/>
      <c r="E16" s="7">
        <v>5</v>
      </c>
      <c r="F16" s="7">
        <f>N8+N9</f>
        <v>1.4692201764968327E-2</v>
      </c>
      <c r="G16" s="7">
        <f>O7+O8+O9</f>
        <v>5.6144437239725722</v>
      </c>
      <c r="H16" s="11"/>
      <c r="I16" s="11"/>
    </row>
    <row r="17" spans="1:9" x14ac:dyDescent="0.3">
      <c r="A17" s="4">
        <v>700</v>
      </c>
      <c r="C17" s="6"/>
      <c r="D17" s="6"/>
      <c r="E17" s="7"/>
      <c r="F17" s="7"/>
      <c r="G17" s="7"/>
      <c r="H17" s="11"/>
      <c r="I17" s="11"/>
    </row>
    <row r="18" spans="1:9" x14ac:dyDescent="0.3">
      <c r="A18" s="4">
        <v>400</v>
      </c>
      <c r="C18" s="10"/>
    </row>
    <row r="19" spans="1:9" x14ac:dyDescent="0.3">
      <c r="A19" s="4">
        <v>1200</v>
      </c>
    </row>
    <row r="20" spans="1:9" x14ac:dyDescent="0.3">
      <c r="A20" s="4">
        <v>1300</v>
      </c>
      <c r="E20" s="3">
        <f>(E13-G13)^2/G13</f>
        <v>0.81207890911886338</v>
      </c>
    </row>
    <row r="21" spans="1:9" x14ac:dyDescent="0.3">
      <c r="A21" s="4">
        <v>800</v>
      </c>
      <c r="E21" s="3">
        <f t="shared" ref="E21:E23" si="2">(E14-G14)^2/G14</f>
        <v>0.20962610812735932</v>
      </c>
    </row>
    <row r="22" spans="1:9" x14ac:dyDescent="0.3">
      <c r="A22" s="4">
        <v>800</v>
      </c>
      <c r="E22" s="3">
        <f t="shared" si="2"/>
        <v>1.364502377347</v>
      </c>
    </row>
    <row r="23" spans="1:9" x14ac:dyDescent="0.3">
      <c r="A23" s="4">
        <v>550</v>
      </c>
      <c r="E23" s="3">
        <f t="shared" si="2"/>
        <v>6.7244612020467165E-2</v>
      </c>
    </row>
    <row r="24" spans="1:9" x14ac:dyDescent="0.3">
      <c r="A24" s="4">
        <v>900</v>
      </c>
      <c r="E24" s="3">
        <f>SUM(E20:E23)</f>
        <v>2.45345200661369</v>
      </c>
    </row>
    <row r="25" spans="1:9" x14ac:dyDescent="0.3">
      <c r="A25" s="4">
        <v>750</v>
      </c>
    </row>
    <row r="26" spans="1:9" x14ac:dyDescent="0.3">
      <c r="A26" s="4">
        <v>800</v>
      </c>
    </row>
    <row r="27" spans="1:9" x14ac:dyDescent="0.3">
      <c r="A27" s="4">
        <v>650</v>
      </c>
    </row>
    <row r="28" spans="1:9" x14ac:dyDescent="0.3">
      <c r="A28" s="4">
        <v>750</v>
      </c>
    </row>
    <row r="29" spans="1:9" x14ac:dyDescent="0.3">
      <c r="A29" s="4">
        <v>750</v>
      </c>
    </row>
    <row r="30" spans="1:9" x14ac:dyDescent="0.3">
      <c r="A30" s="4">
        <v>600</v>
      </c>
    </row>
    <row r="31" spans="1:9" x14ac:dyDescent="0.3">
      <c r="A31" s="4">
        <v>900</v>
      </c>
    </row>
    <row r="32" spans="1:9" x14ac:dyDescent="0.3">
      <c r="A32" s="4">
        <v>950</v>
      </c>
    </row>
    <row r="33" spans="1:1" x14ac:dyDescent="0.3">
      <c r="A33" s="4">
        <v>650</v>
      </c>
    </row>
    <row r="34" spans="1:1" x14ac:dyDescent="0.3">
      <c r="A34" s="4">
        <v>700</v>
      </c>
    </row>
    <row r="35" spans="1:1" x14ac:dyDescent="0.3">
      <c r="A35" s="4">
        <v>650</v>
      </c>
    </row>
    <row r="36" spans="1:1" x14ac:dyDescent="0.3">
      <c r="A36" s="4">
        <v>500</v>
      </c>
    </row>
    <row r="37" spans="1:1" x14ac:dyDescent="0.3">
      <c r="A37" s="4">
        <v>600</v>
      </c>
    </row>
    <row r="38" spans="1:1" x14ac:dyDescent="0.3">
      <c r="A38" s="4">
        <v>850</v>
      </c>
    </row>
    <row r="39" spans="1:1" x14ac:dyDescent="0.3">
      <c r="A39" s="4">
        <v>850</v>
      </c>
    </row>
    <row r="40" spans="1:1" x14ac:dyDescent="0.3">
      <c r="A40" s="4">
        <v>1100</v>
      </c>
    </row>
    <row r="41" spans="1:1" x14ac:dyDescent="0.3">
      <c r="A41" s="4">
        <v>500</v>
      </c>
    </row>
    <row r="42" spans="1:1" x14ac:dyDescent="0.3">
      <c r="A42" s="4">
        <v>550</v>
      </c>
    </row>
    <row r="43" spans="1:1" x14ac:dyDescent="0.3">
      <c r="A43" s="4">
        <v>650</v>
      </c>
    </row>
    <row r="44" spans="1:1" x14ac:dyDescent="0.3">
      <c r="A44" s="4">
        <v>1000</v>
      </c>
    </row>
    <row r="45" spans="1:1" x14ac:dyDescent="0.3">
      <c r="A45" s="4">
        <v>900</v>
      </c>
    </row>
    <row r="46" spans="1:1" x14ac:dyDescent="0.3">
      <c r="A46" s="4">
        <v>850</v>
      </c>
    </row>
    <row r="47" spans="1:1" x14ac:dyDescent="0.3">
      <c r="A47" s="4">
        <v>550</v>
      </c>
    </row>
    <row r="48" spans="1:1" x14ac:dyDescent="0.3">
      <c r="A48" s="4">
        <v>650</v>
      </c>
    </row>
    <row r="49" spans="1:1" x14ac:dyDescent="0.3">
      <c r="A49" s="4">
        <v>600</v>
      </c>
    </row>
    <row r="50" spans="1:1" x14ac:dyDescent="0.3">
      <c r="A50" s="5">
        <v>550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3</vt:i4>
      </vt:variant>
      <vt:variant>
        <vt:lpstr>Pomenované rozsahy</vt:lpstr>
      </vt:variant>
      <vt:variant>
        <vt:i4>2</vt:i4>
      </vt:variant>
    </vt:vector>
  </HeadingPairs>
  <TitlesOfParts>
    <vt:vector size="5" baseType="lpstr">
      <vt:lpstr>data</vt:lpstr>
      <vt:lpstr>Sheet2</vt:lpstr>
      <vt:lpstr>Sheet3</vt:lpstr>
      <vt:lpstr>premerny_prijem</vt:lpstr>
      <vt:lpstr>priemerný_príjem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kalicka</dc:creator>
  <cp:lastModifiedBy>Windows User</cp:lastModifiedBy>
  <dcterms:created xsi:type="dcterms:W3CDTF">2015-02-02T09:50:52Z</dcterms:created>
  <dcterms:modified xsi:type="dcterms:W3CDTF">2021-02-26T08:35:44Z</dcterms:modified>
</cp:coreProperties>
</file>