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/>
  <mc:AlternateContent xmlns:mc="http://schemas.openxmlformats.org/markup-compatibility/2006">
    <mc:Choice Requires="x15">
      <x15ac:absPath xmlns:x15ac="http://schemas.microsoft.com/office/spreadsheetml/2010/11/ac" url="E:\src\SEP4\Documentation\Scrum\"/>
    </mc:Choice>
  </mc:AlternateContent>
  <xr:revisionPtr revIDLastSave="0" documentId="13_ncr:1_{DB5A9E1E-B68B-4AC3-8ABE-9CC618EEA10D}" xr6:coauthVersionLast="33" xr6:coauthVersionMax="33" xr10:uidLastSave="{00000000-0000-0000-0000-000000000000}"/>
  <bookViews>
    <workbookView xWindow="0" yWindow="0" windowWidth="15345" windowHeight="4455" activeTab="1" xr2:uid="{00000000-000D-0000-FFFF-FFFF00000000}"/>
  </bookViews>
  <sheets>
    <sheet name="Burndown Chart" sheetId="1" r:id="rId1"/>
    <sheet name="Project Backloog" sheetId="2" r:id="rId2"/>
    <sheet name="19.05" sheetId="4" r:id="rId3"/>
    <sheet name="22.05" sheetId="7" r:id="rId4"/>
    <sheet name="25.05" sheetId="9" r:id="rId5"/>
    <sheet name="28.05" sheetId="10" r:id="rId6"/>
    <sheet name="31.05" sheetId="11" r:id="rId7"/>
    <sheet name="03.06" sheetId="12" r:id="rId8"/>
  </sheets>
  <definedNames>
    <definedName name="_xlnm._FilterDatabase" localSheetId="7" hidden="1">'03.06'!$A$1:$F$1</definedName>
    <definedName name="_xlnm._FilterDatabase" localSheetId="2" hidden="1">'19.05'!$A$1:$F$1</definedName>
    <definedName name="_xlnm._FilterDatabase" localSheetId="3" hidden="1">'22.05'!$A$1:$F$1</definedName>
    <definedName name="_xlnm._FilterDatabase" localSheetId="4" hidden="1">'25.05'!$A$1:$F$1</definedName>
    <definedName name="_xlnm._FilterDatabase" localSheetId="5" hidden="1">'28.05'!$A$1:$F$1</definedName>
    <definedName name="_xlnm._FilterDatabase" localSheetId="6" hidden="1">'31.05'!$A$1:$F$1</definedName>
    <definedName name="_xlnm._FilterDatabase" localSheetId="1" hidden="1">'Project Backloog'!$A$1:$D$37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8" i="2" l="1"/>
  <c r="C24" i="2" l="1"/>
  <c r="C6" i="2" s="1"/>
  <c r="I15" i="1"/>
  <c r="I16" i="1"/>
  <c r="I17" i="1"/>
  <c r="I18" i="1"/>
  <c r="B16" i="1"/>
  <c r="B17" i="1"/>
  <c r="B18" i="1"/>
  <c r="B15" i="1"/>
  <c r="I14" i="1"/>
  <c r="B14" i="1"/>
  <c r="B12" i="1" l="1"/>
  <c r="B13" i="1"/>
  <c r="B11" i="1"/>
  <c r="B10" i="1"/>
  <c r="B9" i="1"/>
  <c r="B8" i="1"/>
  <c r="B7" i="1"/>
  <c r="B6" i="1"/>
  <c r="B5" i="1"/>
  <c r="B4" i="1" l="1"/>
  <c r="B3" i="1" l="1"/>
  <c r="B2" i="1"/>
  <c r="B21" i="1" l="1"/>
  <c r="C21" i="1" s="1"/>
  <c r="D21" i="1" s="1"/>
  <c r="E21" i="1" s="1"/>
  <c r="F21" i="1" s="1"/>
  <c r="G21" i="1" s="1"/>
  <c r="H21" i="1" s="1"/>
  <c r="B22" i="1"/>
  <c r="I13" i="1" l="1"/>
  <c r="I12" i="1" l="1"/>
  <c r="I11" i="1" l="1"/>
  <c r="I10" i="1" l="1"/>
  <c r="I3" i="1" l="1"/>
  <c r="I4" i="1"/>
  <c r="I5" i="1"/>
  <c r="I6" i="1"/>
  <c r="I7" i="1"/>
  <c r="I8" i="1"/>
  <c r="I9" i="1"/>
  <c r="C22" i="1" l="1"/>
  <c r="D22" i="1" s="1"/>
  <c r="E22" i="1" s="1"/>
  <c r="F22" i="1" s="1"/>
  <c r="G22" i="1" s="1"/>
  <c r="H22" i="1" s="1"/>
  <c r="I2" i="1"/>
</calcChain>
</file>

<file path=xl/sharedStrings.xml><?xml version="1.0" encoding="utf-8"?>
<sst xmlns="http://schemas.openxmlformats.org/spreadsheetml/2006/main" count="301" uniqueCount="128">
  <si>
    <t>Actual remaining hours</t>
  </si>
  <si>
    <t>Estimated remaining hours</t>
  </si>
  <si>
    <t>Total hours</t>
  </si>
  <si>
    <t>ID</t>
  </si>
  <si>
    <t>Priority</t>
  </si>
  <si>
    <t>Estimated time</t>
  </si>
  <si>
    <t>Story</t>
  </si>
  <si>
    <t>Estimated</t>
  </si>
  <si>
    <t>PB-ID</t>
  </si>
  <si>
    <t>Task title</t>
  </si>
  <si>
    <t>Responsible</t>
  </si>
  <si>
    <t>Status</t>
  </si>
  <si>
    <t>Critical</t>
  </si>
  <si>
    <t>Low</t>
  </si>
  <si>
    <t>Proceduraly generated mazes</t>
  </si>
  <si>
    <t>Fade in and fade our animations</t>
  </si>
  <si>
    <t>Marek</t>
  </si>
  <si>
    <t>Done</t>
  </si>
  <si>
    <t>As a owner I want the game to contain memory training exercise</t>
  </si>
  <si>
    <t>As owenr I want the game to have menu</t>
  </si>
  <si>
    <t>As owner I want the game to run on both pc and mobile</t>
  </si>
  <si>
    <t>As owner I want the game to be optimized</t>
  </si>
  <si>
    <t>As owner I want multiple levels</t>
  </si>
  <si>
    <t>As owner I want the game to have nice skybox</t>
  </si>
  <si>
    <t>As owner I want to have proccess report</t>
  </si>
  <si>
    <t>As owner I want requirements</t>
  </si>
  <si>
    <t>As owner I want project report</t>
  </si>
  <si>
    <t>Memory training</t>
  </si>
  <si>
    <t>Sound effects</t>
  </si>
  <si>
    <t>Menu</t>
  </si>
  <si>
    <t>Mobile and PC</t>
  </si>
  <si>
    <t>Optimized</t>
  </si>
  <si>
    <t>Multiple levels</t>
  </si>
  <si>
    <t>Skybox</t>
  </si>
  <si>
    <t>Proccess report</t>
  </si>
  <si>
    <t>Project report</t>
  </si>
  <si>
    <t>Group contract</t>
  </si>
  <si>
    <t>Kajul</t>
  </si>
  <si>
    <t>High</t>
  </si>
  <si>
    <t>As owner I want the maze to look nice</t>
  </si>
  <si>
    <t>Maze textures</t>
  </si>
  <si>
    <t>Find algorythm for maze genration</t>
  </si>
  <si>
    <t>Implement algorythm in project</t>
  </si>
  <si>
    <t>Test maze generation</t>
  </si>
  <si>
    <t>Find nice bush textures</t>
  </si>
  <si>
    <t>Statues</t>
  </si>
  <si>
    <t>Write requirements</t>
  </si>
  <si>
    <t>As a owner I want the game to contain sound effects</t>
  </si>
  <si>
    <t>Medium</t>
  </si>
  <si>
    <t>As owner I want project description</t>
  </si>
  <si>
    <t>As owner I want project initiation</t>
  </si>
  <si>
    <t>As owner I want project execution</t>
  </si>
  <si>
    <t>As owner I want group policy</t>
  </si>
  <si>
    <t>As owner I want group description</t>
  </si>
  <si>
    <t>As owner I want abstract</t>
  </si>
  <si>
    <t>As owner I want Introduction</t>
  </si>
  <si>
    <t>As owner I want analysis</t>
  </si>
  <si>
    <t>As owner I want design documentation</t>
  </si>
  <si>
    <t>As owner I want implementation documentation</t>
  </si>
  <si>
    <t>As owner I want test documentation</t>
  </si>
  <si>
    <t>As owner I want project future</t>
  </si>
  <si>
    <t>As owner I want conclusion and results</t>
  </si>
  <si>
    <t>Abstract</t>
  </si>
  <si>
    <t>Find nice pavement textures</t>
  </si>
  <si>
    <t>Write introduction</t>
  </si>
  <si>
    <t>Find statues on asset store</t>
  </si>
  <si>
    <t>Import statues into scenes</t>
  </si>
  <si>
    <t>Find nice skybox</t>
  </si>
  <si>
    <t>As owner I want I want nice labyrinth exit in the center</t>
  </si>
  <si>
    <t>Labyrinth exit</t>
  </si>
  <si>
    <t>Find nice assets for labyrinth exit</t>
  </si>
  <si>
    <t>Design nice looking exit with lights and particles</t>
  </si>
  <si>
    <t>Find card assets</t>
  </si>
  <si>
    <t>Implement pexeso scripts</t>
  </si>
  <si>
    <t>Implement gameplay scripts</t>
  </si>
  <si>
    <t>Test pexeso minigame</t>
  </si>
  <si>
    <t>Write group description</t>
  </si>
  <si>
    <t>As owner I want the game to have smooth animation to change scenes</t>
  </si>
  <si>
    <t>Make fade in and fade out transition animations</t>
  </si>
  <si>
    <t>As owner I want the maze to contain statues</t>
  </si>
  <si>
    <t>As owner I want minigames to be accesed by statues</t>
  </si>
  <si>
    <t>Implement statue interactions</t>
  </si>
  <si>
    <t>Statue interactions</t>
  </si>
  <si>
    <t>As owner I want the game to have pexeso minigame</t>
  </si>
  <si>
    <t>As owner I want the game to have simon says minigame</t>
  </si>
  <si>
    <t>As owner I want the game to contain route solving minigame</t>
  </si>
  <si>
    <t>Find simon says game online</t>
  </si>
  <si>
    <t>Implement minigame</t>
  </si>
  <si>
    <t>Create associations with statue and test</t>
  </si>
  <si>
    <t>Come up with minigame idea</t>
  </si>
  <si>
    <t>Find map for the minigame</t>
  </si>
  <si>
    <t>Come up with stories containing route</t>
  </si>
  <si>
    <t>Implement grid layout on the map</t>
  </si>
  <si>
    <t>Implement game mechanichs</t>
  </si>
  <si>
    <t>Test minigame</t>
  </si>
  <si>
    <t>As owner I want the game to contain hidden objects game</t>
  </si>
  <si>
    <t>As owner I want the game to be played from third person view</t>
  </si>
  <si>
    <t>Import and implement third person controlls</t>
  </si>
  <si>
    <t>Third person view</t>
  </si>
  <si>
    <t>Implement menu</t>
  </si>
  <si>
    <t>As owner I want the game to contain procedurally generated mazes</t>
  </si>
  <si>
    <t>Create scene containing the room image</t>
  </si>
  <si>
    <t>Implement game mechanics responsible for hiding objects</t>
  </si>
  <si>
    <t xml:space="preserve">Create Usecase diagram </t>
  </si>
  <si>
    <t>Write Usecase descriptions</t>
  </si>
  <si>
    <t>Create Domain model</t>
  </si>
  <si>
    <t>As owner I want the game to contain quiz</t>
  </si>
  <si>
    <t>Implement firescore after game is won</t>
  </si>
  <si>
    <t>As owner I want the level to end when certain amount of point has been collected</t>
  </si>
  <si>
    <t>Points</t>
  </si>
  <si>
    <t>Find questions for quiz</t>
  </si>
  <si>
    <t>Implement scene showing the questions</t>
  </si>
  <si>
    <t>Implement mechanics for the quiz</t>
  </si>
  <si>
    <t>Test the quiz minigame</t>
  </si>
  <si>
    <t>Edit introduction</t>
  </si>
  <si>
    <t>Edit use case documents</t>
  </si>
  <si>
    <t>Create activity diagram and decsription</t>
  </si>
  <si>
    <t>Create sequence diagram and description</t>
  </si>
  <si>
    <t>Create class diagram with desacription</t>
  </si>
  <si>
    <t>Merge scrum documetation with main document</t>
  </si>
  <si>
    <t>Find some sound clips for the game</t>
  </si>
  <si>
    <t>Implement sound effects in game</t>
  </si>
  <si>
    <t>Go through the diles in project and check sorting in folders</t>
  </si>
  <si>
    <t>Check if scripts follow SOLID</t>
  </si>
  <si>
    <t>Delete unneccessary files</t>
  </si>
  <si>
    <t>Implement second level</t>
  </si>
  <si>
    <t>Redo scripts responsible for loading previous level</t>
  </si>
  <si>
    <t>Implement select level in menu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</si>
</sst>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charset val="238"/>
      <scheme val="minor"/>
    </font>
    <font>
      <i/>
      <sz val="11"/>
      <color theme="0"/>
      <name val="Calibri"/>
      <family val="2"/>
      <charset val="238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4" borderId="0" applyNumberFormat="0" applyBorder="0" applyAlignment="0" applyProtection="0"/>
    <xf numFmtId="0" fontId="5" fillId="5" borderId="0" applyNumberFormat="0" applyBorder="0" applyAlignment="0" applyProtection="0"/>
  </cellStyleXfs>
  <cellXfs count="15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2" borderId="1" xfId="0" applyFont="1" applyFill="1" applyBorder="1"/>
    <xf numFmtId="14" fontId="1" fillId="2" borderId="1" xfId="0" applyNumberFormat="1" applyFont="1" applyFill="1" applyBorder="1"/>
    <xf numFmtId="0" fontId="1" fillId="2" borderId="1" xfId="0" applyFont="1" applyFill="1" applyBorder="1"/>
    <xf numFmtId="0" fontId="1" fillId="2" borderId="0" xfId="0" applyFont="1" applyFill="1" applyBorder="1"/>
    <xf numFmtId="1" fontId="1" fillId="2" borderId="1" xfId="0" applyNumberFormat="1" applyFont="1" applyFill="1" applyBorder="1"/>
    <xf numFmtId="0" fontId="0" fillId="3" borderId="0" xfId="0" applyFill="1"/>
    <xf numFmtId="0" fontId="3" fillId="2" borderId="1" xfId="0" applyFont="1" applyFill="1" applyBorder="1"/>
    <xf numFmtId="0" fontId="4" fillId="4" borderId="0" xfId="1"/>
    <xf numFmtId="0" fontId="3" fillId="2" borderId="0" xfId="0" applyFont="1" applyFill="1" applyBorder="1"/>
    <xf numFmtId="1" fontId="0" fillId="0" borderId="0" xfId="0" applyNumberFormat="1"/>
    <xf numFmtId="164" fontId="0" fillId="0" borderId="0" xfId="0" applyNumberFormat="1"/>
    <xf numFmtId="0" fontId="5" fillId="5" borderId="0" xfId="2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Burndown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'Burndown Chart'!$A$21</c:f>
              <c:strCache>
                <c:ptCount val="1"/>
                <c:pt idx="0">
                  <c:v>Actual remaining hours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'Burndown Chart'!$B$1:$H$1</c:f>
              <c:strCache>
                <c:ptCount val="7"/>
                <c:pt idx="0">
                  <c:v>Estimated</c:v>
                </c:pt>
                <c:pt idx="1">
                  <c:v>5/19/2018</c:v>
                </c:pt>
                <c:pt idx="2">
                  <c:v>5/22/2018</c:v>
                </c:pt>
                <c:pt idx="3">
                  <c:v>5/25/2018</c:v>
                </c:pt>
                <c:pt idx="4">
                  <c:v>5/28/2018</c:v>
                </c:pt>
                <c:pt idx="5">
                  <c:v>5/31/2018</c:v>
                </c:pt>
                <c:pt idx="6">
                  <c:v>6/3/2018</c:v>
                </c:pt>
              </c:strCache>
            </c:strRef>
          </c:cat>
          <c:val>
            <c:numRef>
              <c:f>'Burndown Chart'!$B$21:$H$21</c:f>
              <c:numCache>
                <c:formatCode>General</c:formatCode>
                <c:ptCount val="7"/>
                <c:pt idx="0">
                  <c:v>99</c:v>
                </c:pt>
                <c:pt idx="1">
                  <c:v>92.5</c:v>
                </c:pt>
                <c:pt idx="2">
                  <c:v>82</c:v>
                </c:pt>
                <c:pt idx="3">
                  <c:v>81</c:v>
                </c:pt>
                <c:pt idx="4">
                  <c:v>56</c:v>
                </c:pt>
                <c:pt idx="5">
                  <c:v>45</c:v>
                </c:pt>
                <c:pt idx="6">
                  <c:v>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8D8-4DA4-918A-ED9B83A64630}"/>
            </c:ext>
          </c:extLst>
        </c:ser>
        <c:ser>
          <c:idx val="1"/>
          <c:order val="1"/>
          <c:tx>
            <c:strRef>
              <c:f>'Burndown Chart'!$A$22</c:f>
              <c:strCache>
                <c:ptCount val="1"/>
                <c:pt idx="0">
                  <c:v>Estimated remaining hours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'Burndown Chart'!$B$1:$H$1</c:f>
              <c:strCache>
                <c:ptCount val="7"/>
                <c:pt idx="0">
                  <c:v>Estimated</c:v>
                </c:pt>
                <c:pt idx="1">
                  <c:v>5/19/2018</c:v>
                </c:pt>
                <c:pt idx="2">
                  <c:v>5/22/2018</c:v>
                </c:pt>
                <c:pt idx="3">
                  <c:v>5/25/2018</c:v>
                </c:pt>
                <c:pt idx="4">
                  <c:v>5/28/2018</c:v>
                </c:pt>
                <c:pt idx="5">
                  <c:v>5/31/2018</c:v>
                </c:pt>
                <c:pt idx="6">
                  <c:v>6/3/2018</c:v>
                </c:pt>
              </c:strCache>
            </c:strRef>
          </c:cat>
          <c:val>
            <c:numRef>
              <c:f>'Burndown Chart'!$B$22:$H$22</c:f>
              <c:numCache>
                <c:formatCode>0</c:formatCode>
                <c:ptCount val="7"/>
                <c:pt idx="0" formatCode="General">
                  <c:v>99</c:v>
                </c:pt>
                <c:pt idx="1">
                  <c:v>84.857142857142861</c:v>
                </c:pt>
                <c:pt idx="2">
                  <c:v>70.714285714285722</c:v>
                </c:pt>
                <c:pt idx="3">
                  <c:v>56.571428571428584</c:v>
                </c:pt>
                <c:pt idx="4">
                  <c:v>42.428571428571445</c:v>
                </c:pt>
                <c:pt idx="5">
                  <c:v>28.285714285714302</c:v>
                </c:pt>
                <c:pt idx="6">
                  <c:v>14.14285714285716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8D8-4DA4-918A-ED9B83A646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76977704"/>
        <c:axId val="376978032"/>
      </c:lineChart>
      <c:catAx>
        <c:axId val="3769777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6978032"/>
        <c:crosses val="autoZero"/>
        <c:auto val="1"/>
        <c:lblAlgn val="ctr"/>
        <c:lblOffset val="100"/>
        <c:noMultiLvlLbl val="0"/>
      </c:catAx>
      <c:valAx>
        <c:axId val="376978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69777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857249</xdr:colOff>
      <xdr:row>24</xdr:row>
      <xdr:rowOff>171449</xdr:rowOff>
    </xdr:from>
    <xdr:to>
      <xdr:col>8</xdr:col>
      <xdr:colOff>695325</xdr:colOff>
      <xdr:row>40</xdr:row>
      <xdr:rowOff>142874</xdr:rowOff>
    </xdr:to>
    <xdr:graphicFrame macro="">
      <xdr:nvGraphicFramePr>
        <xdr:cNvPr id="2" name="Graf 1">
          <a:extLst>
            <a:ext uri="{FF2B5EF4-FFF2-40B4-BE49-F238E27FC236}">
              <a16:creationId xmlns:a16="http://schemas.microsoft.com/office/drawing/2014/main" id="{AE25F9A9-B8A1-4494-90F4-9A17E5FE4F5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ív balík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zoomScaleNormal="100" workbookViewId="0">
      <selection activeCell="H11" sqref="H11"/>
    </sheetView>
  </sheetViews>
  <sheetFormatPr defaultRowHeight="15" x14ac:dyDescent="0.25"/>
  <cols>
    <col min="1" max="1" width="30.28515625" style="1" customWidth="1"/>
    <col min="2" max="2" width="12.28515625" style="1" customWidth="1"/>
    <col min="3" max="3" width="11.28515625" style="1" customWidth="1"/>
    <col min="4" max="4" width="10.28515625" style="1" customWidth="1"/>
    <col min="5" max="5" width="10.85546875" style="1" customWidth="1"/>
    <col min="6" max="6" width="10.5703125" style="1" customWidth="1"/>
    <col min="7" max="7" width="11.5703125" style="1" customWidth="1"/>
    <col min="8" max="8" width="10.28515625" style="1" customWidth="1"/>
    <col min="9" max="9" width="11.28515625" style="1" customWidth="1"/>
    <col min="10" max="10" width="11.42578125" style="1" customWidth="1"/>
    <col min="11" max="12" width="9.140625" style="1"/>
    <col min="13" max="13" width="9.28515625" style="1" customWidth="1"/>
    <col min="14" max="16384" width="9.140625" style="1"/>
  </cols>
  <sheetData>
    <row r="1" spans="1:9" s="2" customFormat="1" x14ac:dyDescent="0.25">
      <c r="B1" s="3" t="s">
        <v>7</v>
      </c>
      <c r="C1" s="4">
        <v>43239</v>
      </c>
      <c r="D1" s="4">
        <v>43242</v>
      </c>
      <c r="E1" s="4">
        <v>43245</v>
      </c>
      <c r="F1" s="4">
        <v>43248</v>
      </c>
      <c r="G1" s="4">
        <v>43251</v>
      </c>
      <c r="H1" s="4">
        <v>43254</v>
      </c>
      <c r="I1" s="3" t="s">
        <v>2</v>
      </c>
    </row>
    <row r="2" spans="1:9" s="2" customFormat="1" x14ac:dyDescent="0.25">
      <c r="A2" s="9" t="s">
        <v>14</v>
      </c>
      <c r="B2" s="5">
        <f>'Project Backloog'!C3</f>
        <v>5</v>
      </c>
      <c r="C2" s="6">
        <v>5</v>
      </c>
      <c r="D2" s="6"/>
      <c r="E2" s="6"/>
      <c r="F2" s="6"/>
      <c r="G2" s="6"/>
      <c r="H2" s="6"/>
      <c r="I2" s="5">
        <f t="shared" ref="I2:I18" si="0">SUM(C2:H2)</f>
        <v>5</v>
      </c>
    </row>
    <row r="3" spans="1:9" s="2" customFormat="1" x14ac:dyDescent="0.25">
      <c r="A3" s="9" t="s">
        <v>15</v>
      </c>
      <c r="B3" s="5">
        <f>'Project Backloog'!C4</f>
        <v>1</v>
      </c>
      <c r="C3" s="6"/>
      <c r="D3" s="6"/>
      <c r="E3" s="6">
        <v>1</v>
      </c>
      <c r="F3" s="6"/>
      <c r="G3" s="6"/>
      <c r="H3" s="6"/>
      <c r="I3" s="5">
        <f t="shared" si="0"/>
        <v>1</v>
      </c>
    </row>
    <row r="4" spans="1:9" s="2" customFormat="1" x14ac:dyDescent="0.25">
      <c r="A4" s="9" t="s">
        <v>98</v>
      </c>
      <c r="B4" s="5">
        <f>'Project Backloog'!C5</f>
        <v>1</v>
      </c>
      <c r="C4" s="6"/>
      <c r="D4" s="6"/>
      <c r="E4" s="6"/>
      <c r="F4" s="6">
        <v>1</v>
      </c>
      <c r="G4" s="6"/>
      <c r="H4" s="6"/>
      <c r="I4" s="5">
        <f t="shared" si="0"/>
        <v>1</v>
      </c>
    </row>
    <row r="5" spans="1:9" s="2" customFormat="1" x14ac:dyDescent="0.25">
      <c r="A5" s="9" t="s">
        <v>27</v>
      </c>
      <c r="B5" s="5">
        <f>'Project Backloog'!C6</f>
        <v>31</v>
      </c>
      <c r="C5" s="6"/>
      <c r="D5" s="6">
        <v>7</v>
      </c>
      <c r="E5" s="6"/>
      <c r="F5" s="6">
        <v>17</v>
      </c>
      <c r="G5" s="6">
        <v>7</v>
      </c>
      <c r="H5" s="6"/>
      <c r="I5" s="5">
        <f t="shared" si="0"/>
        <v>31</v>
      </c>
    </row>
    <row r="6" spans="1:9" s="2" customFormat="1" x14ac:dyDescent="0.25">
      <c r="A6" s="9" t="s">
        <v>28</v>
      </c>
      <c r="B6" s="5">
        <f>'Project Backloog'!C12</f>
        <v>4</v>
      </c>
      <c r="C6" s="6"/>
      <c r="D6" s="6"/>
      <c r="E6" s="6"/>
      <c r="F6" s="6"/>
      <c r="G6" s="6"/>
      <c r="H6" s="6">
        <v>4</v>
      </c>
      <c r="I6" s="5">
        <f t="shared" si="0"/>
        <v>4</v>
      </c>
    </row>
    <row r="7" spans="1:9" s="2" customFormat="1" x14ac:dyDescent="0.25">
      <c r="A7" s="9" t="s">
        <v>29</v>
      </c>
      <c r="B7" s="5">
        <f>'Project Backloog'!C13</f>
        <v>1</v>
      </c>
      <c r="C7" s="6"/>
      <c r="D7" s="6"/>
      <c r="E7" s="6"/>
      <c r="F7" s="6">
        <v>1</v>
      </c>
      <c r="G7" s="6"/>
      <c r="H7" s="6"/>
      <c r="I7" s="5">
        <f t="shared" si="0"/>
        <v>1</v>
      </c>
    </row>
    <row r="8" spans="1:9" s="2" customFormat="1" x14ac:dyDescent="0.25">
      <c r="A8" s="9" t="s">
        <v>30</v>
      </c>
      <c r="B8" s="5">
        <f>'Project Backloog'!C14</f>
        <v>4</v>
      </c>
      <c r="C8" s="6"/>
      <c r="D8" s="6"/>
      <c r="E8" s="6"/>
      <c r="F8" s="6"/>
      <c r="G8" s="6"/>
      <c r="H8" s="6"/>
      <c r="I8" s="5">
        <f t="shared" si="0"/>
        <v>0</v>
      </c>
    </row>
    <row r="9" spans="1:9" s="2" customFormat="1" x14ac:dyDescent="0.25">
      <c r="A9" s="9" t="s">
        <v>31</v>
      </c>
      <c r="B9" s="5">
        <f>'Project Backloog'!C15</f>
        <v>3</v>
      </c>
      <c r="C9" s="6"/>
      <c r="D9" s="6"/>
      <c r="E9" s="6"/>
      <c r="F9" s="6"/>
      <c r="G9" s="6"/>
      <c r="H9" s="6">
        <v>3</v>
      </c>
      <c r="I9" s="5">
        <f t="shared" si="0"/>
        <v>3</v>
      </c>
    </row>
    <row r="10" spans="1:9" s="2" customFormat="1" x14ac:dyDescent="0.25">
      <c r="A10" s="9" t="s">
        <v>32</v>
      </c>
      <c r="B10" s="5">
        <f>'Project Backloog'!C16</f>
        <v>3.5</v>
      </c>
      <c r="C10" s="6"/>
      <c r="D10" s="6"/>
      <c r="E10" s="6"/>
      <c r="F10" s="6"/>
      <c r="G10" s="6"/>
      <c r="H10" s="6">
        <v>3.5</v>
      </c>
      <c r="I10" s="5">
        <f t="shared" si="0"/>
        <v>3.5</v>
      </c>
    </row>
    <row r="11" spans="1:9" s="2" customFormat="1" x14ac:dyDescent="0.25">
      <c r="A11" s="9" t="s">
        <v>33</v>
      </c>
      <c r="B11" s="5">
        <f>'Project Backloog'!C17</f>
        <v>1</v>
      </c>
      <c r="C11" s="6"/>
      <c r="D11" s="6">
        <v>1</v>
      </c>
      <c r="E11" s="6"/>
      <c r="F11" s="6"/>
      <c r="G11" s="6"/>
      <c r="H11" s="6"/>
      <c r="I11" s="5">
        <f t="shared" si="0"/>
        <v>1</v>
      </c>
    </row>
    <row r="12" spans="1:9" s="2" customFormat="1" x14ac:dyDescent="0.25">
      <c r="A12" s="9" t="s">
        <v>34</v>
      </c>
      <c r="B12" s="5">
        <f>'Project Backloog'!C18</f>
        <v>6.5</v>
      </c>
      <c r="C12" s="6">
        <v>1</v>
      </c>
      <c r="D12" s="6"/>
      <c r="E12" s="6"/>
      <c r="F12" s="6"/>
      <c r="G12" s="6"/>
      <c r="H12" s="6">
        <v>0.5</v>
      </c>
      <c r="I12" s="5">
        <f t="shared" si="0"/>
        <v>1.5</v>
      </c>
    </row>
    <row r="13" spans="1:9" s="2" customFormat="1" x14ac:dyDescent="0.25">
      <c r="A13" s="9" t="s">
        <v>35</v>
      </c>
      <c r="B13" s="5">
        <f>'Project Backloog'!C24</f>
        <v>21</v>
      </c>
      <c r="C13" s="6">
        <v>0.5</v>
      </c>
      <c r="D13" s="6">
        <v>2.5</v>
      </c>
      <c r="E13" s="6"/>
      <c r="F13" s="6">
        <v>6</v>
      </c>
      <c r="G13" s="6">
        <v>4</v>
      </c>
      <c r="H13" s="6"/>
      <c r="I13" s="5">
        <f t="shared" si="0"/>
        <v>13</v>
      </c>
    </row>
    <row r="14" spans="1:9" s="2" customFormat="1" x14ac:dyDescent="0.25">
      <c r="A14" s="9" t="s">
        <v>40</v>
      </c>
      <c r="B14" s="5">
        <f>'Project Backloog'!C34</f>
        <v>7</v>
      </c>
      <c r="C14" s="6"/>
      <c r="D14" s="6">
        <v>7</v>
      </c>
      <c r="E14" s="6"/>
      <c r="F14" s="6"/>
      <c r="G14" s="6"/>
      <c r="H14" s="6"/>
      <c r="I14" s="5">
        <f t="shared" si="0"/>
        <v>7</v>
      </c>
    </row>
    <row r="15" spans="1:9" s="2" customFormat="1" x14ac:dyDescent="0.25">
      <c r="A15" s="9" t="s">
        <v>45</v>
      </c>
      <c r="B15" s="5">
        <f>'Project Backloog'!C35</f>
        <v>3</v>
      </c>
      <c r="C15" s="6"/>
      <c r="D15" s="6">
        <v>3</v>
      </c>
      <c r="E15" s="6"/>
      <c r="F15" s="6"/>
      <c r="G15" s="6"/>
      <c r="H15" s="6"/>
      <c r="I15" s="5">
        <f t="shared" si="0"/>
        <v>3</v>
      </c>
    </row>
    <row r="16" spans="1:9" s="2" customFormat="1" x14ac:dyDescent="0.25">
      <c r="A16" s="9" t="s">
        <v>69</v>
      </c>
      <c r="B16" s="5">
        <f>'Project Backloog'!C36</f>
        <v>3</v>
      </c>
      <c r="C16" s="6"/>
      <c r="D16" s="6">
        <v>3</v>
      </c>
      <c r="E16" s="6"/>
      <c r="F16" s="6"/>
      <c r="G16" s="6"/>
      <c r="H16" s="6"/>
      <c r="I16" s="5">
        <f t="shared" si="0"/>
        <v>3</v>
      </c>
    </row>
    <row r="17" spans="1:9" s="2" customFormat="1" x14ac:dyDescent="0.25">
      <c r="A17" s="9" t="s">
        <v>82</v>
      </c>
      <c r="B17" s="5">
        <f>'Project Backloog'!C37</f>
        <v>1</v>
      </c>
      <c r="C17" s="6"/>
      <c r="D17" s="6"/>
      <c r="E17" s="6">
        <v>1</v>
      </c>
      <c r="F17" s="6"/>
      <c r="G17" s="6"/>
      <c r="H17" s="6"/>
      <c r="I17" s="5">
        <f t="shared" si="0"/>
        <v>1</v>
      </c>
    </row>
    <row r="18" spans="1:9" s="2" customFormat="1" x14ac:dyDescent="0.25">
      <c r="A18" s="9" t="s">
        <v>109</v>
      </c>
      <c r="B18" s="5">
        <f>'Project Backloog'!C38</f>
        <v>3</v>
      </c>
      <c r="C18" s="6"/>
      <c r="D18" s="6"/>
      <c r="E18" s="6"/>
      <c r="F18" s="6"/>
      <c r="G18" s="6"/>
      <c r="H18" s="6">
        <v>3</v>
      </c>
      <c r="I18" s="5">
        <f t="shared" si="0"/>
        <v>3</v>
      </c>
    </row>
    <row r="19" spans="1:9" s="2" customFormat="1" x14ac:dyDescent="0.25">
      <c r="A19" s="11"/>
      <c r="B19" s="6"/>
      <c r="C19" s="6"/>
      <c r="D19" s="6"/>
      <c r="E19" s="6"/>
      <c r="F19" s="6"/>
      <c r="G19" s="6"/>
      <c r="H19" s="6"/>
      <c r="I19" s="6"/>
    </row>
    <row r="20" spans="1:9" s="2" customFormat="1" x14ac:dyDescent="0.25">
      <c r="I20" s="6"/>
    </row>
    <row r="21" spans="1:9" s="2" customFormat="1" ht="15" customHeight="1" x14ac:dyDescent="0.25">
      <c r="A21" s="3" t="s">
        <v>0</v>
      </c>
      <c r="B21" s="5">
        <f>SUM(B2:B18)</f>
        <v>99</v>
      </c>
      <c r="C21" s="5">
        <f t="shared" ref="C21:H21" si="1">B21-(SUM(C2:C13))</f>
        <v>92.5</v>
      </c>
      <c r="D21" s="5">
        <f t="shared" si="1"/>
        <v>82</v>
      </c>
      <c r="E21" s="5">
        <f t="shared" si="1"/>
        <v>81</v>
      </c>
      <c r="F21" s="5">
        <f t="shared" si="1"/>
        <v>56</v>
      </c>
      <c r="G21" s="5">
        <f t="shared" si="1"/>
        <v>45</v>
      </c>
      <c r="H21" s="5">
        <f t="shared" si="1"/>
        <v>34</v>
      </c>
    </row>
    <row r="22" spans="1:9" s="2" customFormat="1" x14ac:dyDescent="0.25">
      <c r="A22" s="3" t="s">
        <v>1</v>
      </c>
      <c r="B22" s="5">
        <f>SUM(B2:B18)</f>
        <v>99</v>
      </c>
      <c r="C22" s="7">
        <f>B22-($B$22/7)</f>
        <v>84.857142857142861</v>
      </c>
      <c r="D22" s="7">
        <f t="shared" ref="D22:H22" si="2">C22-($B$22/7)</f>
        <v>70.714285714285722</v>
      </c>
      <c r="E22" s="7">
        <f t="shared" si="2"/>
        <v>56.571428571428584</v>
      </c>
      <c r="F22" s="7">
        <f t="shared" si="2"/>
        <v>42.428571428571445</v>
      </c>
      <c r="G22" s="7">
        <f t="shared" si="2"/>
        <v>28.285714285714302</v>
      </c>
      <c r="H22" s="7">
        <f t="shared" si="2"/>
        <v>14.14285714285716</v>
      </c>
    </row>
    <row r="23" spans="1:9" s="2" customFormat="1" x14ac:dyDescent="0.25"/>
    <row r="24" spans="1:9" s="8" customFormat="1" ht="2.25" customHeight="1" x14ac:dyDescent="0.25"/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8"/>
  <sheetViews>
    <sheetView tabSelected="1" zoomScale="85" zoomScaleNormal="85" workbookViewId="0">
      <selection activeCell="G22" sqref="G22"/>
    </sheetView>
  </sheetViews>
  <sheetFormatPr defaultRowHeight="15" x14ac:dyDescent="0.25"/>
  <cols>
    <col min="3" max="3" width="14.5703125" customWidth="1"/>
    <col min="4" max="4" width="111.5703125" customWidth="1"/>
  </cols>
  <sheetData>
    <row r="1" spans="1:5" x14ac:dyDescent="0.25">
      <c r="A1" t="s">
        <v>3</v>
      </c>
      <c r="B1" t="s">
        <v>4</v>
      </c>
      <c r="C1" t="s">
        <v>5</v>
      </c>
      <c r="D1" t="s">
        <v>6</v>
      </c>
    </row>
    <row r="3" spans="1:5" x14ac:dyDescent="0.25">
      <c r="A3" s="10">
        <v>1</v>
      </c>
      <c r="B3" s="10" t="s">
        <v>12</v>
      </c>
      <c r="C3" s="10">
        <v>5</v>
      </c>
      <c r="D3" s="10" t="s">
        <v>100</v>
      </c>
    </row>
    <row r="4" spans="1:5" x14ac:dyDescent="0.25">
      <c r="A4" s="10">
        <v>2</v>
      </c>
      <c r="B4" s="10" t="s">
        <v>13</v>
      </c>
      <c r="C4" s="10">
        <v>1</v>
      </c>
      <c r="D4" s="10" t="s">
        <v>77</v>
      </c>
    </row>
    <row r="5" spans="1:5" x14ac:dyDescent="0.25">
      <c r="A5" s="10">
        <v>3</v>
      </c>
      <c r="B5" s="10" t="s">
        <v>12</v>
      </c>
      <c r="C5" s="10">
        <v>1</v>
      </c>
      <c r="D5" s="10" t="s">
        <v>96</v>
      </c>
    </row>
    <row r="6" spans="1:5" x14ac:dyDescent="0.25">
      <c r="A6" s="10">
        <v>4</v>
      </c>
      <c r="B6" s="10" t="s">
        <v>12</v>
      </c>
      <c r="C6" s="10">
        <f>SUM(C7:C11)</f>
        <v>31</v>
      </c>
      <c r="D6" s="10" t="s">
        <v>18</v>
      </c>
    </row>
    <row r="7" spans="1:5" x14ac:dyDescent="0.25">
      <c r="A7" s="10">
        <v>4.0999999999999996</v>
      </c>
      <c r="B7" s="10" t="s">
        <v>12</v>
      </c>
      <c r="C7" s="10">
        <v>7</v>
      </c>
      <c r="D7" s="10" t="s">
        <v>83</v>
      </c>
    </row>
    <row r="8" spans="1:5" x14ac:dyDescent="0.25">
      <c r="A8" s="10">
        <v>4.2</v>
      </c>
      <c r="B8" s="10" t="s">
        <v>12</v>
      </c>
      <c r="C8" s="10">
        <v>5</v>
      </c>
      <c r="D8" s="10" t="s">
        <v>84</v>
      </c>
    </row>
    <row r="9" spans="1:5" x14ac:dyDescent="0.25">
      <c r="A9" s="10">
        <v>4.3</v>
      </c>
      <c r="B9" s="10" t="s">
        <v>12</v>
      </c>
      <c r="C9" s="10">
        <v>6</v>
      </c>
      <c r="D9" s="10" t="s">
        <v>85</v>
      </c>
    </row>
    <row r="10" spans="1:5" x14ac:dyDescent="0.25">
      <c r="A10" s="10">
        <v>4.4000000000000004</v>
      </c>
      <c r="B10" s="10" t="s">
        <v>12</v>
      </c>
      <c r="C10" s="10">
        <v>6</v>
      </c>
      <c r="D10" s="10" t="s">
        <v>95</v>
      </c>
    </row>
    <row r="11" spans="1:5" x14ac:dyDescent="0.25">
      <c r="A11" s="10">
        <v>4.5</v>
      </c>
      <c r="B11" s="10" t="s">
        <v>12</v>
      </c>
      <c r="C11" s="10">
        <v>7</v>
      </c>
      <c r="D11" s="10" t="s">
        <v>106</v>
      </c>
    </row>
    <row r="12" spans="1:5" x14ac:dyDescent="0.25">
      <c r="A12">
        <v>5</v>
      </c>
      <c r="B12" t="s">
        <v>48</v>
      </c>
      <c r="C12">
        <v>4</v>
      </c>
      <c r="D12" t="s">
        <v>47</v>
      </c>
      <c r="E12" s="10"/>
    </row>
    <row r="13" spans="1:5" x14ac:dyDescent="0.25">
      <c r="A13" s="10">
        <v>6</v>
      </c>
      <c r="B13" s="10" t="s">
        <v>12</v>
      </c>
      <c r="C13" s="10">
        <v>1</v>
      </c>
      <c r="D13" s="10" t="s">
        <v>19</v>
      </c>
    </row>
    <row r="14" spans="1:5" x14ac:dyDescent="0.25">
      <c r="A14">
        <v>7</v>
      </c>
      <c r="B14" t="s">
        <v>12</v>
      </c>
      <c r="C14">
        <v>4</v>
      </c>
      <c r="D14" t="s">
        <v>20</v>
      </c>
      <c r="E14" s="14"/>
    </row>
    <row r="15" spans="1:5" x14ac:dyDescent="0.25">
      <c r="A15">
        <v>8</v>
      </c>
      <c r="B15" t="s">
        <v>12</v>
      </c>
      <c r="C15">
        <v>3</v>
      </c>
      <c r="D15" t="s">
        <v>21</v>
      </c>
      <c r="E15" s="10"/>
    </row>
    <row r="16" spans="1:5" x14ac:dyDescent="0.25">
      <c r="A16">
        <v>9</v>
      </c>
      <c r="B16" t="s">
        <v>12</v>
      </c>
      <c r="C16">
        <v>3.5</v>
      </c>
      <c r="D16" t="s">
        <v>22</v>
      </c>
      <c r="E16" s="10"/>
    </row>
    <row r="17" spans="1:5" x14ac:dyDescent="0.25">
      <c r="A17" s="10">
        <v>10</v>
      </c>
      <c r="B17" s="10" t="s">
        <v>12</v>
      </c>
      <c r="C17" s="10">
        <v>1</v>
      </c>
      <c r="D17" s="10" t="s">
        <v>23</v>
      </c>
    </row>
    <row r="18" spans="1:5" x14ac:dyDescent="0.25">
      <c r="A18">
        <v>11</v>
      </c>
      <c r="B18" t="s">
        <v>12</v>
      </c>
      <c r="C18">
        <f>SUM(C19:C23)</f>
        <v>6.5</v>
      </c>
      <c r="D18" t="s">
        <v>24</v>
      </c>
    </row>
    <row r="19" spans="1:5" x14ac:dyDescent="0.25">
      <c r="A19" s="10">
        <v>11.1</v>
      </c>
      <c r="B19" s="10" t="s">
        <v>12</v>
      </c>
      <c r="C19" s="10">
        <v>1</v>
      </c>
      <c r="D19" s="10" t="s">
        <v>52</v>
      </c>
    </row>
    <row r="20" spans="1:5" x14ac:dyDescent="0.25">
      <c r="A20" s="10">
        <v>11.2</v>
      </c>
      <c r="B20" s="10" t="s">
        <v>12</v>
      </c>
      <c r="C20" s="10">
        <v>1</v>
      </c>
      <c r="D20" s="10" t="s">
        <v>53</v>
      </c>
    </row>
    <row r="21" spans="1:5" x14ac:dyDescent="0.25">
      <c r="A21">
        <v>11.3</v>
      </c>
      <c r="B21" t="s">
        <v>12</v>
      </c>
      <c r="C21">
        <v>2</v>
      </c>
      <c r="D21" t="s">
        <v>50</v>
      </c>
    </row>
    <row r="22" spans="1:5" x14ac:dyDescent="0.25">
      <c r="A22">
        <v>11.4</v>
      </c>
      <c r="B22" t="s">
        <v>12</v>
      </c>
      <c r="C22">
        <v>2</v>
      </c>
      <c r="D22" t="s">
        <v>49</v>
      </c>
    </row>
    <row r="23" spans="1:5" x14ac:dyDescent="0.25">
      <c r="A23">
        <v>11.5</v>
      </c>
      <c r="B23" t="s">
        <v>12</v>
      </c>
      <c r="C23">
        <v>0.5</v>
      </c>
      <c r="D23" t="s">
        <v>51</v>
      </c>
      <c r="E23" s="10"/>
    </row>
    <row r="24" spans="1:5" x14ac:dyDescent="0.25">
      <c r="A24">
        <v>12</v>
      </c>
      <c r="B24" t="s">
        <v>12</v>
      </c>
      <c r="C24">
        <f>SUM(C25:C33)</f>
        <v>21</v>
      </c>
      <c r="D24" t="s">
        <v>26</v>
      </c>
    </row>
    <row r="25" spans="1:5" x14ac:dyDescent="0.25">
      <c r="A25" s="10">
        <v>12.1</v>
      </c>
      <c r="B25" s="10" t="s">
        <v>12</v>
      </c>
      <c r="C25" s="10">
        <v>0.5</v>
      </c>
      <c r="D25" s="10" t="s">
        <v>54</v>
      </c>
    </row>
    <row r="26" spans="1:5" x14ac:dyDescent="0.25">
      <c r="A26" s="10">
        <v>12.2</v>
      </c>
      <c r="B26" s="10" t="s">
        <v>12</v>
      </c>
      <c r="C26" s="10">
        <v>0.5</v>
      </c>
      <c r="D26" s="10" t="s">
        <v>55</v>
      </c>
    </row>
    <row r="27" spans="1:5" x14ac:dyDescent="0.25">
      <c r="A27" s="10">
        <v>12.3</v>
      </c>
      <c r="B27" s="10" t="s">
        <v>12</v>
      </c>
      <c r="C27" s="10">
        <v>2</v>
      </c>
      <c r="D27" s="10" t="s">
        <v>25</v>
      </c>
    </row>
    <row r="28" spans="1:5" x14ac:dyDescent="0.25">
      <c r="A28" s="10">
        <v>12.4</v>
      </c>
      <c r="B28" s="10" t="s">
        <v>12</v>
      </c>
      <c r="C28" s="10">
        <v>6</v>
      </c>
      <c r="D28" s="10" t="s">
        <v>56</v>
      </c>
    </row>
    <row r="29" spans="1:5" x14ac:dyDescent="0.25">
      <c r="A29" s="10">
        <v>12.5</v>
      </c>
      <c r="B29" s="10" t="s">
        <v>12</v>
      </c>
      <c r="C29" s="10">
        <v>4</v>
      </c>
      <c r="D29" s="10" t="s">
        <v>57</v>
      </c>
    </row>
    <row r="30" spans="1:5" x14ac:dyDescent="0.25">
      <c r="A30">
        <v>12.6</v>
      </c>
      <c r="B30" t="s">
        <v>12</v>
      </c>
      <c r="C30">
        <v>3</v>
      </c>
      <c r="D30" t="s">
        <v>58</v>
      </c>
    </row>
    <row r="31" spans="1:5" x14ac:dyDescent="0.25">
      <c r="A31">
        <v>12.7</v>
      </c>
      <c r="B31" t="s">
        <v>12</v>
      </c>
      <c r="C31">
        <v>2</v>
      </c>
      <c r="D31" t="s">
        <v>59</v>
      </c>
    </row>
    <row r="32" spans="1:5" x14ac:dyDescent="0.25">
      <c r="A32">
        <v>12.8</v>
      </c>
      <c r="B32" t="s">
        <v>12</v>
      </c>
      <c r="C32">
        <v>2</v>
      </c>
      <c r="D32" t="s">
        <v>61</v>
      </c>
    </row>
    <row r="33" spans="1:4" x14ac:dyDescent="0.25">
      <c r="A33">
        <v>12.9</v>
      </c>
      <c r="B33" t="s">
        <v>12</v>
      </c>
      <c r="C33">
        <v>1</v>
      </c>
      <c r="D33" t="s">
        <v>60</v>
      </c>
    </row>
    <row r="34" spans="1:4" x14ac:dyDescent="0.25">
      <c r="A34" s="10">
        <v>14</v>
      </c>
      <c r="B34" s="10" t="s">
        <v>38</v>
      </c>
      <c r="C34" s="10">
        <v>7</v>
      </c>
      <c r="D34" s="10" t="s">
        <v>39</v>
      </c>
    </row>
    <row r="35" spans="1:4" x14ac:dyDescent="0.25">
      <c r="A35" s="10">
        <v>15</v>
      </c>
      <c r="B35" s="10" t="s">
        <v>38</v>
      </c>
      <c r="C35" s="10">
        <v>3</v>
      </c>
      <c r="D35" s="10" t="s">
        <v>79</v>
      </c>
    </row>
    <row r="36" spans="1:4" x14ac:dyDescent="0.25">
      <c r="A36" s="10">
        <v>17</v>
      </c>
      <c r="B36" s="10" t="s">
        <v>48</v>
      </c>
      <c r="C36" s="10">
        <v>3</v>
      </c>
      <c r="D36" s="10" t="s">
        <v>68</v>
      </c>
    </row>
    <row r="37" spans="1:4" x14ac:dyDescent="0.25">
      <c r="A37" s="10">
        <v>18</v>
      </c>
      <c r="B37" s="10" t="s">
        <v>12</v>
      </c>
      <c r="C37" s="10">
        <v>1</v>
      </c>
      <c r="D37" s="10" t="s">
        <v>80</v>
      </c>
    </row>
    <row r="38" spans="1:4" x14ac:dyDescent="0.25">
      <c r="A38">
        <v>19</v>
      </c>
      <c r="B38" t="s">
        <v>12</v>
      </c>
      <c r="C38">
        <v>3</v>
      </c>
      <c r="D38" t="s">
        <v>108</v>
      </c>
    </row>
  </sheetData>
  <autoFilter ref="A1:D37" xr:uid="{E1890C91-41DE-4118-B150-ACC40707D376}"/>
  <sortState ref="A3:D18">
    <sortCondition ref="B3:B18" customList="Critical,High,Medium,Low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6"/>
  <sheetViews>
    <sheetView workbookViewId="0">
      <selection activeCell="C27" sqref="C27"/>
    </sheetView>
  </sheetViews>
  <sheetFormatPr defaultRowHeight="15" x14ac:dyDescent="0.25"/>
  <cols>
    <col min="1" max="1" width="5.42578125" customWidth="1"/>
    <col min="2" max="2" width="2.85546875" customWidth="1"/>
    <col min="3" max="3" width="45.7109375" customWidth="1"/>
    <col min="4" max="4" width="12.85546875" customWidth="1"/>
    <col min="5" max="5" width="10" customWidth="1"/>
    <col min="6" max="6" width="12.85546875" customWidth="1"/>
    <col min="7" max="7" width="13" customWidth="1"/>
  </cols>
  <sheetData>
    <row r="1" spans="1:6" x14ac:dyDescent="0.25">
      <c r="A1" t="s">
        <v>8</v>
      </c>
      <c r="B1" t="s">
        <v>3</v>
      </c>
      <c r="C1" t="s">
        <v>9</v>
      </c>
      <c r="D1" t="s">
        <v>10</v>
      </c>
      <c r="E1" t="s">
        <v>7</v>
      </c>
      <c r="F1" t="s">
        <v>11</v>
      </c>
    </row>
    <row r="2" spans="1:6" x14ac:dyDescent="0.25">
      <c r="A2">
        <v>1</v>
      </c>
      <c r="B2">
        <v>1</v>
      </c>
      <c r="C2" t="s">
        <v>41</v>
      </c>
      <c r="D2" t="s">
        <v>16</v>
      </c>
      <c r="E2">
        <v>2</v>
      </c>
      <c r="F2" t="s">
        <v>17</v>
      </c>
    </row>
    <row r="3" spans="1:6" x14ac:dyDescent="0.25">
      <c r="A3">
        <v>1</v>
      </c>
      <c r="B3">
        <v>2</v>
      </c>
      <c r="C3" t="s">
        <v>42</v>
      </c>
      <c r="D3" t="s">
        <v>16</v>
      </c>
      <c r="E3">
        <v>3</v>
      </c>
      <c r="F3" t="s">
        <v>17</v>
      </c>
    </row>
    <row r="4" spans="1:6" x14ac:dyDescent="0.25">
      <c r="A4">
        <v>1</v>
      </c>
      <c r="B4">
        <v>3</v>
      </c>
      <c r="C4" t="s">
        <v>43</v>
      </c>
      <c r="D4" t="s">
        <v>16</v>
      </c>
      <c r="E4">
        <v>1</v>
      </c>
      <c r="F4" t="s">
        <v>17</v>
      </c>
    </row>
    <row r="5" spans="1:6" x14ac:dyDescent="0.25">
      <c r="A5">
        <v>11.1</v>
      </c>
      <c r="B5">
        <v>4</v>
      </c>
      <c r="C5" t="s">
        <v>36</v>
      </c>
      <c r="D5" t="s">
        <v>37</v>
      </c>
      <c r="E5">
        <v>1</v>
      </c>
      <c r="F5" t="s">
        <v>17</v>
      </c>
    </row>
    <row r="6" spans="1:6" x14ac:dyDescent="0.25">
      <c r="A6">
        <v>12.1</v>
      </c>
      <c r="B6">
        <v>5</v>
      </c>
      <c r="C6" t="s">
        <v>62</v>
      </c>
      <c r="D6" t="s">
        <v>37</v>
      </c>
      <c r="E6">
        <v>0.5</v>
      </c>
      <c r="F6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5"/>
  <sheetViews>
    <sheetView workbookViewId="0">
      <selection activeCell="E11" sqref="E11:E14"/>
    </sheetView>
  </sheetViews>
  <sheetFormatPr defaultRowHeight="15" x14ac:dyDescent="0.25"/>
  <cols>
    <col min="1" max="1" width="5.28515625" customWidth="1"/>
    <col min="2" max="2" width="3.85546875" customWidth="1"/>
    <col min="3" max="3" width="45.7109375" customWidth="1"/>
    <col min="4" max="4" width="12.85546875" customWidth="1"/>
    <col min="5" max="5" width="10" customWidth="1"/>
    <col min="6" max="6" width="12.85546875" customWidth="1"/>
    <col min="7" max="7" width="13" customWidth="1"/>
  </cols>
  <sheetData>
    <row r="1" spans="1:6" x14ac:dyDescent="0.25">
      <c r="A1" t="s">
        <v>8</v>
      </c>
      <c r="B1" t="s">
        <v>3</v>
      </c>
      <c r="C1" t="s">
        <v>9</v>
      </c>
      <c r="D1" t="s">
        <v>10</v>
      </c>
      <c r="E1" t="s">
        <v>7</v>
      </c>
      <c r="F1" t="s">
        <v>11</v>
      </c>
    </row>
    <row r="2" spans="1:6" x14ac:dyDescent="0.25">
      <c r="A2">
        <v>14</v>
      </c>
      <c r="B2">
        <v>1</v>
      </c>
      <c r="C2" t="s">
        <v>44</v>
      </c>
      <c r="D2" t="s">
        <v>16</v>
      </c>
      <c r="E2">
        <v>4</v>
      </c>
      <c r="F2" t="s">
        <v>17</v>
      </c>
    </row>
    <row r="3" spans="1:6" x14ac:dyDescent="0.25">
      <c r="A3">
        <v>14</v>
      </c>
      <c r="B3">
        <v>2</v>
      </c>
      <c r="C3" t="s">
        <v>63</v>
      </c>
      <c r="D3" t="s">
        <v>16</v>
      </c>
      <c r="E3">
        <v>3</v>
      </c>
      <c r="F3" t="s">
        <v>17</v>
      </c>
    </row>
    <row r="4" spans="1:6" x14ac:dyDescent="0.25">
      <c r="A4">
        <v>12.3</v>
      </c>
      <c r="B4">
        <v>3</v>
      </c>
      <c r="C4" t="s">
        <v>46</v>
      </c>
      <c r="D4" t="s">
        <v>37</v>
      </c>
      <c r="E4">
        <v>2</v>
      </c>
      <c r="F4" t="s">
        <v>17</v>
      </c>
    </row>
    <row r="5" spans="1:6" x14ac:dyDescent="0.25">
      <c r="A5">
        <v>12.2</v>
      </c>
      <c r="B5">
        <v>4</v>
      </c>
      <c r="C5" t="s">
        <v>64</v>
      </c>
      <c r="D5" t="s">
        <v>37</v>
      </c>
      <c r="E5">
        <v>0.5</v>
      </c>
      <c r="F5" t="s">
        <v>17</v>
      </c>
    </row>
    <row r="6" spans="1:6" x14ac:dyDescent="0.25">
      <c r="A6">
        <v>15</v>
      </c>
      <c r="B6">
        <v>5</v>
      </c>
      <c r="C6" t="s">
        <v>65</v>
      </c>
      <c r="D6" t="s">
        <v>16</v>
      </c>
      <c r="E6">
        <v>2</v>
      </c>
      <c r="F6" t="s">
        <v>17</v>
      </c>
    </row>
    <row r="7" spans="1:6" x14ac:dyDescent="0.25">
      <c r="A7">
        <v>15</v>
      </c>
      <c r="B7">
        <v>6</v>
      </c>
      <c r="C7" t="s">
        <v>66</v>
      </c>
      <c r="D7" t="s">
        <v>16</v>
      </c>
      <c r="E7">
        <v>1</v>
      </c>
      <c r="F7" t="s">
        <v>17</v>
      </c>
    </row>
    <row r="8" spans="1:6" x14ac:dyDescent="0.25">
      <c r="A8">
        <v>10</v>
      </c>
      <c r="B8">
        <v>7</v>
      </c>
      <c r="C8" t="s">
        <v>67</v>
      </c>
      <c r="D8" t="s">
        <v>16</v>
      </c>
      <c r="E8">
        <v>1</v>
      </c>
      <c r="F8" t="s">
        <v>17</v>
      </c>
    </row>
    <row r="9" spans="1:6" x14ac:dyDescent="0.25">
      <c r="A9">
        <v>17</v>
      </c>
      <c r="B9">
        <v>8</v>
      </c>
      <c r="C9" t="s">
        <v>70</v>
      </c>
      <c r="D9" t="s">
        <v>16</v>
      </c>
      <c r="E9">
        <v>1</v>
      </c>
      <c r="F9" t="s">
        <v>17</v>
      </c>
    </row>
    <row r="10" spans="1:6" x14ac:dyDescent="0.25">
      <c r="A10">
        <v>17</v>
      </c>
      <c r="B10">
        <v>9</v>
      </c>
      <c r="C10" t="s">
        <v>71</v>
      </c>
      <c r="D10" t="s">
        <v>16</v>
      </c>
      <c r="E10">
        <v>2</v>
      </c>
      <c r="F10" t="s">
        <v>17</v>
      </c>
    </row>
    <row r="11" spans="1:6" x14ac:dyDescent="0.25">
      <c r="A11">
        <v>4.0999999999999996</v>
      </c>
      <c r="B11">
        <v>10</v>
      </c>
      <c r="C11" t="s">
        <v>72</v>
      </c>
      <c r="D11" t="s">
        <v>37</v>
      </c>
      <c r="E11">
        <v>1</v>
      </c>
      <c r="F11" t="s">
        <v>17</v>
      </c>
    </row>
    <row r="12" spans="1:6" x14ac:dyDescent="0.25">
      <c r="A12">
        <v>4.0999999999999996</v>
      </c>
      <c r="B12">
        <v>11</v>
      </c>
      <c r="C12" t="s">
        <v>73</v>
      </c>
      <c r="D12" t="s">
        <v>37</v>
      </c>
      <c r="E12">
        <v>3</v>
      </c>
      <c r="F12" t="s">
        <v>17</v>
      </c>
    </row>
    <row r="13" spans="1:6" x14ac:dyDescent="0.25">
      <c r="A13">
        <v>4.0999999999999996</v>
      </c>
      <c r="B13">
        <v>12</v>
      </c>
      <c r="C13" t="s">
        <v>74</v>
      </c>
      <c r="D13" t="s">
        <v>37</v>
      </c>
      <c r="E13">
        <v>2</v>
      </c>
      <c r="F13" t="s">
        <v>17</v>
      </c>
    </row>
    <row r="14" spans="1:6" x14ac:dyDescent="0.25">
      <c r="A14">
        <v>4.0999999999999996</v>
      </c>
      <c r="B14">
        <v>13</v>
      </c>
      <c r="C14" t="s">
        <v>75</v>
      </c>
      <c r="D14" t="s">
        <v>37</v>
      </c>
      <c r="E14">
        <v>1</v>
      </c>
      <c r="F14" t="s">
        <v>17</v>
      </c>
    </row>
    <row r="15" spans="1:6" x14ac:dyDescent="0.25">
      <c r="A15">
        <v>11.2</v>
      </c>
      <c r="B15">
        <v>144</v>
      </c>
      <c r="C15" t="s">
        <v>76</v>
      </c>
      <c r="D15" t="s">
        <v>37</v>
      </c>
      <c r="E15">
        <v>1</v>
      </c>
      <c r="F15" t="s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3"/>
  <sheetViews>
    <sheetView workbookViewId="0">
      <selection activeCell="C4" sqref="C4"/>
    </sheetView>
  </sheetViews>
  <sheetFormatPr defaultRowHeight="15" x14ac:dyDescent="0.25"/>
  <cols>
    <col min="1" max="2" width="2.85546875" customWidth="1"/>
    <col min="3" max="3" width="45.7109375" customWidth="1"/>
    <col min="4" max="4" width="12.85546875" customWidth="1"/>
    <col min="5" max="5" width="10" customWidth="1"/>
    <col min="6" max="6" width="12.85546875" customWidth="1"/>
    <col min="7" max="7" width="13" customWidth="1"/>
  </cols>
  <sheetData>
    <row r="1" spans="1:6" x14ac:dyDescent="0.25">
      <c r="A1" t="s">
        <v>8</v>
      </c>
      <c r="B1" t="s">
        <v>3</v>
      </c>
      <c r="C1" t="s">
        <v>9</v>
      </c>
      <c r="D1" t="s">
        <v>10</v>
      </c>
      <c r="E1" t="s">
        <v>7</v>
      </c>
      <c r="F1" t="s">
        <v>11</v>
      </c>
    </row>
    <row r="2" spans="1:6" x14ac:dyDescent="0.25">
      <c r="A2">
        <v>2</v>
      </c>
      <c r="B2">
        <v>1</v>
      </c>
      <c r="C2" t="s">
        <v>78</v>
      </c>
      <c r="D2" t="s">
        <v>16</v>
      </c>
      <c r="E2">
        <v>1</v>
      </c>
      <c r="F2" t="s">
        <v>17</v>
      </c>
    </row>
    <row r="3" spans="1:6" x14ac:dyDescent="0.25">
      <c r="A3">
        <v>18</v>
      </c>
      <c r="B3">
        <v>2</v>
      </c>
      <c r="C3" t="s">
        <v>81</v>
      </c>
      <c r="D3" t="s">
        <v>16</v>
      </c>
      <c r="E3">
        <v>1</v>
      </c>
      <c r="F3" t="s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1"/>
  <sheetViews>
    <sheetView workbookViewId="0">
      <selection activeCell="C24" sqref="C24"/>
    </sheetView>
  </sheetViews>
  <sheetFormatPr defaultRowHeight="15" x14ac:dyDescent="0.25"/>
  <cols>
    <col min="1" max="1" width="4.28515625" customWidth="1"/>
    <col min="2" max="2" width="2.85546875" customWidth="1"/>
    <col min="3" max="3" width="54.85546875" customWidth="1"/>
    <col min="4" max="4" width="12.85546875" customWidth="1"/>
    <col min="5" max="5" width="10" customWidth="1"/>
    <col min="6" max="6" width="12.85546875" customWidth="1"/>
    <col min="7" max="7" width="13" customWidth="1"/>
  </cols>
  <sheetData>
    <row r="1" spans="1:6" x14ac:dyDescent="0.25">
      <c r="A1" t="s">
        <v>8</v>
      </c>
      <c r="B1" t="s">
        <v>3</v>
      </c>
      <c r="C1" t="s">
        <v>9</v>
      </c>
      <c r="D1" t="s">
        <v>10</v>
      </c>
      <c r="E1" t="s">
        <v>7</v>
      </c>
      <c r="F1" t="s">
        <v>11</v>
      </c>
    </row>
    <row r="2" spans="1:6" x14ac:dyDescent="0.25">
      <c r="A2" s="13">
        <v>4.2</v>
      </c>
      <c r="B2">
        <v>1</v>
      </c>
      <c r="C2" t="s">
        <v>86</v>
      </c>
      <c r="D2" t="s">
        <v>16</v>
      </c>
      <c r="E2">
        <v>1</v>
      </c>
      <c r="F2" t="s">
        <v>17</v>
      </c>
    </row>
    <row r="3" spans="1:6" x14ac:dyDescent="0.25">
      <c r="A3" s="13">
        <v>4.2</v>
      </c>
      <c r="B3">
        <v>2</v>
      </c>
      <c r="C3" t="s">
        <v>87</v>
      </c>
      <c r="D3" t="s">
        <v>16</v>
      </c>
      <c r="E3">
        <v>1</v>
      </c>
      <c r="F3" t="s">
        <v>17</v>
      </c>
    </row>
    <row r="4" spans="1:6" x14ac:dyDescent="0.25">
      <c r="A4" s="13">
        <v>4.2</v>
      </c>
      <c r="B4">
        <v>3</v>
      </c>
      <c r="C4" t="s">
        <v>88</v>
      </c>
      <c r="D4" t="s">
        <v>16</v>
      </c>
      <c r="E4">
        <v>2</v>
      </c>
      <c r="F4" t="s">
        <v>17</v>
      </c>
    </row>
    <row r="5" spans="1:6" x14ac:dyDescent="0.25">
      <c r="A5" s="13">
        <v>4.3</v>
      </c>
      <c r="B5">
        <v>4</v>
      </c>
      <c r="C5" t="s">
        <v>89</v>
      </c>
      <c r="D5" t="s">
        <v>16</v>
      </c>
      <c r="E5">
        <v>1</v>
      </c>
      <c r="F5" t="s">
        <v>17</v>
      </c>
    </row>
    <row r="6" spans="1:6" x14ac:dyDescent="0.25">
      <c r="A6" s="13">
        <v>4.3</v>
      </c>
      <c r="B6">
        <v>5</v>
      </c>
      <c r="C6" t="s">
        <v>90</v>
      </c>
      <c r="D6" t="s">
        <v>16</v>
      </c>
      <c r="E6">
        <v>0.5</v>
      </c>
      <c r="F6" t="s">
        <v>17</v>
      </c>
    </row>
    <row r="7" spans="1:6" x14ac:dyDescent="0.25">
      <c r="A7" s="13">
        <v>4.3</v>
      </c>
      <c r="B7">
        <v>6</v>
      </c>
      <c r="C7" t="s">
        <v>91</v>
      </c>
      <c r="D7" t="s">
        <v>16</v>
      </c>
      <c r="E7">
        <v>1</v>
      </c>
      <c r="F7" t="s">
        <v>17</v>
      </c>
    </row>
    <row r="8" spans="1:6" x14ac:dyDescent="0.25">
      <c r="A8" s="13">
        <v>4.3</v>
      </c>
      <c r="B8">
        <v>7</v>
      </c>
      <c r="C8" t="s">
        <v>92</v>
      </c>
      <c r="D8" t="s">
        <v>16</v>
      </c>
      <c r="E8">
        <v>1</v>
      </c>
      <c r="F8" t="s">
        <v>17</v>
      </c>
    </row>
    <row r="9" spans="1:6" x14ac:dyDescent="0.25">
      <c r="A9" s="13">
        <v>4.3</v>
      </c>
      <c r="B9">
        <v>8</v>
      </c>
      <c r="C9" t="s">
        <v>93</v>
      </c>
      <c r="D9" t="s">
        <v>16</v>
      </c>
      <c r="E9">
        <v>1.5</v>
      </c>
      <c r="F9" t="s">
        <v>17</v>
      </c>
    </row>
    <row r="10" spans="1:6" x14ac:dyDescent="0.25">
      <c r="A10" s="13">
        <v>4.3</v>
      </c>
      <c r="B10">
        <v>9</v>
      </c>
      <c r="C10" t="s">
        <v>94</v>
      </c>
      <c r="D10" t="s">
        <v>16</v>
      </c>
      <c r="E10">
        <v>1</v>
      </c>
      <c r="F10" t="s">
        <v>17</v>
      </c>
    </row>
    <row r="11" spans="1:6" x14ac:dyDescent="0.25">
      <c r="A11" s="12">
        <v>3</v>
      </c>
      <c r="B11">
        <v>10</v>
      </c>
      <c r="C11" t="s">
        <v>97</v>
      </c>
      <c r="D11" t="s">
        <v>37</v>
      </c>
      <c r="E11">
        <v>1</v>
      </c>
      <c r="F11" t="s">
        <v>17</v>
      </c>
    </row>
    <row r="12" spans="1:6" x14ac:dyDescent="0.25">
      <c r="A12" s="12">
        <v>6</v>
      </c>
      <c r="C12" t="s">
        <v>99</v>
      </c>
      <c r="D12" t="s">
        <v>37</v>
      </c>
      <c r="E12">
        <v>1</v>
      </c>
      <c r="F12" t="s">
        <v>17</v>
      </c>
    </row>
    <row r="13" spans="1:6" x14ac:dyDescent="0.25">
      <c r="A13" s="13">
        <v>4.4000000000000004</v>
      </c>
      <c r="B13">
        <v>11</v>
      </c>
      <c r="C13" t="s">
        <v>101</v>
      </c>
      <c r="D13" t="s">
        <v>37</v>
      </c>
      <c r="E13">
        <v>1</v>
      </c>
      <c r="F13" t="s">
        <v>17</v>
      </c>
    </row>
    <row r="14" spans="1:6" x14ac:dyDescent="0.25">
      <c r="A14" s="13">
        <v>4.4000000000000004</v>
      </c>
      <c r="B14">
        <v>12</v>
      </c>
      <c r="C14" t="s">
        <v>102</v>
      </c>
      <c r="D14" t="s">
        <v>37</v>
      </c>
      <c r="E14">
        <v>4</v>
      </c>
      <c r="F14" t="s">
        <v>17</v>
      </c>
    </row>
    <row r="15" spans="1:6" x14ac:dyDescent="0.25">
      <c r="A15" s="13">
        <v>4.4000000000000004</v>
      </c>
      <c r="B15">
        <v>13</v>
      </c>
      <c r="C15" t="s">
        <v>107</v>
      </c>
      <c r="D15" t="s">
        <v>37</v>
      </c>
      <c r="E15">
        <v>1</v>
      </c>
      <c r="F15" t="s">
        <v>17</v>
      </c>
    </row>
    <row r="16" spans="1:6" x14ac:dyDescent="0.25">
      <c r="A16" s="13">
        <v>12.4</v>
      </c>
      <c r="B16">
        <v>14</v>
      </c>
      <c r="C16" t="s">
        <v>103</v>
      </c>
      <c r="D16" t="s">
        <v>37</v>
      </c>
      <c r="E16">
        <v>2</v>
      </c>
      <c r="F16" t="s">
        <v>17</v>
      </c>
    </row>
    <row r="17" spans="1:6" x14ac:dyDescent="0.25">
      <c r="A17" s="13">
        <v>12.4</v>
      </c>
      <c r="B17">
        <v>15</v>
      </c>
      <c r="C17" t="s">
        <v>104</v>
      </c>
      <c r="D17" t="s">
        <v>37</v>
      </c>
      <c r="E17">
        <v>2</v>
      </c>
      <c r="F17" t="s">
        <v>17</v>
      </c>
    </row>
    <row r="18" spans="1:6" x14ac:dyDescent="0.25">
      <c r="A18" s="13">
        <v>12.4</v>
      </c>
      <c r="B18">
        <v>16</v>
      </c>
      <c r="C18" t="s">
        <v>105</v>
      </c>
      <c r="D18" t="s">
        <v>16</v>
      </c>
      <c r="E18">
        <v>2</v>
      </c>
      <c r="F18" t="s">
        <v>17</v>
      </c>
    </row>
    <row r="19" spans="1:6" x14ac:dyDescent="0.25">
      <c r="A19" s="13"/>
    </row>
    <row r="20" spans="1:6" x14ac:dyDescent="0.25">
      <c r="A20" s="13"/>
    </row>
    <row r="21" spans="1:6" x14ac:dyDescent="0.25">
      <c r="A21" s="1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0"/>
  <sheetViews>
    <sheetView workbookViewId="0">
      <selection activeCell="C18" sqref="C18"/>
    </sheetView>
  </sheetViews>
  <sheetFormatPr defaultRowHeight="15" x14ac:dyDescent="0.25"/>
  <cols>
    <col min="1" max="1" width="5.140625" customWidth="1"/>
    <col min="2" max="2" width="2.85546875" customWidth="1"/>
    <col min="3" max="3" width="45.7109375" customWidth="1"/>
    <col min="4" max="4" width="16" customWidth="1"/>
    <col min="5" max="5" width="10" customWidth="1"/>
    <col min="6" max="6" width="12.85546875" customWidth="1"/>
    <col min="7" max="7" width="13" customWidth="1"/>
  </cols>
  <sheetData>
    <row r="1" spans="1:6" x14ac:dyDescent="0.25">
      <c r="A1" t="s">
        <v>8</v>
      </c>
      <c r="B1" t="s">
        <v>3</v>
      </c>
      <c r="C1" t="s">
        <v>9</v>
      </c>
      <c r="D1" t="s">
        <v>10</v>
      </c>
      <c r="E1" t="s">
        <v>7</v>
      </c>
      <c r="F1" t="s">
        <v>11</v>
      </c>
    </row>
    <row r="2" spans="1:6" x14ac:dyDescent="0.25">
      <c r="A2">
        <v>12.2</v>
      </c>
      <c r="B2">
        <v>1</v>
      </c>
      <c r="C2" t="s">
        <v>114</v>
      </c>
      <c r="D2" t="s">
        <v>37</v>
      </c>
      <c r="E2">
        <v>0.5</v>
      </c>
      <c r="F2" t="s">
        <v>17</v>
      </c>
    </row>
    <row r="3" spans="1:6" x14ac:dyDescent="0.25">
      <c r="A3">
        <v>12.4</v>
      </c>
      <c r="B3">
        <v>2</v>
      </c>
      <c r="C3" t="s">
        <v>115</v>
      </c>
      <c r="D3" t="s">
        <v>16</v>
      </c>
      <c r="E3">
        <v>0.5</v>
      </c>
      <c r="F3" t="s">
        <v>17</v>
      </c>
    </row>
    <row r="4" spans="1:6" x14ac:dyDescent="0.25">
      <c r="A4">
        <v>4.5</v>
      </c>
      <c r="B4">
        <v>3</v>
      </c>
      <c r="C4" t="s">
        <v>110</v>
      </c>
      <c r="D4" t="s">
        <v>37</v>
      </c>
      <c r="E4">
        <v>2</v>
      </c>
      <c r="F4" t="s">
        <v>17</v>
      </c>
    </row>
    <row r="5" spans="1:6" x14ac:dyDescent="0.25">
      <c r="A5">
        <v>4.5</v>
      </c>
      <c r="B5">
        <v>4</v>
      </c>
      <c r="C5" t="s">
        <v>111</v>
      </c>
      <c r="D5" t="s">
        <v>37</v>
      </c>
      <c r="E5">
        <v>2</v>
      </c>
      <c r="F5" t="s">
        <v>17</v>
      </c>
    </row>
    <row r="6" spans="1:6" x14ac:dyDescent="0.25">
      <c r="A6">
        <v>4.5</v>
      </c>
      <c r="B6">
        <v>5</v>
      </c>
      <c r="C6" t="s">
        <v>112</v>
      </c>
      <c r="D6" t="s">
        <v>37</v>
      </c>
      <c r="E6">
        <v>2</v>
      </c>
      <c r="F6" t="s">
        <v>17</v>
      </c>
    </row>
    <row r="7" spans="1:6" x14ac:dyDescent="0.25">
      <c r="A7">
        <v>4.5</v>
      </c>
      <c r="B7">
        <v>6</v>
      </c>
      <c r="C7" t="s">
        <v>113</v>
      </c>
      <c r="D7" t="s">
        <v>37</v>
      </c>
      <c r="E7">
        <v>1</v>
      </c>
      <c r="F7" t="s">
        <v>17</v>
      </c>
    </row>
    <row r="8" spans="1:6" x14ac:dyDescent="0.25">
      <c r="A8">
        <v>12.5</v>
      </c>
      <c r="B8">
        <v>7</v>
      </c>
      <c r="C8" t="s">
        <v>116</v>
      </c>
      <c r="D8" t="s">
        <v>16</v>
      </c>
      <c r="E8">
        <v>1</v>
      </c>
      <c r="F8" t="s">
        <v>17</v>
      </c>
    </row>
    <row r="9" spans="1:6" x14ac:dyDescent="0.25">
      <c r="A9">
        <v>12.5</v>
      </c>
      <c r="B9">
        <v>8</v>
      </c>
      <c r="C9" t="s">
        <v>117</v>
      </c>
      <c r="D9" t="s">
        <v>16</v>
      </c>
      <c r="E9">
        <v>1</v>
      </c>
      <c r="F9" t="s">
        <v>17</v>
      </c>
    </row>
    <row r="10" spans="1:6" x14ac:dyDescent="0.25">
      <c r="A10">
        <v>12.5</v>
      </c>
      <c r="B10">
        <v>9</v>
      </c>
      <c r="C10" t="s">
        <v>118</v>
      </c>
      <c r="D10" t="s">
        <v>16</v>
      </c>
      <c r="E10">
        <v>2</v>
      </c>
      <c r="F10" t="s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10"/>
  <sheetViews>
    <sheetView workbookViewId="0">
      <selection activeCell="D15" sqref="D15"/>
    </sheetView>
  </sheetViews>
  <sheetFormatPr defaultRowHeight="15" x14ac:dyDescent="0.25"/>
  <cols>
    <col min="1" max="1" width="4.85546875" customWidth="1"/>
    <col min="2" max="2" width="2.85546875" customWidth="1"/>
    <col min="3" max="3" width="57.28515625" customWidth="1"/>
    <col min="4" max="4" width="16" customWidth="1"/>
    <col min="5" max="5" width="10" customWidth="1"/>
    <col min="6" max="6" width="12.85546875" customWidth="1"/>
    <col min="7" max="7" width="13" customWidth="1"/>
  </cols>
  <sheetData>
    <row r="1" spans="1:6" x14ac:dyDescent="0.25">
      <c r="A1" t="s">
        <v>8</v>
      </c>
      <c r="B1" t="s">
        <v>3</v>
      </c>
      <c r="C1" t="s">
        <v>9</v>
      </c>
      <c r="D1" t="s">
        <v>10</v>
      </c>
      <c r="E1" t="s">
        <v>7</v>
      </c>
      <c r="F1" t="s">
        <v>11</v>
      </c>
    </row>
    <row r="2" spans="1:6" x14ac:dyDescent="0.25">
      <c r="A2">
        <v>11.5</v>
      </c>
      <c r="C2" t="s">
        <v>119</v>
      </c>
      <c r="D2" t="s">
        <v>16</v>
      </c>
      <c r="E2">
        <v>0.5</v>
      </c>
      <c r="F2" t="s">
        <v>17</v>
      </c>
    </row>
    <row r="3" spans="1:6" x14ac:dyDescent="0.25">
      <c r="A3">
        <v>5</v>
      </c>
      <c r="C3" t="s">
        <v>120</v>
      </c>
      <c r="D3" t="s">
        <v>16</v>
      </c>
      <c r="E3">
        <v>2</v>
      </c>
      <c r="F3" t="s">
        <v>17</v>
      </c>
    </row>
    <row r="4" spans="1:6" x14ac:dyDescent="0.25">
      <c r="A4">
        <v>5</v>
      </c>
      <c r="C4" t="s">
        <v>121</v>
      </c>
      <c r="D4" t="s">
        <v>16</v>
      </c>
      <c r="E4">
        <v>2</v>
      </c>
      <c r="F4" t="s">
        <v>17</v>
      </c>
    </row>
    <row r="5" spans="1:6" x14ac:dyDescent="0.25">
      <c r="A5">
        <v>8</v>
      </c>
      <c r="C5" t="s">
        <v>122</v>
      </c>
      <c r="D5" t="s">
        <v>37</v>
      </c>
      <c r="E5">
        <v>1</v>
      </c>
      <c r="F5" t="s">
        <v>17</v>
      </c>
    </row>
    <row r="6" spans="1:6" x14ac:dyDescent="0.25">
      <c r="A6">
        <v>8</v>
      </c>
      <c r="C6" t="s">
        <v>123</v>
      </c>
      <c r="D6" t="s">
        <v>37</v>
      </c>
      <c r="E6">
        <v>1</v>
      </c>
      <c r="F6" t="s">
        <v>17</v>
      </c>
    </row>
    <row r="7" spans="1:6" x14ac:dyDescent="0.25">
      <c r="A7">
        <v>8</v>
      </c>
      <c r="C7" t="s">
        <v>124</v>
      </c>
      <c r="D7" t="s">
        <v>16</v>
      </c>
      <c r="E7">
        <v>1</v>
      </c>
      <c r="F7" t="s">
        <v>17</v>
      </c>
    </row>
    <row r="8" spans="1:6" x14ac:dyDescent="0.25">
      <c r="A8">
        <v>9</v>
      </c>
      <c r="C8" t="s">
        <v>125</v>
      </c>
      <c r="D8" t="s">
        <v>37</v>
      </c>
      <c r="E8">
        <v>2</v>
      </c>
      <c r="F8" t="s">
        <v>17</v>
      </c>
    </row>
    <row r="9" spans="1:6" x14ac:dyDescent="0.25">
      <c r="A9">
        <v>9</v>
      </c>
      <c r="C9" t="s">
        <v>126</v>
      </c>
      <c r="D9" t="s">
        <v>16</v>
      </c>
      <c r="E9">
        <v>1</v>
      </c>
      <c r="F9" t="s">
        <v>17</v>
      </c>
    </row>
    <row r="10" spans="1:6" x14ac:dyDescent="0.25">
      <c r="A10">
        <v>9</v>
      </c>
      <c r="C10" t="s">
        <v>127</v>
      </c>
      <c r="D10" t="s">
        <v>16</v>
      </c>
      <c r="E10">
        <v>0.5</v>
      </c>
      <c r="F1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Burndown Chart</vt:lpstr>
      <vt:lpstr>Project Backloog</vt:lpstr>
      <vt:lpstr>19.05</vt:lpstr>
      <vt:lpstr>22.05</vt:lpstr>
      <vt:lpstr>25.05</vt:lpstr>
      <vt:lpstr>28.05</vt:lpstr>
      <vt:lpstr>31.05</vt:lpstr>
      <vt:lpstr>03.06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 Lowy</dc:creator>
  <cp:lastModifiedBy>Marek Lowy</cp:lastModifiedBy>
  <dcterms:created xsi:type="dcterms:W3CDTF">2017-04-21T07:11:24Z</dcterms:created>
  <dcterms:modified xsi:type="dcterms:W3CDTF">2018-06-04T19:11:27Z</dcterms:modified>
</cp:coreProperties>
</file>