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en\Documents\GitHub\Biochemie\Tag 4 Auswertung\"/>
    </mc:Choice>
  </mc:AlternateContent>
  <xr:revisionPtr revIDLastSave="0" documentId="13_ncr:1_{A4BBF937-86A6-4DD3-88C6-FD143C23487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0" sheetId="2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3" i="2" l="1"/>
  <c r="L204" i="2"/>
  <c r="L205" i="2"/>
  <c r="L206" i="2"/>
  <c r="L207" i="2"/>
  <c r="L202" i="2"/>
  <c r="AB112" i="2"/>
  <c r="R126" i="2"/>
  <c r="H110" i="2"/>
  <c r="H137" i="2" s="1"/>
  <c r="H170" i="2" s="1"/>
  <c r="N109" i="2"/>
  <c r="N136" i="2" s="1"/>
  <c r="N162" i="2" s="1"/>
  <c r="T34" i="2"/>
  <c r="U34" i="2"/>
  <c r="T109" i="2" s="1"/>
  <c r="T136" i="2" s="1"/>
  <c r="T162" i="2" s="1"/>
  <c r="V34" i="2"/>
  <c r="W34" i="2"/>
  <c r="F109" i="2" s="1"/>
  <c r="F136" i="2" s="1"/>
  <c r="F162" i="2" s="1"/>
  <c r="X34" i="2"/>
  <c r="Y34" i="2"/>
  <c r="Z34" i="2"/>
  <c r="AA34" i="2"/>
  <c r="AB34" i="2"/>
  <c r="AC34" i="2"/>
  <c r="AD34" i="2"/>
  <c r="AE34" i="2"/>
  <c r="AF34" i="2"/>
  <c r="AG34" i="2"/>
  <c r="AH34" i="2"/>
  <c r="Q109" i="2" s="1"/>
  <c r="Q136" i="2" s="1"/>
  <c r="Q162" i="2" s="1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T37" i="2"/>
  <c r="U37" i="2"/>
  <c r="V37" i="2"/>
  <c r="W37" i="2"/>
  <c r="X37" i="2"/>
  <c r="W110" i="2" s="1"/>
  <c r="W137" i="2" s="1"/>
  <c r="W163" i="2" s="1"/>
  <c r="Y37" i="2"/>
  <c r="Z37" i="2"/>
  <c r="AA37" i="2"/>
  <c r="AB37" i="2"/>
  <c r="AC37" i="2"/>
  <c r="AD37" i="2"/>
  <c r="AE37" i="2"/>
  <c r="AF37" i="2"/>
  <c r="AE110" i="2" s="1"/>
  <c r="AE137" i="2" s="1"/>
  <c r="AE163" i="2" s="1"/>
  <c r="AG37" i="2"/>
  <c r="AH37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P110" i="2" s="1"/>
  <c r="P137" i="2" s="1"/>
  <c r="P170" i="2" s="1"/>
  <c r="AH38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T40" i="2"/>
  <c r="U40" i="2"/>
  <c r="D111" i="2" s="1"/>
  <c r="D138" i="2" s="1"/>
  <c r="D178" i="2" s="1"/>
  <c r="V40" i="2"/>
  <c r="W40" i="2"/>
  <c r="X40" i="2"/>
  <c r="Y40" i="2"/>
  <c r="Z40" i="2"/>
  <c r="AA40" i="2"/>
  <c r="AB40" i="2"/>
  <c r="AC40" i="2"/>
  <c r="L111" i="2" s="1"/>
  <c r="L138" i="2" s="1"/>
  <c r="L178" i="2" s="1"/>
  <c r="AD40" i="2"/>
  <c r="AE40" i="2"/>
  <c r="AF40" i="2"/>
  <c r="AG40" i="2"/>
  <c r="AH40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Q111" i="2" s="1"/>
  <c r="Q138" i="2" s="1"/>
  <c r="Q178" i="2" s="1"/>
  <c r="T43" i="2"/>
  <c r="U43" i="2"/>
  <c r="V43" i="2"/>
  <c r="W43" i="2"/>
  <c r="X43" i="2"/>
  <c r="Y43" i="2"/>
  <c r="Z43" i="2"/>
  <c r="I112" i="2" s="1"/>
  <c r="AA43" i="2"/>
  <c r="J112" i="2" s="1"/>
  <c r="AB43" i="2"/>
  <c r="AC43" i="2"/>
  <c r="AD43" i="2"/>
  <c r="AE43" i="2"/>
  <c r="AF43" i="2"/>
  <c r="AG43" i="2"/>
  <c r="AH43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T45" i="2"/>
  <c r="U45" i="2"/>
  <c r="D112" i="2" s="1"/>
  <c r="V45" i="2"/>
  <c r="W45" i="2"/>
  <c r="X45" i="2"/>
  <c r="Y45" i="2"/>
  <c r="Z45" i="2"/>
  <c r="AA45" i="2"/>
  <c r="AB45" i="2"/>
  <c r="AC45" i="2"/>
  <c r="L112" i="2" s="1"/>
  <c r="AD45" i="2"/>
  <c r="AE45" i="2"/>
  <c r="AF45" i="2"/>
  <c r="AG45" i="2"/>
  <c r="AH45" i="2"/>
  <c r="T46" i="2"/>
  <c r="U46" i="2"/>
  <c r="V46" i="2"/>
  <c r="W46" i="2"/>
  <c r="X46" i="2"/>
  <c r="Y46" i="2"/>
  <c r="X113" i="2" s="1"/>
  <c r="Z46" i="2"/>
  <c r="I113" i="2" s="1"/>
  <c r="AA46" i="2"/>
  <c r="AB46" i="2"/>
  <c r="AC46" i="2"/>
  <c r="AD46" i="2"/>
  <c r="AE46" i="2"/>
  <c r="AF46" i="2"/>
  <c r="AG46" i="2"/>
  <c r="AF113" i="2" s="1"/>
  <c r="AH46" i="2"/>
  <c r="Q113" i="2" s="1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T48" i="2"/>
  <c r="U48" i="2"/>
  <c r="V48" i="2"/>
  <c r="W48" i="2"/>
  <c r="F113" i="2" s="1"/>
  <c r="X48" i="2"/>
  <c r="Y48" i="2"/>
  <c r="Z48" i="2"/>
  <c r="AA48" i="2"/>
  <c r="AB48" i="2"/>
  <c r="AC48" i="2"/>
  <c r="AD48" i="2"/>
  <c r="AE48" i="2"/>
  <c r="N113" i="2" s="1"/>
  <c r="AF48" i="2"/>
  <c r="AG48" i="2"/>
  <c r="AH48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O114" i="2" s="1"/>
  <c r="AG49" i="2"/>
  <c r="P114" i="2" s="1"/>
  <c r="AH49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T51" i="2"/>
  <c r="U51" i="2"/>
  <c r="V51" i="2"/>
  <c r="W51" i="2"/>
  <c r="X51" i="2"/>
  <c r="Y51" i="2"/>
  <c r="Z51" i="2"/>
  <c r="AA51" i="2"/>
  <c r="J114" i="2" s="1"/>
  <c r="AB51" i="2"/>
  <c r="AC51" i="2"/>
  <c r="AD51" i="2"/>
  <c r="AE51" i="2"/>
  <c r="AF51" i="2"/>
  <c r="AG51" i="2"/>
  <c r="AH51" i="2"/>
  <c r="T52" i="2"/>
  <c r="U52" i="2"/>
  <c r="V52" i="2"/>
  <c r="W52" i="2"/>
  <c r="V115" i="2" s="1"/>
  <c r="X52" i="2"/>
  <c r="Y52" i="2"/>
  <c r="Z52" i="2"/>
  <c r="AA52" i="2"/>
  <c r="AB52" i="2"/>
  <c r="AC52" i="2"/>
  <c r="AD52" i="2"/>
  <c r="AE52" i="2"/>
  <c r="AD115" i="2" s="1"/>
  <c r="AF52" i="2"/>
  <c r="AG52" i="2"/>
  <c r="AH52" i="2"/>
  <c r="T53" i="2"/>
  <c r="U53" i="2"/>
  <c r="V53" i="2"/>
  <c r="W53" i="2"/>
  <c r="X53" i="2"/>
  <c r="G115" i="2" s="1"/>
  <c r="Y53" i="2"/>
  <c r="Z53" i="2"/>
  <c r="AA53" i="2"/>
  <c r="AB53" i="2"/>
  <c r="AC53" i="2"/>
  <c r="AD53" i="2"/>
  <c r="AE53" i="2"/>
  <c r="AF53" i="2"/>
  <c r="O115" i="2" s="1"/>
  <c r="AG53" i="2"/>
  <c r="AH53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T55" i="2"/>
  <c r="U55" i="2"/>
  <c r="V55" i="2"/>
  <c r="W55" i="2"/>
  <c r="X55" i="2"/>
  <c r="Y55" i="2"/>
  <c r="Z55" i="2"/>
  <c r="Y116" i="2" s="1"/>
  <c r="AA55" i="2"/>
  <c r="J116" i="2" s="1"/>
  <c r="AB55" i="2"/>
  <c r="AC55" i="2"/>
  <c r="AD55" i="2"/>
  <c r="AE55" i="2"/>
  <c r="AF55" i="2"/>
  <c r="AG55" i="2"/>
  <c r="AH55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T57" i="2"/>
  <c r="U57" i="2"/>
  <c r="V57" i="2"/>
  <c r="W57" i="2"/>
  <c r="X57" i="2"/>
  <c r="Y57" i="2"/>
  <c r="X116" i="2" s="1"/>
  <c r="Z57" i="2"/>
  <c r="AA57" i="2"/>
  <c r="AB57" i="2"/>
  <c r="AC57" i="2"/>
  <c r="AD57" i="2"/>
  <c r="AE57" i="2"/>
  <c r="AF57" i="2"/>
  <c r="AG57" i="2"/>
  <c r="AF116" i="2" s="1"/>
  <c r="AH57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T61" i="2"/>
  <c r="U61" i="2"/>
  <c r="V61" i="2"/>
  <c r="W61" i="2"/>
  <c r="X61" i="2"/>
  <c r="Y61" i="2"/>
  <c r="Z61" i="2"/>
  <c r="I118" i="2" s="1"/>
  <c r="AA61" i="2"/>
  <c r="AB61" i="2"/>
  <c r="AC61" i="2"/>
  <c r="AD61" i="2"/>
  <c r="AE61" i="2"/>
  <c r="AF61" i="2"/>
  <c r="AG61" i="2"/>
  <c r="AH61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T65" i="2"/>
  <c r="C119" i="2" s="1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T67" i="2"/>
  <c r="U67" i="2"/>
  <c r="V67" i="2"/>
  <c r="W67" i="2"/>
  <c r="X67" i="2"/>
  <c r="G120" i="2" s="1"/>
  <c r="Y67" i="2"/>
  <c r="Z67" i="2"/>
  <c r="AA67" i="2"/>
  <c r="AB67" i="2"/>
  <c r="AC67" i="2"/>
  <c r="AB120" i="2" s="1"/>
  <c r="AD67" i="2"/>
  <c r="AE67" i="2"/>
  <c r="AF67" i="2"/>
  <c r="O120" i="2" s="1"/>
  <c r="AG67" i="2"/>
  <c r="AH67" i="2"/>
  <c r="Q120" i="2" s="1"/>
  <c r="Q147" i="2" s="1"/>
  <c r="Q181" i="2" s="1"/>
  <c r="T68" i="2"/>
  <c r="U68" i="2"/>
  <c r="V68" i="2"/>
  <c r="W68" i="2"/>
  <c r="F120" i="2" s="1"/>
  <c r="X68" i="2"/>
  <c r="Y68" i="2"/>
  <c r="Z68" i="2"/>
  <c r="AA68" i="2"/>
  <c r="AB68" i="2"/>
  <c r="AC68" i="2"/>
  <c r="AD68" i="2"/>
  <c r="AE68" i="2"/>
  <c r="AF68" i="2"/>
  <c r="AG68" i="2"/>
  <c r="AH68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T73" i="2"/>
  <c r="U73" i="2"/>
  <c r="V73" i="2"/>
  <c r="W73" i="2"/>
  <c r="X73" i="2"/>
  <c r="Y73" i="2"/>
  <c r="Z73" i="2"/>
  <c r="AA73" i="2"/>
  <c r="AB73" i="2"/>
  <c r="AC73" i="2"/>
  <c r="AD73" i="2"/>
  <c r="M122" i="2" s="1"/>
  <c r="AE73" i="2"/>
  <c r="AF73" i="2"/>
  <c r="AG73" i="2"/>
  <c r="AH73" i="2"/>
  <c r="T74" i="2"/>
  <c r="U74" i="2"/>
  <c r="D122" i="2" s="1"/>
  <c r="V74" i="2"/>
  <c r="W74" i="2"/>
  <c r="X74" i="2"/>
  <c r="Y74" i="2"/>
  <c r="Z74" i="2"/>
  <c r="AA74" i="2"/>
  <c r="AB74" i="2"/>
  <c r="AC74" i="2"/>
  <c r="L122" i="2" s="1"/>
  <c r="AD74" i="2"/>
  <c r="AE74" i="2"/>
  <c r="AF74" i="2"/>
  <c r="AG74" i="2"/>
  <c r="AH74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T82" i="2"/>
  <c r="U82" i="2"/>
  <c r="V82" i="2"/>
  <c r="W82" i="2"/>
  <c r="X82" i="2"/>
  <c r="Y82" i="2"/>
  <c r="H125" i="2" s="1"/>
  <c r="Z82" i="2"/>
  <c r="AA82" i="2"/>
  <c r="AB82" i="2"/>
  <c r="AC82" i="2"/>
  <c r="AD82" i="2"/>
  <c r="AE82" i="2"/>
  <c r="AF82" i="2"/>
  <c r="AG82" i="2"/>
  <c r="AH82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Q126" i="2" s="1"/>
  <c r="Q153" i="2" s="1"/>
  <c r="Q183" i="2" s="1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T88" i="2"/>
  <c r="U88" i="2"/>
  <c r="V88" i="2"/>
  <c r="W88" i="2"/>
  <c r="X88" i="2"/>
  <c r="Y88" i="2"/>
  <c r="Z88" i="2"/>
  <c r="AA88" i="2"/>
  <c r="AB88" i="2"/>
  <c r="AA127" i="2" s="1"/>
  <c r="AC88" i="2"/>
  <c r="AD88" i="2"/>
  <c r="AE88" i="2"/>
  <c r="AF88" i="2"/>
  <c r="AG88" i="2"/>
  <c r="AH88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T94" i="2"/>
  <c r="U94" i="2"/>
  <c r="V94" i="2"/>
  <c r="W94" i="2"/>
  <c r="X94" i="2"/>
  <c r="Y94" i="2"/>
  <c r="Z94" i="2"/>
  <c r="AA94" i="2"/>
  <c r="AB94" i="2"/>
  <c r="AC94" i="2"/>
  <c r="AB129" i="2" s="1"/>
  <c r="AD94" i="2"/>
  <c r="AE94" i="2"/>
  <c r="AF94" i="2"/>
  <c r="AG94" i="2"/>
  <c r="AH94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T100" i="2"/>
  <c r="U100" i="2"/>
  <c r="V100" i="2"/>
  <c r="E131" i="2" s="1"/>
  <c r="W100" i="2"/>
  <c r="F131" i="2" s="1"/>
  <c r="X100" i="2"/>
  <c r="Y100" i="2"/>
  <c r="Z100" i="2"/>
  <c r="AA100" i="2"/>
  <c r="AB100" i="2"/>
  <c r="AC100" i="2"/>
  <c r="AD100" i="2"/>
  <c r="AE100" i="2"/>
  <c r="AF100" i="2"/>
  <c r="AG100" i="2"/>
  <c r="AH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B120" i="2" s="1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34" i="2"/>
  <c r="AA129" i="2" l="1"/>
  <c r="AA156" i="2" s="1"/>
  <c r="AA182" i="2" s="1"/>
  <c r="S129" i="2"/>
  <c r="AE125" i="2"/>
  <c r="AE152" i="2" s="1"/>
  <c r="AE178" i="2" s="1"/>
  <c r="W125" i="2"/>
  <c r="W152" i="2" s="1"/>
  <c r="W178" i="2" s="1"/>
  <c r="AA121" i="2"/>
  <c r="AC119" i="2"/>
  <c r="Z118" i="2"/>
  <c r="AE117" i="2"/>
  <c r="W117" i="2"/>
  <c r="Q112" i="2"/>
  <c r="Q139" i="2" s="1"/>
  <c r="Q163" i="2" s="1"/>
  <c r="AC111" i="2"/>
  <c r="AC138" i="2" s="1"/>
  <c r="AC164" i="2" s="1"/>
  <c r="U111" i="2"/>
  <c r="U138" i="2" s="1"/>
  <c r="U164" i="2" s="1"/>
  <c r="AE109" i="2"/>
  <c r="AE136" i="2" s="1"/>
  <c r="AE162" i="2" s="1"/>
  <c r="W109" i="2"/>
  <c r="W136" i="2" s="1"/>
  <c r="W162" i="2" s="1"/>
  <c r="G125" i="2"/>
  <c r="G152" i="2" s="1"/>
  <c r="G175" i="2" s="1"/>
  <c r="G114" i="2"/>
  <c r="P117" i="2"/>
  <c r="G131" i="2"/>
  <c r="AB130" i="2"/>
  <c r="T130" i="2"/>
  <c r="T157" i="2" s="1"/>
  <c r="T183" i="2" s="1"/>
  <c r="K127" i="2"/>
  <c r="P126" i="2"/>
  <c r="AA119" i="2"/>
  <c r="S119" i="2"/>
  <c r="AE115" i="2"/>
  <c r="AE142" i="2" s="1"/>
  <c r="AE168" i="2" s="1"/>
  <c r="W115" i="2"/>
  <c r="W142" i="2" s="1"/>
  <c r="W168" i="2" s="1"/>
  <c r="AA111" i="2"/>
  <c r="AA138" i="2" s="1"/>
  <c r="AA164" i="2" s="1"/>
  <c r="S111" i="2"/>
  <c r="S138" i="2" s="1"/>
  <c r="S164" i="2" s="1"/>
  <c r="G110" i="2"/>
  <c r="G137" i="2" s="1"/>
  <c r="G170" i="2" s="1"/>
  <c r="O142" i="2"/>
  <c r="O164" i="2" s="1"/>
  <c r="J118" i="2"/>
  <c r="B115" i="2"/>
  <c r="B128" i="2"/>
  <c r="AF132" i="2"/>
  <c r="AF124" i="2"/>
  <c r="B119" i="2"/>
  <c r="O132" i="2"/>
  <c r="W132" i="2"/>
  <c r="N131" i="2"/>
  <c r="M131" i="2"/>
  <c r="AA128" i="2"/>
  <c r="S128" i="2"/>
  <c r="Z127" i="2"/>
  <c r="I127" i="2"/>
  <c r="AE124" i="2"/>
  <c r="AE151" i="2" s="1"/>
  <c r="AE177" i="2" s="1"/>
  <c r="W124" i="2"/>
  <c r="W151" i="2" s="1"/>
  <c r="W177" i="2" s="1"/>
  <c r="F123" i="2"/>
  <c r="E123" i="2"/>
  <c r="D123" i="2"/>
  <c r="D150" i="2" s="1"/>
  <c r="D182" i="2" s="1"/>
  <c r="Q122" i="2"/>
  <c r="I122" i="2"/>
  <c r="F121" i="2"/>
  <c r="F148" i="2" s="1"/>
  <c r="F166" i="2" s="1"/>
  <c r="C120" i="2"/>
  <c r="E118" i="2"/>
  <c r="P111" i="2"/>
  <c r="P138" i="2" s="1"/>
  <c r="P178" i="2" s="1"/>
  <c r="L129" i="2"/>
  <c r="AD132" i="2"/>
  <c r="V132" i="2"/>
  <c r="M129" i="2"/>
  <c r="Z128" i="2"/>
  <c r="I125" i="2"/>
  <c r="AD124" i="2"/>
  <c r="V124" i="2"/>
  <c r="E121" i="2"/>
  <c r="L115" i="2"/>
  <c r="D115" i="2"/>
  <c r="AF114" i="2"/>
  <c r="X114" i="2"/>
  <c r="Z112" i="2"/>
  <c r="M110" i="2"/>
  <c r="M137" i="2" s="1"/>
  <c r="M170" i="2" s="1"/>
  <c r="E110" i="2"/>
  <c r="E137" i="2" s="1"/>
  <c r="E170" i="2" s="1"/>
  <c r="AG109" i="2"/>
  <c r="AG136" i="2" s="1"/>
  <c r="AG162" i="2" s="1"/>
  <c r="Y109" i="2"/>
  <c r="Y136" i="2" s="1"/>
  <c r="Y162" i="2" s="1"/>
  <c r="O109" i="2"/>
  <c r="O136" i="2" s="1"/>
  <c r="O162" i="2" s="1"/>
  <c r="K129" i="2"/>
  <c r="R128" i="2"/>
  <c r="G141" i="2"/>
  <c r="G179" i="2" s="1"/>
  <c r="U126" i="2"/>
  <c r="U153" i="2" s="1"/>
  <c r="U179" i="2" s="1"/>
  <c r="E126" i="2"/>
  <c r="Z125" i="2"/>
  <c r="J125" i="2"/>
  <c r="L156" i="2"/>
  <c r="L184" i="2" s="1"/>
  <c r="X130" i="2"/>
  <c r="H130" i="2"/>
  <c r="B125" i="2"/>
  <c r="R125" i="2"/>
  <c r="AB131" i="2"/>
  <c r="L131" i="2"/>
  <c r="Q130" i="2"/>
  <c r="Q157" i="2" s="1"/>
  <c r="Q169" i="2" s="1"/>
  <c r="AG130" i="2"/>
  <c r="AG157" i="2" s="1"/>
  <c r="AG183" i="2" s="1"/>
  <c r="AA131" i="2"/>
  <c r="K131" i="2"/>
  <c r="AF130" i="2"/>
  <c r="P130" i="2"/>
  <c r="AF122" i="2"/>
  <c r="P122" i="2"/>
  <c r="P149" i="2" s="1"/>
  <c r="P174" i="2" s="1"/>
  <c r="AC121" i="2"/>
  <c r="M121" i="2"/>
  <c r="Z120" i="2"/>
  <c r="J120" i="2"/>
  <c r="W111" i="2"/>
  <c r="W138" i="2" s="1"/>
  <c r="W164" i="2" s="1"/>
  <c r="G111" i="2"/>
  <c r="G138" i="2" s="1"/>
  <c r="G178" i="2" s="1"/>
  <c r="R127" i="2"/>
  <c r="R119" i="2"/>
  <c r="R111" i="2"/>
  <c r="R138" i="2" s="1"/>
  <c r="R164" i="2" s="1"/>
  <c r="B111" i="2"/>
  <c r="B138" i="2" s="1"/>
  <c r="B178" i="2" s="1"/>
  <c r="AC132" i="2"/>
  <c r="AC159" i="2" s="1"/>
  <c r="AC185" i="2" s="1"/>
  <c r="M132" i="2"/>
  <c r="U132" i="2"/>
  <c r="U159" i="2" s="1"/>
  <c r="U185" i="2" s="1"/>
  <c r="E132" i="2"/>
  <c r="J131" i="2"/>
  <c r="AE130" i="2"/>
  <c r="AE157" i="2" s="1"/>
  <c r="AE183" i="2" s="1"/>
  <c r="O130" i="2"/>
  <c r="O157" i="2" s="1"/>
  <c r="O169" i="2" s="1"/>
  <c r="W130" i="2"/>
  <c r="W157" i="2" s="1"/>
  <c r="W183" i="2" s="1"/>
  <c r="G130" i="2"/>
  <c r="T129" i="2"/>
  <c r="AG128" i="2"/>
  <c r="Q128" i="2"/>
  <c r="Y128" i="2"/>
  <c r="I128" i="2"/>
  <c r="AD127" i="2"/>
  <c r="N127" i="2"/>
  <c r="N154" i="2" s="1"/>
  <c r="N168" i="2" s="1"/>
  <c r="V127" i="2"/>
  <c r="F127" i="2"/>
  <c r="F154" i="2" s="1"/>
  <c r="F168" i="2" s="1"/>
  <c r="AA126" i="2"/>
  <c r="AA153" i="2" s="1"/>
  <c r="AA179" i="2" s="1"/>
  <c r="K126" i="2"/>
  <c r="S126" i="2"/>
  <c r="S153" i="2" s="1"/>
  <c r="S179" i="2" s="1"/>
  <c r="C126" i="2"/>
  <c r="AF125" i="2"/>
  <c r="X125" i="2"/>
  <c r="AC124" i="2"/>
  <c r="M124" i="2"/>
  <c r="U124" i="2"/>
  <c r="E124" i="2"/>
  <c r="Z123" i="2"/>
  <c r="J123" i="2"/>
  <c r="AE122" i="2"/>
  <c r="AE149" i="2" s="1"/>
  <c r="AE175" i="2" s="1"/>
  <c r="O122" i="2"/>
  <c r="W122" i="2"/>
  <c r="W149" i="2" s="1"/>
  <c r="W175" i="2" s="1"/>
  <c r="G122" i="2"/>
  <c r="G149" i="2" s="1"/>
  <c r="G174" i="2" s="1"/>
  <c r="AB121" i="2"/>
  <c r="L121" i="2"/>
  <c r="T121" i="2"/>
  <c r="T148" i="2" s="1"/>
  <c r="T174" i="2" s="1"/>
  <c r="D121" i="2"/>
  <c r="F119" i="2"/>
  <c r="C118" i="2"/>
  <c r="M116" i="2"/>
  <c r="M143" i="2" s="1"/>
  <c r="M172" i="2" s="1"/>
  <c r="E116" i="2"/>
  <c r="E143" i="2" s="1"/>
  <c r="E172" i="2" s="1"/>
  <c r="J115" i="2"/>
  <c r="L113" i="2"/>
  <c r="D113" i="2"/>
  <c r="K110" i="2"/>
  <c r="K137" i="2" s="1"/>
  <c r="K170" i="2" s="1"/>
  <c r="C110" i="2"/>
  <c r="C137" i="2" s="1"/>
  <c r="C170" i="2" s="1"/>
  <c r="M111" i="2"/>
  <c r="M138" i="2" s="1"/>
  <c r="M178" i="2" s="1"/>
  <c r="H114" i="2"/>
  <c r="B127" i="2"/>
  <c r="D129" i="2"/>
  <c r="D156" i="2" s="1"/>
  <c r="D184" i="2" s="1"/>
  <c r="O124" i="2"/>
  <c r="O151" i="2" s="1"/>
  <c r="O167" i="2" s="1"/>
  <c r="Y125" i="2"/>
  <c r="AD129" i="2"/>
  <c r="N129" i="2"/>
  <c r="S131" i="2"/>
  <c r="C131" i="2"/>
  <c r="E129" i="2"/>
  <c r="U129" i="2"/>
  <c r="U156" i="2" s="1"/>
  <c r="U182" i="2" s="1"/>
  <c r="AB126" i="2"/>
  <c r="L126" i="2"/>
  <c r="L153" i="2" s="1"/>
  <c r="L183" i="2" s="1"/>
  <c r="S123" i="2"/>
  <c r="S150" i="2" s="1"/>
  <c r="S176" i="2" s="1"/>
  <c r="C123" i="2"/>
  <c r="C150" i="2" s="1"/>
  <c r="C182" i="2" s="1"/>
  <c r="T112" i="2"/>
  <c r="T139" i="2" s="1"/>
  <c r="T165" i="2" s="1"/>
  <c r="R116" i="2"/>
  <c r="B116" i="2"/>
  <c r="AG131" i="2"/>
  <c r="Q131" i="2"/>
  <c r="Y131" i="2"/>
  <c r="I131" i="2"/>
  <c r="N130" i="2"/>
  <c r="N157" i="2" s="1"/>
  <c r="N169" i="2" s="1"/>
  <c r="AD130" i="2"/>
  <c r="F130" i="2"/>
  <c r="F157" i="2" s="1"/>
  <c r="F169" i="2" s="1"/>
  <c r="V130" i="2"/>
  <c r="AF128" i="2"/>
  <c r="P128" i="2"/>
  <c r="P155" i="2" s="1"/>
  <c r="P176" i="2" s="1"/>
  <c r="X128" i="2"/>
  <c r="H128" i="2"/>
  <c r="H155" i="2" s="1"/>
  <c r="H176" i="2" s="1"/>
  <c r="AC127" i="2"/>
  <c r="M127" i="2"/>
  <c r="U127" i="2"/>
  <c r="E127" i="2"/>
  <c r="J126" i="2"/>
  <c r="Z126" i="2"/>
  <c r="AB124" i="2"/>
  <c r="L124" i="2"/>
  <c r="T124" i="2"/>
  <c r="T151" i="2" s="1"/>
  <c r="T177" i="2" s="1"/>
  <c r="D124" i="2"/>
  <c r="AG123" i="2"/>
  <c r="Q123" i="2"/>
  <c r="Q150" i="2" s="1"/>
  <c r="Q182" i="2" s="1"/>
  <c r="Y123" i="2"/>
  <c r="I123" i="2"/>
  <c r="N122" i="2"/>
  <c r="AD122" i="2"/>
  <c r="F122" i="2"/>
  <c r="V122" i="2"/>
  <c r="S121" i="2"/>
  <c r="C121" i="2"/>
  <c r="P120" i="2"/>
  <c r="P147" i="2" s="1"/>
  <c r="P181" i="2" s="1"/>
  <c r="AF120" i="2"/>
  <c r="H120" i="2"/>
  <c r="X120" i="2"/>
  <c r="U119" i="2"/>
  <c r="E119" i="2"/>
  <c r="E146" i="2" s="1"/>
  <c r="E173" i="2" s="1"/>
  <c r="W144" i="2"/>
  <c r="W170" i="2" s="1"/>
  <c r="L116" i="2"/>
  <c r="AB116" i="2"/>
  <c r="D116" i="2"/>
  <c r="T116" i="2"/>
  <c r="T143" i="2" s="1"/>
  <c r="T169" i="2" s="1"/>
  <c r="AG115" i="2"/>
  <c r="AG142" i="2" s="1"/>
  <c r="AG168" i="2" s="1"/>
  <c r="Q115" i="2"/>
  <c r="Q142" i="2" s="1"/>
  <c r="Q164" i="2" s="1"/>
  <c r="Y115" i="2"/>
  <c r="Y142" i="2" s="1"/>
  <c r="Y168" i="2" s="1"/>
  <c r="I115" i="2"/>
  <c r="AD114" i="2"/>
  <c r="N114" i="2"/>
  <c r="V114" i="2"/>
  <c r="F114" i="2"/>
  <c r="F141" i="2" s="1"/>
  <c r="F179" i="2" s="1"/>
  <c r="AA113" i="2"/>
  <c r="K113" i="2"/>
  <c r="K140" i="2" s="1"/>
  <c r="K171" i="2" s="1"/>
  <c r="S113" i="2"/>
  <c r="C113" i="2"/>
  <c r="AF112" i="2"/>
  <c r="P112" i="2"/>
  <c r="X112" i="2"/>
  <c r="H112" i="2"/>
  <c r="H139" i="2" s="1"/>
  <c r="H163" i="2" s="1"/>
  <c r="J110" i="2"/>
  <c r="J137" i="2" s="1"/>
  <c r="J170" i="2" s="1"/>
  <c r="Z110" i="2"/>
  <c r="Z137" i="2" s="1"/>
  <c r="Z163" i="2" s="1"/>
  <c r="I109" i="2"/>
  <c r="I136" i="2" s="1"/>
  <c r="I162" i="2" s="1"/>
  <c r="P113" i="2"/>
  <c r="P140" i="2" s="1"/>
  <c r="P171" i="2" s="1"/>
  <c r="C129" i="2"/>
  <c r="N124" i="2"/>
  <c r="N151" i="2" s="1"/>
  <c r="N167" i="2" s="1"/>
  <c r="O117" i="2"/>
  <c r="AE132" i="2"/>
  <c r="AB123" i="2"/>
  <c r="L123" i="2"/>
  <c r="L150" i="2" s="1"/>
  <c r="L182" i="2" s="1"/>
  <c r="P141" i="2"/>
  <c r="P179" i="2" s="1"/>
  <c r="H152" i="2"/>
  <c r="H175" i="2" s="1"/>
  <c r="O119" i="2"/>
  <c r="AE119" i="2"/>
  <c r="AE146" i="2" s="1"/>
  <c r="AE172" i="2" s="1"/>
  <c r="AB118" i="2"/>
  <c r="L118" i="2"/>
  <c r="T110" i="2"/>
  <c r="T137" i="2" s="1"/>
  <c r="T163" i="2" s="1"/>
  <c r="D110" i="2"/>
  <c r="D137" i="2" s="1"/>
  <c r="D170" i="2" s="1"/>
  <c r="B147" i="2"/>
  <c r="B181" i="2" s="1"/>
  <c r="R132" i="2"/>
  <c r="B132" i="2"/>
  <c r="B159" i="2" s="1"/>
  <c r="B185" i="2" s="1"/>
  <c r="R129" i="2"/>
  <c r="B129" i="2"/>
  <c r="B156" i="2" s="1"/>
  <c r="B184" i="2" s="1"/>
  <c r="R121" i="2"/>
  <c r="B121" i="2"/>
  <c r="R113" i="2"/>
  <c r="B113" i="2"/>
  <c r="K132" i="2"/>
  <c r="AA132" i="2"/>
  <c r="AA159" i="2" s="1"/>
  <c r="AA185" i="2" s="1"/>
  <c r="S132" i="2"/>
  <c r="S159" i="2" s="1"/>
  <c r="S185" i="2" s="1"/>
  <c r="C132" i="2"/>
  <c r="AF131" i="2"/>
  <c r="P131" i="2"/>
  <c r="P158" i="2" s="1"/>
  <c r="P177" i="2" s="1"/>
  <c r="X131" i="2"/>
  <c r="H131" i="2"/>
  <c r="H158" i="2" s="1"/>
  <c r="H177" i="2" s="1"/>
  <c r="AC130" i="2"/>
  <c r="U130" i="2"/>
  <c r="Z129" i="2"/>
  <c r="J129" i="2"/>
  <c r="AE128" i="2"/>
  <c r="AE155" i="2" s="1"/>
  <c r="AE181" i="2" s="1"/>
  <c r="O128" i="2"/>
  <c r="W128" i="2"/>
  <c r="W155" i="2" s="1"/>
  <c r="W181" i="2" s="1"/>
  <c r="G128" i="2"/>
  <c r="G155" i="2" s="1"/>
  <c r="G176" i="2" s="1"/>
  <c r="AB127" i="2"/>
  <c r="L127" i="2"/>
  <c r="T127" i="2"/>
  <c r="T154" i="2" s="1"/>
  <c r="T180" i="2" s="1"/>
  <c r="D127" i="2"/>
  <c r="AG126" i="2"/>
  <c r="Y126" i="2"/>
  <c r="AD125" i="2"/>
  <c r="N125" i="2"/>
  <c r="V125" i="2"/>
  <c r="F125" i="2"/>
  <c r="AA124" i="2"/>
  <c r="K124" i="2"/>
  <c r="S124" i="2"/>
  <c r="C124" i="2"/>
  <c r="AF123" i="2"/>
  <c r="P123" i="2"/>
  <c r="P150" i="2" s="1"/>
  <c r="P182" i="2" s="1"/>
  <c r="X123" i="2"/>
  <c r="H123" i="2"/>
  <c r="AC122" i="2"/>
  <c r="U122" i="2"/>
  <c r="Z121" i="2"/>
  <c r="AE120" i="2"/>
  <c r="W120" i="2"/>
  <c r="W147" i="2" s="1"/>
  <c r="W173" i="2" s="1"/>
  <c r="AB119" i="2"/>
  <c r="T119" i="2"/>
  <c r="AG118" i="2"/>
  <c r="AG145" i="2" s="1"/>
  <c r="AG171" i="2" s="1"/>
  <c r="Q118" i="2"/>
  <c r="Q145" i="2" s="1"/>
  <c r="Q165" i="2" s="1"/>
  <c r="Y118" i="2"/>
  <c r="Y145" i="2" s="1"/>
  <c r="Y171" i="2" s="1"/>
  <c r="AD117" i="2"/>
  <c r="N117" i="2"/>
  <c r="V117" i="2"/>
  <c r="AA116" i="2"/>
  <c r="K116" i="2"/>
  <c r="K143" i="2" s="1"/>
  <c r="K172" i="2" s="1"/>
  <c r="S116" i="2"/>
  <c r="C116" i="2"/>
  <c r="AF115" i="2"/>
  <c r="P115" i="2"/>
  <c r="X115" i="2"/>
  <c r="H115" i="2"/>
  <c r="AC114" i="2"/>
  <c r="AC141" i="2" s="1"/>
  <c r="AC167" i="2" s="1"/>
  <c r="M114" i="2"/>
  <c r="M141" i="2" s="1"/>
  <c r="M179" i="2" s="1"/>
  <c r="U114" i="2"/>
  <c r="U141" i="2" s="1"/>
  <c r="U167" i="2" s="1"/>
  <c r="E114" i="2"/>
  <c r="Z113" i="2"/>
  <c r="Z140" i="2" s="1"/>
  <c r="Z166" i="2" s="1"/>
  <c r="J113" i="2"/>
  <c r="J140" i="2" s="1"/>
  <c r="J171" i="2" s="1"/>
  <c r="AE112" i="2"/>
  <c r="AE139" i="2" s="1"/>
  <c r="AE165" i="2" s="1"/>
  <c r="O112" i="2"/>
  <c r="O139" i="2" s="1"/>
  <c r="O163" i="2" s="1"/>
  <c r="W112" i="2"/>
  <c r="W139" i="2" s="1"/>
  <c r="W165" i="2" s="1"/>
  <c r="G112" i="2"/>
  <c r="AB111" i="2"/>
  <c r="AB138" i="2" s="1"/>
  <c r="AB164" i="2" s="1"/>
  <c r="T111" i="2"/>
  <c r="T138" i="2" s="1"/>
  <c r="T164" i="2" s="1"/>
  <c r="AG110" i="2"/>
  <c r="AG137" i="2" s="1"/>
  <c r="AG163" i="2" s="1"/>
  <c r="Q110" i="2"/>
  <c r="Q137" i="2" s="1"/>
  <c r="Q170" i="2" s="1"/>
  <c r="Y110" i="2"/>
  <c r="Y137" i="2" s="1"/>
  <c r="Y163" i="2" s="1"/>
  <c r="I110" i="2"/>
  <c r="I137" i="2" s="1"/>
  <c r="I170" i="2" s="1"/>
  <c r="AD109" i="2"/>
  <c r="AD136" i="2" s="1"/>
  <c r="AD162" i="2" s="1"/>
  <c r="V109" i="2"/>
  <c r="V136" i="2" s="1"/>
  <c r="V162" i="2" s="1"/>
  <c r="G109" i="2"/>
  <c r="G136" i="2" s="1"/>
  <c r="G162" i="2" s="1"/>
  <c r="E111" i="2"/>
  <c r="E138" i="2" s="1"/>
  <c r="E178" i="2" s="1"/>
  <c r="M130" i="2"/>
  <c r="K128" i="2"/>
  <c r="K155" i="2" s="1"/>
  <c r="K176" i="2" s="1"/>
  <c r="I126" i="2"/>
  <c r="G124" i="2"/>
  <c r="E122" i="2"/>
  <c r="E149" i="2" s="1"/>
  <c r="E174" i="2" s="1"/>
  <c r="M119" i="2"/>
  <c r="M146" i="2" s="1"/>
  <c r="M173" i="2" s="1"/>
  <c r="G117" i="2"/>
  <c r="G144" i="2" s="1"/>
  <c r="G180" i="2" s="1"/>
  <c r="Z131" i="2"/>
  <c r="Z158" i="2" s="1"/>
  <c r="Z184" i="2" s="1"/>
  <c r="U121" i="2"/>
  <c r="R109" i="2"/>
  <c r="R136" i="2" s="1"/>
  <c r="R162" i="2" s="1"/>
  <c r="B109" i="2"/>
  <c r="B136" i="2" s="1"/>
  <c r="B162" i="2" s="1"/>
  <c r="B117" i="2"/>
  <c r="B144" i="2" s="1"/>
  <c r="B180" i="2" s="1"/>
  <c r="R117" i="2"/>
  <c r="Y130" i="2"/>
  <c r="Y157" i="2" s="1"/>
  <c r="Y183" i="2" s="1"/>
  <c r="I130" i="2"/>
  <c r="I157" i="2" s="1"/>
  <c r="I169" i="2" s="1"/>
  <c r="I149" i="2"/>
  <c r="I174" i="2" s="1"/>
  <c r="R122" i="2"/>
  <c r="B122" i="2"/>
  <c r="W127" i="2"/>
  <c r="W154" i="2" s="1"/>
  <c r="W180" i="2" s="1"/>
  <c r="G127" i="2"/>
  <c r="Q117" i="2"/>
  <c r="Q144" i="2" s="1"/>
  <c r="Q180" i="2" s="1"/>
  <c r="AG117" i="2"/>
  <c r="S115" i="2"/>
  <c r="C115" i="2"/>
  <c r="R110" i="2"/>
  <c r="R137" i="2" s="1"/>
  <c r="R163" i="2" s="1"/>
  <c r="B110" i="2"/>
  <c r="B137" i="2" s="1"/>
  <c r="B170" i="2" s="1"/>
  <c r="G158" i="2"/>
  <c r="G177" i="2" s="1"/>
  <c r="AG129" i="2"/>
  <c r="Q129" i="2"/>
  <c r="Q156" i="2" s="1"/>
  <c r="Q184" i="2" s="1"/>
  <c r="Y129" i="2"/>
  <c r="I129" i="2"/>
  <c r="AD128" i="2"/>
  <c r="N128" i="2"/>
  <c r="V128" i="2"/>
  <c r="F128" i="2"/>
  <c r="C127" i="2"/>
  <c r="S127" i="2"/>
  <c r="AF126" i="2"/>
  <c r="X126" i="2"/>
  <c r="X153" i="2" s="1"/>
  <c r="X179" i="2" s="1"/>
  <c r="AC125" i="2"/>
  <c r="M125" i="2"/>
  <c r="M152" i="2" s="1"/>
  <c r="M175" i="2" s="1"/>
  <c r="U125" i="2"/>
  <c r="E125" i="2"/>
  <c r="E152" i="2" s="1"/>
  <c r="E175" i="2" s="1"/>
  <c r="O123" i="2"/>
  <c r="G123" i="2"/>
  <c r="G150" i="2" s="1"/>
  <c r="G182" i="2" s="1"/>
  <c r="I140" i="2"/>
  <c r="I171" i="2" s="1"/>
  <c r="N115" i="2"/>
  <c r="N142" i="2" s="1"/>
  <c r="N164" i="2" s="1"/>
  <c r="N132" i="2"/>
  <c r="L130" i="2"/>
  <c r="J128" i="2"/>
  <c r="J155" i="2" s="1"/>
  <c r="J176" i="2" s="1"/>
  <c r="H126" i="2"/>
  <c r="F124" i="2"/>
  <c r="F151" i="2" s="1"/>
  <c r="F167" i="2" s="1"/>
  <c r="L119" i="2"/>
  <c r="F117" i="2"/>
  <c r="W131" i="2"/>
  <c r="W158" i="2" s="1"/>
  <c r="W184" i="2" s="1"/>
  <c r="W159" i="2"/>
  <c r="W185" i="2" s="1"/>
  <c r="T131" i="2"/>
  <c r="D131" i="2"/>
  <c r="V129" i="2"/>
  <c r="F129" i="2"/>
  <c r="X127" i="2"/>
  <c r="H127" i="2"/>
  <c r="J127" i="2"/>
  <c r="R114" i="2"/>
  <c r="B114" i="2"/>
  <c r="B141" i="2" s="1"/>
  <c r="B179" i="2" s="1"/>
  <c r="M156" i="2"/>
  <c r="M184" i="2" s="1"/>
  <c r="X122" i="2"/>
  <c r="H122" i="2"/>
  <c r="H149" i="2" s="1"/>
  <c r="H174" i="2" s="1"/>
  <c r="Y117" i="2"/>
  <c r="I117" i="2"/>
  <c r="N116" i="2"/>
  <c r="AD116" i="2"/>
  <c r="AA115" i="2"/>
  <c r="K115" i="2"/>
  <c r="AC113" i="2"/>
  <c r="M113" i="2"/>
  <c r="M140" i="2" s="1"/>
  <c r="M171" i="2" s="1"/>
  <c r="AB110" i="2"/>
  <c r="AB137" i="2" s="1"/>
  <c r="AB163" i="2" s="1"/>
  <c r="L110" i="2"/>
  <c r="L137" i="2" s="1"/>
  <c r="L170" i="2" s="1"/>
  <c r="I139" i="2"/>
  <c r="I163" i="2" s="1"/>
  <c r="I145" i="2"/>
  <c r="I165" i="2" s="1"/>
  <c r="B124" i="2"/>
  <c r="R124" i="2"/>
  <c r="T132" i="2"/>
  <c r="T159" i="2" s="1"/>
  <c r="T185" i="2" s="1"/>
  <c r="D132" i="2"/>
  <c r="D159" i="2" s="1"/>
  <c r="D185" i="2" s="1"/>
  <c r="R118" i="2"/>
  <c r="B118" i="2"/>
  <c r="R123" i="2"/>
  <c r="B123" i="2"/>
  <c r="B150" i="2" s="1"/>
  <c r="B182" i="2" s="1"/>
  <c r="Y132" i="2"/>
  <c r="I132" i="2"/>
  <c r="AD131" i="2"/>
  <c r="AA130" i="2"/>
  <c r="K130" i="2"/>
  <c r="X129" i="2"/>
  <c r="H129" i="2"/>
  <c r="AC128" i="2"/>
  <c r="M128" i="2"/>
  <c r="M155" i="2" s="1"/>
  <c r="M176" i="2" s="1"/>
  <c r="U128" i="2"/>
  <c r="E128" i="2"/>
  <c r="E155" i="2" s="1"/>
  <c r="E176" i="2" s="1"/>
  <c r="AE126" i="2"/>
  <c r="O126" i="2"/>
  <c r="W126" i="2"/>
  <c r="W153" i="2" s="1"/>
  <c r="W179" i="2" s="1"/>
  <c r="G126" i="2"/>
  <c r="G153" i="2" s="1"/>
  <c r="G183" i="2" s="1"/>
  <c r="AB125" i="2"/>
  <c r="L125" i="2"/>
  <c r="AG124" i="2"/>
  <c r="AG151" i="2" s="1"/>
  <c r="AG177" i="2" s="1"/>
  <c r="Q124" i="2"/>
  <c r="Q151" i="2" s="1"/>
  <c r="Q167" i="2" s="1"/>
  <c r="Y124" i="2"/>
  <c r="Y151" i="2" s="1"/>
  <c r="Y177" i="2" s="1"/>
  <c r="I124" i="2"/>
  <c r="I151" i="2" s="1"/>
  <c r="I167" i="2" s="1"/>
  <c r="AD123" i="2"/>
  <c r="V123" i="2"/>
  <c r="AA122" i="2"/>
  <c r="K122" i="2"/>
  <c r="K149" i="2" s="1"/>
  <c r="K174" i="2" s="1"/>
  <c r="S122" i="2"/>
  <c r="C122" i="2"/>
  <c r="AF121" i="2"/>
  <c r="P121" i="2"/>
  <c r="X121" i="2"/>
  <c r="H121" i="2"/>
  <c r="AC120" i="2"/>
  <c r="AC147" i="2" s="1"/>
  <c r="AC173" i="2" s="1"/>
  <c r="M120" i="2"/>
  <c r="M147" i="2" s="1"/>
  <c r="M181" i="2" s="1"/>
  <c r="U120" i="2"/>
  <c r="U147" i="2" s="1"/>
  <c r="U173" i="2" s="1"/>
  <c r="E120" i="2"/>
  <c r="E147" i="2" s="1"/>
  <c r="E181" i="2" s="1"/>
  <c r="Z119" i="2"/>
  <c r="Z146" i="2" s="1"/>
  <c r="Z172" i="2" s="1"/>
  <c r="J119" i="2"/>
  <c r="J146" i="2" s="1"/>
  <c r="J173" i="2" s="1"/>
  <c r="AE118" i="2"/>
  <c r="AE145" i="2" s="1"/>
  <c r="AE171" i="2" s="1"/>
  <c r="O118" i="2"/>
  <c r="O145" i="2" s="1"/>
  <c r="O165" i="2" s="1"/>
  <c r="W118" i="2"/>
  <c r="W145" i="2" s="1"/>
  <c r="W171" i="2" s="1"/>
  <c r="G118" i="2"/>
  <c r="AB117" i="2"/>
  <c r="L117" i="2"/>
  <c r="L144" i="2" s="1"/>
  <c r="L180" i="2" s="1"/>
  <c r="T117" i="2"/>
  <c r="T144" i="2" s="1"/>
  <c r="T170" i="2" s="1"/>
  <c r="D117" i="2"/>
  <c r="D144" i="2" s="1"/>
  <c r="D180" i="2" s="1"/>
  <c r="AG116" i="2"/>
  <c r="AG143" i="2" s="1"/>
  <c r="AG169" i="2" s="1"/>
  <c r="Q116" i="2"/>
  <c r="AD142" i="2"/>
  <c r="AD168" i="2" s="1"/>
  <c r="V142" i="2"/>
  <c r="V168" i="2" s="1"/>
  <c r="AA114" i="2"/>
  <c r="AA141" i="2" s="1"/>
  <c r="AA167" i="2" s="1"/>
  <c r="K114" i="2"/>
  <c r="S114" i="2"/>
  <c r="S141" i="2" s="1"/>
  <c r="S167" i="2" s="1"/>
  <c r="C114" i="2"/>
  <c r="AC112" i="2"/>
  <c r="M112" i="2"/>
  <c r="U112" i="2"/>
  <c r="E112" i="2"/>
  <c r="Z111" i="2"/>
  <c r="Z138" i="2" s="1"/>
  <c r="Z164" i="2" s="1"/>
  <c r="J111" i="2"/>
  <c r="J138" i="2" s="1"/>
  <c r="J178" i="2" s="1"/>
  <c r="AB109" i="2"/>
  <c r="AB136" i="2" s="1"/>
  <c r="AB162" i="2" s="1"/>
  <c r="L109" i="2"/>
  <c r="L136" i="2" s="1"/>
  <c r="L162" i="2" s="1"/>
  <c r="H113" i="2"/>
  <c r="H140" i="2" s="1"/>
  <c r="H171" i="2" s="1"/>
  <c r="G132" i="2"/>
  <c r="G159" i="2" s="1"/>
  <c r="G185" i="2" s="1"/>
  <c r="E130" i="2"/>
  <c r="C128" i="2"/>
  <c r="P125" i="2"/>
  <c r="P152" i="2" s="1"/>
  <c r="P175" i="2" s="1"/>
  <c r="N123" i="2"/>
  <c r="K121" i="2"/>
  <c r="D119" i="2"/>
  <c r="J143" i="2"/>
  <c r="J172" i="2" s="1"/>
  <c r="AC129" i="2"/>
  <c r="AC156" i="2" s="1"/>
  <c r="AC182" i="2" s="1"/>
  <c r="AF127" i="2"/>
  <c r="P127" i="2"/>
  <c r="AC126" i="2"/>
  <c r="AC153" i="2" s="1"/>
  <c r="AC179" i="2" s="1"/>
  <c r="M126" i="2"/>
  <c r="M153" i="2" s="1"/>
  <c r="M183" i="2" s="1"/>
  <c r="R130" i="2"/>
  <c r="B130" i="2"/>
  <c r="AE127" i="2"/>
  <c r="AE154" i="2" s="1"/>
  <c r="AE180" i="2" s="1"/>
  <c r="O127" i="2"/>
  <c r="O154" i="2" s="1"/>
  <c r="O168" i="2" s="1"/>
  <c r="T126" i="2"/>
  <c r="T153" i="2" s="1"/>
  <c r="T179" i="2" s="1"/>
  <c r="D126" i="2"/>
  <c r="D153" i="2" s="1"/>
  <c r="D183" i="2" s="1"/>
  <c r="Q125" i="2"/>
  <c r="Q152" i="2" s="1"/>
  <c r="Q175" i="2" s="1"/>
  <c r="AG125" i="2"/>
  <c r="AG152" i="2" s="1"/>
  <c r="AG178" i="2" s="1"/>
  <c r="AA123" i="2"/>
  <c r="AA150" i="2" s="1"/>
  <c r="AA176" i="2" s="1"/>
  <c r="K123" i="2"/>
  <c r="G119" i="2"/>
  <c r="G146" i="2" s="1"/>
  <c r="G173" i="2" s="1"/>
  <c r="W119" i="2"/>
  <c r="W146" i="2" s="1"/>
  <c r="W172" i="2" s="1"/>
  <c r="T118" i="2"/>
  <c r="T145" i="2" s="1"/>
  <c r="T171" i="2" s="1"/>
  <c r="D118" i="2"/>
  <c r="F116" i="2"/>
  <c r="V116" i="2"/>
  <c r="U113" i="2"/>
  <c r="E113" i="2"/>
  <c r="E140" i="2" s="1"/>
  <c r="E171" i="2" s="1"/>
  <c r="AE111" i="2"/>
  <c r="AE138" i="2" s="1"/>
  <c r="AE164" i="2" s="1"/>
  <c r="O111" i="2"/>
  <c r="O138" i="2" s="1"/>
  <c r="O178" i="2" s="1"/>
  <c r="AB132" i="2"/>
  <c r="L132" i="2"/>
  <c r="L159" i="2" s="1"/>
  <c r="L185" i="2" s="1"/>
  <c r="B126" i="2"/>
  <c r="B153" i="2" s="1"/>
  <c r="B183" i="2" s="1"/>
  <c r="Z132" i="2"/>
  <c r="J132" i="2"/>
  <c r="J159" i="2" s="1"/>
  <c r="J185" i="2" s="1"/>
  <c r="O131" i="2"/>
  <c r="AE131" i="2"/>
  <c r="AE158" i="2" s="1"/>
  <c r="AE184" i="2" s="1"/>
  <c r="R131" i="2"/>
  <c r="R158" i="2" s="1"/>
  <c r="R184" i="2" s="1"/>
  <c r="B131" i="2"/>
  <c r="B158" i="2" s="1"/>
  <c r="B177" i="2" s="1"/>
  <c r="R115" i="2"/>
  <c r="AG132" i="2"/>
  <c r="Q132" i="2"/>
  <c r="Q159" i="2" s="1"/>
  <c r="Q185" i="2" s="1"/>
  <c r="V131" i="2"/>
  <c r="S130" i="2"/>
  <c r="S157" i="2" s="1"/>
  <c r="S183" i="2" s="1"/>
  <c r="C130" i="2"/>
  <c r="AF129" i="2"/>
  <c r="P129" i="2"/>
  <c r="P156" i="2" s="1"/>
  <c r="P184" i="2" s="1"/>
  <c r="T125" i="2"/>
  <c r="T152" i="2" s="1"/>
  <c r="T178" i="2" s="1"/>
  <c r="D125" i="2"/>
  <c r="R120" i="2"/>
  <c r="R112" i="2"/>
  <c r="B112" i="2"/>
  <c r="P132" i="2"/>
  <c r="P159" i="2" s="1"/>
  <c r="P185" i="2" s="1"/>
  <c r="H132" i="2"/>
  <c r="X132" i="2"/>
  <c r="AC131" i="2"/>
  <c r="U131" i="2"/>
  <c r="Z130" i="2"/>
  <c r="J130" i="2"/>
  <c r="AE129" i="2"/>
  <c r="AE156" i="2" s="1"/>
  <c r="AE182" i="2" s="1"/>
  <c r="O129" i="2"/>
  <c r="O156" i="2" s="1"/>
  <c r="O184" i="2" s="1"/>
  <c r="W129" i="2"/>
  <c r="W156" i="2" s="1"/>
  <c r="W182" i="2" s="1"/>
  <c r="G129" i="2"/>
  <c r="G156" i="2" s="1"/>
  <c r="G184" i="2" s="1"/>
  <c r="L128" i="2"/>
  <c r="AB128" i="2"/>
  <c r="AB155" i="2" s="1"/>
  <c r="AB181" i="2" s="1"/>
  <c r="D128" i="2"/>
  <c r="T128" i="2"/>
  <c r="T155" i="2" s="1"/>
  <c r="T181" i="2" s="1"/>
  <c r="AG127" i="2"/>
  <c r="AG154" i="2" s="1"/>
  <c r="AG180" i="2" s="1"/>
  <c r="Y127" i="2"/>
  <c r="Y154" i="2" s="1"/>
  <c r="Y180" i="2" s="1"/>
  <c r="AD126" i="2"/>
  <c r="N126" i="2"/>
  <c r="V126" i="2"/>
  <c r="F126" i="2"/>
  <c r="AA125" i="2"/>
  <c r="K125" i="2"/>
  <c r="K152" i="2" s="1"/>
  <c r="K175" i="2" s="1"/>
  <c r="S125" i="2"/>
  <c r="C125" i="2"/>
  <c r="P124" i="2"/>
  <c r="H124" i="2"/>
  <c r="X124" i="2"/>
  <c r="AC123" i="2"/>
  <c r="AC150" i="2" s="1"/>
  <c r="AC176" i="2" s="1"/>
  <c r="U123" i="2"/>
  <c r="U150" i="2" s="1"/>
  <c r="U176" i="2" s="1"/>
  <c r="Z122" i="2"/>
  <c r="Z149" i="2" s="1"/>
  <c r="Z175" i="2" s="1"/>
  <c r="J122" i="2"/>
  <c r="J149" i="2" s="1"/>
  <c r="J174" i="2" s="1"/>
  <c r="AE121" i="2"/>
  <c r="AE148" i="2" s="1"/>
  <c r="AE174" i="2" s="1"/>
  <c r="O121" i="2"/>
  <c r="O148" i="2" s="1"/>
  <c r="O166" i="2" s="1"/>
  <c r="W121" i="2"/>
  <c r="W148" i="2" s="1"/>
  <c r="W174" i="2" s="1"/>
  <c r="G121" i="2"/>
  <c r="L120" i="2"/>
  <c r="L147" i="2" s="1"/>
  <c r="L181" i="2" s="1"/>
  <c r="D120" i="2"/>
  <c r="D147" i="2" s="1"/>
  <c r="D181" i="2" s="1"/>
  <c r="T120" i="2"/>
  <c r="T147" i="2" s="1"/>
  <c r="T173" i="2" s="1"/>
  <c r="AG119" i="2"/>
  <c r="AG146" i="2" s="1"/>
  <c r="AG172" i="2" s="1"/>
  <c r="Q119" i="2"/>
  <c r="Q146" i="2" s="1"/>
  <c r="Q173" i="2" s="1"/>
  <c r="Y119" i="2"/>
  <c r="Y146" i="2" s="1"/>
  <c r="Y172" i="2" s="1"/>
  <c r="I119" i="2"/>
  <c r="I146" i="2" s="1"/>
  <c r="I173" i="2" s="1"/>
  <c r="N118" i="2"/>
  <c r="N145" i="2" s="1"/>
  <c r="N165" i="2" s="1"/>
  <c r="AD118" i="2"/>
  <c r="AD145" i="2" s="1"/>
  <c r="AD171" i="2" s="1"/>
  <c r="F118" i="2"/>
  <c r="F145" i="2" s="1"/>
  <c r="F165" i="2" s="1"/>
  <c r="V118" i="2"/>
  <c r="V145" i="2" s="1"/>
  <c r="V171" i="2" s="1"/>
  <c r="C117" i="2"/>
  <c r="C144" i="2" s="1"/>
  <c r="C180" i="2" s="1"/>
  <c r="P116" i="2"/>
  <c r="P143" i="2" s="1"/>
  <c r="P172" i="2" s="1"/>
  <c r="H116" i="2"/>
  <c r="H143" i="2" s="1"/>
  <c r="H172" i="2" s="1"/>
  <c r="M115" i="2"/>
  <c r="E115" i="2"/>
  <c r="O113" i="2"/>
  <c r="G113" i="2"/>
  <c r="G140" i="2" s="1"/>
  <c r="G171" i="2" s="1"/>
  <c r="N110" i="2"/>
  <c r="N137" i="2" s="1"/>
  <c r="N170" i="2" s="1"/>
  <c r="F110" i="2"/>
  <c r="F137" i="2" s="1"/>
  <c r="F170" i="2" s="1"/>
  <c r="O110" i="2"/>
  <c r="O137" i="2" s="1"/>
  <c r="O170" i="2" s="1"/>
  <c r="F115" i="2"/>
  <c r="F142" i="2" s="1"/>
  <c r="F164" i="2" s="1"/>
  <c r="F132" i="2"/>
  <c r="D130" i="2"/>
  <c r="Q127" i="2"/>
  <c r="Q154" i="2" s="1"/>
  <c r="Q168" i="2" s="1"/>
  <c r="O125" i="2"/>
  <c r="M123" i="2"/>
  <c r="M150" i="2" s="1"/>
  <c r="M182" i="2" s="1"/>
  <c r="J121" i="2"/>
  <c r="J148" i="2" s="1"/>
  <c r="J166" i="2" s="1"/>
  <c r="I116" i="2"/>
  <c r="I143" i="2" s="1"/>
  <c r="I172" i="2" s="1"/>
  <c r="Z124" i="2"/>
  <c r="AB122" i="2"/>
  <c r="AB149" i="2" s="1"/>
  <c r="AB175" i="2" s="1"/>
  <c r="T122" i="2"/>
  <c r="T149" i="2" s="1"/>
  <c r="T175" i="2" s="1"/>
  <c r="Q121" i="2"/>
  <c r="Q148" i="2" s="1"/>
  <c r="Q166" i="2" s="1"/>
  <c r="AG121" i="2"/>
  <c r="AG148" i="2" s="1"/>
  <c r="AG174" i="2" s="1"/>
  <c r="I121" i="2"/>
  <c r="I148" i="2" s="1"/>
  <c r="I166" i="2" s="1"/>
  <c r="Y121" i="2"/>
  <c r="Y148" i="2" s="1"/>
  <c r="Y174" i="2" s="1"/>
  <c r="AD120" i="2"/>
  <c r="V120" i="2"/>
  <c r="AF118" i="2"/>
  <c r="X118" i="2"/>
  <c r="M117" i="2"/>
  <c r="M144" i="2" s="1"/>
  <c r="M180" i="2" s="1"/>
  <c r="AC117" i="2"/>
  <c r="AC144" i="2" s="1"/>
  <c r="AC170" i="2" s="1"/>
  <c r="E117" i="2"/>
  <c r="E144" i="2" s="1"/>
  <c r="E180" i="2" s="1"/>
  <c r="U117" i="2"/>
  <c r="U144" i="2" s="1"/>
  <c r="U170" i="2" s="1"/>
  <c r="Z116" i="2"/>
  <c r="Z143" i="2" s="1"/>
  <c r="Z169" i="2" s="1"/>
  <c r="AB114" i="2"/>
  <c r="T114" i="2"/>
  <c r="T141" i="2" s="1"/>
  <c r="T167" i="2" s="1"/>
  <c r="AG113" i="2"/>
  <c r="AG140" i="2" s="1"/>
  <c r="AG166" i="2" s="1"/>
  <c r="Y113" i="2"/>
  <c r="AD112" i="2"/>
  <c r="AD139" i="2" s="1"/>
  <c r="AD165" i="2" s="1"/>
  <c r="V112" i="2"/>
  <c r="V139" i="2" s="1"/>
  <c r="V165" i="2" s="1"/>
  <c r="AF110" i="2"/>
  <c r="AF137" i="2" s="1"/>
  <c r="AF163" i="2" s="1"/>
  <c r="X110" i="2"/>
  <c r="X137" i="2" s="1"/>
  <c r="X163" i="2" s="1"/>
  <c r="AC109" i="2"/>
  <c r="AC136" i="2" s="1"/>
  <c r="AC162" i="2" s="1"/>
  <c r="U109" i="2"/>
  <c r="U136" i="2" s="1"/>
  <c r="U162" i="2" s="1"/>
  <c r="M109" i="2"/>
  <c r="M136" i="2" s="1"/>
  <c r="M162" i="2" s="1"/>
  <c r="E109" i="2"/>
  <c r="E136" i="2" s="1"/>
  <c r="E162" i="2" s="1"/>
  <c r="K111" i="2"/>
  <c r="K138" i="2" s="1"/>
  <c r="K178" i="2" s="1"/>
  <c r="C111" i="2"/>
  <c r="C138" i="2" s="1"/>
  <c r="C178" i="2" s="1"/>
  <c r="N120" i="2"/>
  <c r="K119" i="2"/>
  <c r="K146" i="2" s="1"/>
  <c r="K173" i="2" s="1"/>
  <c r="H118" i="2"/>
  <c r="D109" i="2"/>
  <c r="D136" i="2" s="1"/>
  <c r="D162" i="2" s="1"/>
  <c r="N140" i="2"/>
  <c r="N171" i="2" s="1"/>
  <c r="P118" i="2"/>
  <c r="AE123" i="2"/>
  <c r="AA117" i="2"/>
  <c r="AA144" i="2" s="1"/>
  <c r="AA170" i="2" s="1"/>
  <c r="S117" i="2"/>
  <c r="S144" i="2" s="1"/>
  <c r="S170" i="2" s="1"/>
  <c r="AC115" i="2"/>
  <c r="AC142" i="2" s="1"/>
  <c r="AC168" i="2" s="1"/>
  <c r="U115" i="2"/>
  <c r="U142" i="2" s="1"/>
  <c r="U168" i="2" s="1"/>
  <c r="Z114" i="2"/>
  <c r="Z141" i="2" s="1"/>
  <c r="Z167" i="2" s="1"/>
  <c r="AE113" i="2"/>
  <c r="AE140" i="2" s="1"/>
  <c r="AE166" i="2" s="1"/>
  <c r="W113" i="2"/>
  <c r="W140" i="2" s="1"/>
  <c r="W166" i="2" s="1"/>
  <c r="AG111" i="2"/>
  <c r="AG138" i="2" s="1"/>
  <c r="AG164" i="2" s="1"/>
  <c r="Y111" i="2"/>
  <c r="Y138" i="2" s="1"/>
  <c r="Y164" i="2" s="1"/>
  <c r="AD110" i="2"/>
  <c r="AD137" i="2" s="1"/>
  <c r="AD163" i="2" s="1"/>
  <c r="V110" i="2"/>
  <c r="V137" i="2" s="1"/>
  <c r="V163" i="2" s="1"/>
  <c r="AA109" i="2"/>
  <c r="AA136" i="2" s="1"/>
  <c r="AA162" i="2" s="1"/>
  <c r="S109" i="2"/>
  <c r="S136" i="2" s="1"/>
  <c r="S162" i="2" s="1"/>
  <c r="K109" i="2"/>
  <c r="K136" i="2" s="1"/>
  <c r="K162" i="2" s="1"/>
  <c r="C109" i="2"/>
  <c r="C136" i="2" s="1"/>
  <c r="C162" i="2" s="1"/>
  <c r="I111" i="2"/>
  <c r="I138" i="2" s="1"/>
  <c r="I178" i="2" s="1"/>
  <c r="N112" i="2"/>
  <c r="N139" i="2" s="1"/>
  <c r="N163" i="2" s="1"/>
  <c r="F112" i="2"/>
  <c r="F139" i="2" s="1"/>
  <c r="F163" i="2" s="1"/>
  <c r="L114" i="2"/>
  <c r="L141" i="2" s="1"/>
  <c r="L179" i="2" s="1"/>
  <c r="D114" i="2"/>
  <c r="D141" i="2" s="1"/>
  <c r="D179" i="2" s="1"/>
  <c r="K117" i="2"/>
  <c r="K144" i="2" s="1"/>
  <c r="K180" i="2" s="1"/>
  <c r="W123" i="2"/>
  <c r="W150" i="2" s="1"/>
  <c r="W176" i="2" s="1"/>
  <c r="T123" i="2"/>
  <c r="T150" i="2" s="1"/>
  <c r="T176" i="2" s="1"/>
  <c r="AG122" i="2"/>
  <c r="AG149" i="2" s="1"/>
  <c r="AG175" i="2" s="1"/>
  <c r="Y122" i="2"/>
  <c r="AD121" i="2"/>
  <c r="AD148" i="2" s="1"/>
  <c r="AD174" i="2" s="1"/>
  <c r="V121" i="2"/>
  <c r="V148" i="2" s="1"/>
  <c r="V174" i="2" s="1"/>
  <c r="AA120" i="2"/>
  <c r="AA147" i="2" s="1"/>
  <c r="AA173" i="2" s="1"/>
  <c r="S120" i="2"/>
  <c r="S147" i="2" s="1"/>
  <c r="S173" i="2" s="1"/>
  <c r="AF119" i="2"/>
  <c r="X119" i="2"/>
  <c r="AC118" i="2"/>
  <c r="U118" i="2"/>
  <c r="U145" i="2" s="1"/>
  <c r="U171" i="2" s="1"/>
  <c r="Z117" i="2"/>
  <c r="Z144" i="2" s="1"/>
  <c r="Z170" i="2" s="1"/>
  <c r="O116" i="2"/>
  <c r="O143" i="2" s="1"/>
  <c r="O172" i="2" s="1"/>
  <c r="AE116" i="2"/>
  <c r="AE143" i="2" s="1"/>
  <c r="AE169" i="2" s="1"/>
  <c r="G116" i="2"/>
  <c r="G143" i="2" s="1"/>
  <c r="G172" i="2" s="1"/>
  <c r="W116" i="2"/>
  <c r="W143" i="2" s="1"/>
  <c r="W169" i="2" s="1"/>
  <c r="AB115" i="2"/>
  <c r="AB142" i="2" s="1"/>
  <c r="AB168" i="2" s="1"/>
  <c r="T115" i="2"/>
  <c r="T142" i="2" s="1"/>
  <c r="T168" i="2" s="1"/>
  <c r="AG114" i="2"/>
  <c r="AG141" i="2" s="1"/>
  <c r="AG167" i="2" s="1"/>
  <c r="Y114" i="2"/>
  <c r="AD113" i="2"/>
  <c r="AD140" i="2" s="1"/>
  <c r="AD166" i="2" s="1"/>
  <c r="V113" i="2"/>
  <c r="AA112" i="2"/>
  <c r="S112" i="2"/>
  <c r="AF111" i="2"/>
  <c r="AF138" i="2" s="1"/>
  <c r="AF164" i="2" s="1"/>
  <c r="X111" i="2"/>
  <c r="X138" i="2" s="1"/>
  <c r="X164" i="2" s="1"/>
  <c r="AC110" i="2"/>
  <c r="AC137" i="2" s="1"/>
  <c r="AC163" i="2" s="1"/>
  <c r="U110" i="2"/>
  <c r="U137" i="2" s="1"/>
  <c r="U163" i="2" s="1"/>
  <c r="Z109" i="2"/>
  <c r="Z136" i="2" s="1"/>
  <c r="Z162" i="2" s="1"/>
  <c r="J109" i="2"/>
  <c r="J136" i="2" s="1"/>
  <c r="J162" i="2" s="1"/>
  <c r="H111" i="2"/>
  <c r="H138" i="2" s="1"/>
  <c r="H178" i="2" s="1"/>
  <c r="J124" i="2"/>
  <c r="N121" i="2"/>
  <c r="N148" i="2" s="1"/>
  <c r="N166" i="2" s="1"/>
  <c r="K120" i="2"/>
  <c r="K147" i="2" s="1"/>
  <c r="K181" i="2" s="1"/>
  <c r="H119" i="2"/>
  <c r="H146" i="2" s="1"/>
  <c r="H173" i="2" s="1"/>
  <c r="M118" i="2"/>
  <c r="J117" i="2"/>
  <c r="J144" i="2" s="1"/>
  <c r="J180" i="2" s="1"/>
  <c r="P119" i="2"/>
  <c r="P146" i="2" s="1"/>
  <c r="P173" i="2" s="1"/>
  <c r="AG120" i="2"/>
  <c r="AG147" i="2" s="1"/>
  <c r="AG173" i="2" s="1"/>
  <c r="Y120" i="2"/>
  <c r="AD119" i="2"/>
  <c r="V119" i="2"/>
  <c r="AA118" i="2"/>
  <c r="AA145" i="2" s="1"/>
  <c r="AA171" i="2" s="1"/>
  <c r="S118" i="2"/>
  <c r="AF117" i="2"/>
  <c r="AF144" i="2" s="1"/>
  <c r="AF170" i="2" s="1"/>
  <c r="X117" i="2"/>
  <c r="X144" i="2" s="1"/>
  <c r="X170" i="2" s="1"/>
  <c r="AC116" i="2"/>
  <c r="U116" i="2"/>
  <c r="U143" i="2" s="1"/>
  <c r="U169" i="2" s="1"/>
  <c r="Z115" i="2"/>
  <c r="AE114" i="2"/>
  <c r="W114" i="2"/>
  <c r="W141" i="2" s="1"/>
  <c r="W167" i="2" s="1"/>
  <c r="AB113" i="2"/>
  <c r="AB140" i="2" s="1"/>
  <c r="AB166" i="2" s="1"/>
  <c r="T113" i="2"/>
  <c r="T140" i="2" s="1"/>
  <c r="T166" i="2" s="1"/>
  <c r="AG112" i="2"/>
  <c r="AG139" i="2" s="1"/>
  <c r="AG165" i="2" s="1"/>
  <c r="Y112" i="2"/>
  <c r="Y139" i="2" s="1"/>
  <c r="Y165" i="2" s="1"/>
  <c r="AD111" i="2"/>
  <c r="AD138" i="2" s="1"/>
  <c r="AD164" i="2" s="1"/>
  <c r="V111" i="2"/>
  <c r="V138" i="2" s="1"/>
  <c r="V164" i="2" s="1"/>
  <c r="AA110" i="2"/>
  <c r="AA137" i="2" s="1"/>
  <c r="AA163" i="2" s="1"/>
  <c r="S110" i="2"/>
  <c r="S137" i="2" s="1"/>
  <c r="S163" i="2" s="1"/>
  <c r="AF109" i="2"/>
  <c r="AF136" i="2" s="1"/>
  <c r="AF162" i="2" s="1"/>
  <c r="X109" i="2"/>
  <c r="X136" i="2" s="1"/>
  <c r="X162" i="2" s="1"/>
  <c r="P109" i="2"/>
  <c r="P136" i="2" s="1"/>
  <c r="P162" i="2" s="1"/>
  <c r="H109" i="2"/>
  <c r="H136" i="2" s="1"/>
  <c r="H162" i="2" s="1"/>
  <c r="N111" i="2"/>
  <c r="N138" i="2" s="1"/>
  <c r="N178" i="2" s="1"/>
  <c r="F111" i="2"/>
  <c r="F138" i="2" s="1"/>
  <c r="F178" i="2" s="1"/>
  <c r="K112" i="2"/>
  <c r="C112" i="2"/>
  <c r="C139" i="2" s="1"/>
  <c r="C163" i="2" s="1"/>
  <c r="Q114" i="2"/>
  <c r="Q141" i="2" s="1"/>
  <c r="Q179" i="2" s="1"/>
  <c r="I114" i="2"/>
  <c r="I141" i="2" s="1"/>
  <c r="I179" i="2" s="1"/>
  <c r="I120" i="2"/>
  <c r="I147" i="2" s="1"/>
  <c r="I181" i="2" s="1"/>
  <c r="N119" i="2"/>
  <c r="N146" i="2" s="1"/>
  <c r="N173" i="2" s="1"/>
  <c r="K118" i="2"/>
  <c r="K145" i="2" s="1"/>
  <c r="K165" i="2" s="1"/>
  <c r="H117" i="2"/>
  <c r="R139" i="2"/>
  <c r="R165" i="2" s="1"/>
  <c r="R148" i="2"/>
  <c r="R174" i="2" s="1"/>
  <c r="R157" i="2"/>
  <c r="R183" i="2" s="1"/>
  <c r="R142" i="2"/>
  <c r="R168" i="2" s="1"/>
  <c r="R151" i="2"/>
  <c r="R177" i="2" s="1"/>
  <c r="S145" i="2" l="1"/>
  <c r="S171" i="2" s="1"/>
  <c r="M145" i="2"/>
  <c r="M165" i="2" s="1"/>
  <c r="C152" i="2"/>
  <c r="C175" i="2" s="1"/>
  <c r="C157" i="2"/>
  <c r="C169" i="2" s="1"/>
  <c r="M139" i="2"/>
  <c r="M163" i="2" s="1"/>
  <c r="R150" i="2"/>
  <c r="R176" i="2" s="1"/>
  <c r="AD155" i="2"/>
  <c r="AD181" i="2" s="1"/>
  <c r="C143" i="2"/>
  <c r="C172" i="2" s="1"/>
  <c r="R156" i="2"/>
  <c r="R182" i="2" s="1"/>
  <c r="S158" i="2"/>
  <c r="S184" i="2" s="1"/>
  <c r="B146" i="2"/>
  <c r="B173" i="2" s="1"/>
  <c r="AE159" i="2"/>
  <c r="AE185" i="2" s="1"/>
  <c r="AB147" i="2"/>
  <c r="AB173" i="2" s="1"/>
  <c r="AE141" i="2"/>
  <c r="AE167" i="2" s="1"/>
  <c r="L146" i="2"/>
  <c r="L173" i="2" s="1"/>
  <c r="S146" i="2"/>
  <c r="S172" i="2" s="1"/>
  <c r="R159" i="2"/>
  <c r="R185" i="2" s="1"/>
  <c r="M149" i="2"/>
  <c r="M174" i="2" s="1"/>
  <c r="P153" i="2"/>
  <c r="P183" i="2" s="1"/>
  <c r="H144" i="2"/>
  <c r="H180" i="2" s="1"/>
  <c r="R147" i="2"/>
  <c r="R173" i="2" s="1"/>
  <c r="AF148" i="2"/>
  <c r="AF174" i="2" s="1"/>
  <c r="AE153" i="2"/>
  <c r="AE179" i="2" s="1"/>
  <c r="AA157" i="2"/>
  <c r="AA183" i="2" s="1"/>
  <c r="R144" i="2"/>
  <c r="R170" i="2" s="1"/>
  <c r="R153" i="2"/>
  <c r="R179" i="2" s="1"/>
  <c r="V151" i="2"/>
  <c r="V177" i="2" s="1"/>
  <c r="Y147" i="2"/>
  <c r="Y173" i="2" s="1"/>
  <c r="J151" i="2"/>
  <c r="J167" i="2" s="1"/>
  <c r="S139" i="2"/>
  <c r="S165" i="2" s="1"/>
  <c r="AF146" i="2"/>
  <c r="AF172" i="2" s="1"/>
  <c r="F140" i="2"/>
  <c r="F171" i="2" s="1"/>
  <c r="O140" i="2"/>
  <c r="O171" i="2" s="1"/>
  <c r="K141" i="2"/>
  <c r="K179" i="2" s="1"/>
  <c r="C149" i="2"/>
  <c r="C174" i="2" s="1"/>
  <c r="G154" i="2"/>
  <c r="G168" i="2" s="1"/>
  <c r="G151" i="2"/>
  <c r="G167" i="2" s="1"/>
  <c r="Z155" i="2"/>
  <c r="Z181" i="2" s="1"/>
  <c r="G148" i="2"/>
  <c r="G166" i="2" s="1"/>
  <c r="L155" i="2"/>
  <c r="L176" i="2" s="1"/>
  <c r="AB144" i="2"/>
  <c r="AB170" i="2" s="1"/>
  <c r="B188" i="2"/>
  <c r="F188" i="2" s="1"/>
  <c r="I153" i="2"/>
  <c r="I183" i="2" s="1"/>
  <c r="N144" i="2"/>
  <c r="N180" i="2" s="1"/>
  <c r="AE147" i="2"/>
  <c r="AE173" i="2" s="1"/>
  <c r="C151" i="2"/>
  <c r="C167" i="2" s="1"/>
  <c r="Y153" i="2"/>
  <c r="Y179" i="2" s="1"/>
  <c r="O155" i="2"/>
  <c r="O176" i="2" s="1"/>
  <c r="C140" i="2"/>
  <c r="C171" i="2" s="1"/>
  <c r="P157" i="2"/>
  <c r="P169" i="2" s="1"/>
  <c r="M142" i="2"/>
  <c r="M164" i="2" s="1"/>
  <c r="AB159" i="2"/>
  <c r="AB185" i="2" s="1"/>
  <c r="D145" i="2"/>
  <c r="D165" i="2" s="1"/>
  <c r="P154" i="2"/>
  <c r="P168" i="2" s="1"/>
  <c r="C155" i="2"/>
  <c r="C176" i="2" s="1"/>
  <c r="E139" i="2"/>
  <c r="E163" i="2" s="1"/>
  <c r="G145" i="2"/>
  <c r="G165" i="2" s="1"/>
  <c r="L152" i="2"/>
  <c r="L175" i="2" s="1"/>
  <c r="B149" i="2"/>
  <c r="B174" i="2" s="1"/>
  <c r="AA148" i="2"/>
  <c r="AA174" i="2" s="1"/>
  <c r="AG150" i="2"/>
  <c r="AG176" i="2" s="1"/>
  <c r="U154" i="2"/>
  <c r="U180" i="2" s="1"/>
  <c r="M151" i="2"/>
  <c r="M167" i="2" s="1"/>
  <c r="T156" i="2"/>
  <c r="T182" i="2" s="1"/>
  <c r="M159" i="2"/>
  <c r="M185" i="2" s="1"/>
  <c r="D139" i="2"/>
  <c r="D163" i="2" s="1"/>
  <c r="AA155" i="2"/>
  <c r="AA181" i="2" s="1"/>
  <c r="M158" i="2"/>
  <c r="M177" i="2" s="1"/>
  <c r="S156" i="2"/>
  <c r="S182" i="2" s="1"/>
  <c r="H145" i="2"/>
  <c r="H165" i="2" s="1"/>
  <c r="AB141" i="2"/>
  <c r="AB167" i="2" s="1"/>
  <c r="V147" i="2"/>
  <c r="V173" i="2" s="1"/>
  <c r="P151" i="2"/>
  <c r="P167" i="2" s="1"/>
  <c r="AD153" i="2"/>
  <c r="AD179" i="2" s="1"/>
  <c r="H159" i="2"/>
  <c r="H185" i="2" s="1"/>
  <c r="AF156" i="2"/>
  <c r="AF182" i="2" s="1"/>
  <c r="K156" i="2"/>
  <c r="K184" i="2" s="1"/>
  <c r="R141" i="2"/>
  <c r="R167" i="2" s="1"/>
  <c r="U146" i="2"/>
  <c r="U172" i="2" s="1"/>
  <c r="AD157" i="2"/>
  <c r="AD183" i="2" s="1"/>
  <c r="H141" i="2"/>
  <c r="H179" i="2" s="1"/>
  <c r="E158" i="2"/>
  <c r="E177" i="2" s="1"/>
  <c r="P144" i="2"/>
  <c r="P180" i="2" s="1"/>
  <c r="R143" i="2"/>
  <c r="R169" i="2" s="1"/>
  <c r="Y141" i="2"/>
  <c r="Y167" i="2" s="1"/>
  <c r="AD147" i="2"/>
  <c r="AD173" i="2" s="1"/>
  <c r="AF154" i="2"/>
  <c r="AF180" i="2" s="1"/>
  <c r="E157" i="2"/>
  <c r="E169" i="2" s="1"/>
  <c r="U139" i="2"/>
  <c r="U165" i="2" s="1"/>
  <c r="AD158" i="2"/>
  <c r="AD184" i="2" s="1"/>
  <c r="AC140" i="2"/>
  <c r="AC166" i="2" s="1"/>
  <c r="X149" i="2"/>
  <c r="X175" i="2" s="1"/>
  <c r="F156" i="2"/>
  <c r="F184" i="2" s="1"/>
  <c r="AA146" i="2"/>
  <c r="AA172" i="2" s="1"/>
  <c r="AF153" i="2"/>
  <c r="AF179" i="2" s="1"/>
  <c r="I156" i="2"/>
  <c r="I184" i="2" s="1"/>
  <c r="O147" i="2"/>
  <c r="O181" i="2" s="1"/>
  <c r="R149" i="2"/>
  <c r="R175" i="2" s="1"/>
  <c r="P142" i="2"/>
  <c r="P164" i="2" s="1"/>
  <c r="AD144" i="2"/>
  <c r="AD170" i="2" s="1"/>
  <c r="Z148" i="2"/>
  <c r="Z174" i="2" s="1"/>
  <c r="S151" i="2"/>
  <c r="S177" i="2" s="1"/>
  <c r="AG153" i="2"/>
  <c r="AG179" i="2" s="1"/>
  <c r="AF158" i="2"/>
  <c r="AF184" i="2" s="1"/>
  <c r="O144" i="2"/>
  <c r="O180" i="2" s="1"/>
  <c r="X139" i="2"/>
  <c r="X165" i="2" s="1"/>
  <c r="V141" i="2"/>
  <c r="V167" i="2" s="1"/>
  <c r="D143" i="2"/>
  <c r="D172" i="2" s="1"/>
  <c r="AC146" i="2"/>
  <c r="AC172" i="2" s="1"/>
  <c r="V149" i="2"/>
  <c r="V175" i="2" s="1"/>
  <c r="D151" i="2"/>
  <c r="D167" i="2" s="1"/>
  <c r="M154" i="2"/>
  <c r="M168" i="2" s="1"/>
  <c r="V159" i="2"/>
  <c r="V185" i="2" s="1"/>
  <c r="Q140" i="2"/>
  <c r="Q171" i="2" s="1"/>
  <c r="AC151" i="2"/>
  <c r="AC177" i="2" s="1"/>
  <c r="V154" i="2"/>
  <c r="V180" i="2" s="1"/>
  <c r="G157" i="2"/>
  <c r="G169" i="2" s="1"/>
  <c r="J141" i="2"/>
  <c r="J179" i="2" s="1"/>
  <c r="AF157" i="2"/>
  <c r="AF183" i="2" s="1"/>
  <c r="AA154" i="2"/>
  <c r="AA180" i="2" s="1"/>
  <c r="D149" i="2"/>
  <c r="D174" i="2" s="1"/>
  <c r="AF151" i="2"/>
  <c r="AF177" i="2" s="1"/>
  <c r="N147" i="2"/>
  <c r="N181" i="2" s="1"/>
  <c r="S152" i="2"/>
  <c r="S178" i="2" s="1"/>
  <c r="B139" i="2"/>
  <c r="B163" i="2" s="1"/>
  <c r="O158" i="2"/>
  <c r="O177" i="2" s="1"/>
  <c r="S149" i="2"/>
  <c r="S175" i="2" s="1"/>
  <c r="U155" i="2"/>
  <c r="U181" i="2" s="1"/>
  <c r="I159" i="2"/>
  <c r="I185" i="2" s="1"/>
  <c r="K142" i="2"/>
  <c r="K164" i="2" s="1"/>
  <c r="V156" i="2"/>
  <c r="V182" i="2" s="1"/>
  <c r="H153" i="2"/>
  <c r="H183" i="2" s="1"/>
  <c r="S154" i="2"/>
  <c r="S180" i="2" s="1"/>
  <c r="Y156" i="2"/>
  <c r="Y182" i="2" s="1"/>
  <c r="C142" i="2"/>
  <c r="C164" i="2" s="1"/>
  <c r="R155" i="2"/>
  <c r="R181" i="2" s="1"/>
  <c r="U148" i="2"/>
  <c r="U174" i="2" s="1"/>
  <c r="M157" i="2"/>
  <c r="M169" i="2" s="1"/>
  <c r="AF142" i="2"/>
  <c r="AF168" i="2" s="1"/>
  <c r="U149" i="2"/>
  <c r="U175" i="2" s="1"/>
  <c r="K151" i="2"/>
  <c r="K167" i="2" s="1"/>
  <c r="D154" i="2"/>
  <c r="D168" i="2" s="1"/>
  <c r="J156" i="2"/>
  <c r="J184" i="2" s="1"/>
  <c r="C159" i="2"/>
  <c r="C185" i="2" s="1"/>
  <c r="Z139" i="2"/>
  <c r="Z165" i="2" s="1"/>
  <c r="P139" i="2"/>
  <c r="P163" i="2" s="1"/>
  <c r="N141" i="2"/>
  <c r="N179" i="2" s="1"/>
  <c r="AB143" i="2"/>
  <c r="AB169" i="2" s="1"/>
  <c r="X147" i="2"/>
  <c r="X173" i="2" s="1"/>
  <c r="F149" i="2"/>
  <c r="F174" i="2" s="1"/>
  <c r="AC154" i="2"/>
  <c r="AC180" i="2" s="1"/>
  <c r="AD151" i="2"/>
  <c r="AD177" i="2" s="1"/>
  <c r="N156" i="2"/>
  <c r="N184" i="2" s="1"/>
  <c r="C145" i="2"/>
  <c r="C165" i="2" s="1"/>
  <c r="O149" i="2"/>
  <c r="O174" i="2" s="1"/>
  <c r="X152" i="2"/>
  <c r="X178" i="2" s="1"/>
  <c r="D188" i="2"/>
  <c r="H188" i="2" s="1"/>
  <c r="J147" i="2"/>
  <c r="J181" i="2" s="1"/>
  <c r="K158" i="2"/>
  <c r="K177" i="2" s="1"/>
  <c r="L158" i="2"/>
  <c r="L177" i="2" s="1"/>
  <c r="G147" i="2"/>
  <c r="G181" i="2" s="1"/>
  <c r="F158" i="2"/>
  <c r="F177" i="2" s="1"/>
  <c r="AF159" i="2"/>
  <c r="AF185" i="2" s="1"/>
  <c r="X142" i="2"/>
  <c r="X168" i="2" s="1"/>
  <c r="K139" i="2"/>
  <c r="K163" i="2" s="1"/>
  <c r="V146" i="2"/>
  <c r="V172" i="2" s="1"/>
  <c r="AC145" i="2"/>
  <c r="AC171" i="2" s="1"/>
  <c r="AE150" i="2"/>
  <c r="AE176" i="2" s="1"/>
  <c r="J157" i="2"/>
  <c r="J169" i="2" s="1"/>
  <c r="V158" i="2"/>
  <c r="V184" i="2" s="1"/>
  <c r="AC139" i="2"/>
  <c r="AC165" i="2" s="1"/>
  <c r="Y159" i="2"/>
  <c r="Y185" i="2" s="1"/>
  <c r="B151" i="2"/>
  <c r="B167" i="2" s="1"/>
  <c r="AA142" i="2"/>
  <c r="AA168" i="2" s="1"/>
  <c r="D158" i="2"/>
  <c r="D177" i="2" s="1"/>
  <c r="O150" i="2"/>
  <c r="O182" i="2" s="1"/>
  <c r="C154" i="2"/>
  <c r="C168" i="2" s="1"/>
  <c r="S142" i="2"/>
  <c r="S168" i="2" s="1"/>
  <c r="E141" i="2"/>
  <c r="E179" i="2" s="1"/>
  <c r="AC149" i="2"/>
  <c r="AC175" i="2" s="1"/>
  <c r="AA151" i="2"/>
  <c r="AA177" i="2" s="1"/>
  <c r="Z156" i="2"/>
  <c r="Z182" i="2" s="1"/>
  <c r="D142" i="2"/>
  <c r="D164" i="2" s="1"/>
  <c r="C156" i="2"/>
  <c r="C184" i="2" s="1"/>
  <c r="AF139" i="2"/>
  <c r="AF165" i="2" s="1"/>
  <c r="AD141" i="2"/>
  <c r="AD167" i="2" s="1"/>
  <c r="L143" i="2"/>
  <c r="L172" i="2" s="1"/>
  <c r="H147" i="2"/>
  <c r="H181" i="2" s="1"/>
  <c r="AD149" i="2"/>
  <c r="AD175" i="2" s="1"/>
  <c r="L151" i="2"/>
  <c r="L167" i="2" s="1"/>
  <c r="I158" i="2"/>
  <c r="I177" i="2" s="1"/>
  <c r="O141" i="2"/>
  <c r="O179" i="2" s="1"/>
  <c r="AD156" i="2"/>
  <c r="AD182" i="2" s="1"/>
  <c r="F146" i="2"/>
  <c r="F173" i="2" s="1"/>
  <c r="AF152" i="2"/>
  <c r="AF178" i="2" s="1"/>
  <c r="AD154" i="2"/>
  <c r="AD180" i="2" s="1"/>
  <c r="Z147" i="2"/>
  <c r="Z173" i="2" s="1"/>
  <c r="AA158" i="2"/>
  <c r="AA184" i="2" s="1"/>
  <c r="AB158" i="2"/>
  <c r="AB184" i="2" s="1"/>
  <c r="C147" i="2"/>
  <c r="C181" i="2" s="1"/>
  <c r="AB156" i="2"/>
  <c r="AB182" i="2" s="1"/>
  <c r="E150" i="2"/>
  <c r="E182" i="2" s="1"/>
  <c r="B155" i="2"/>
  <c r="B176" i="2" s="1"/>
  <c r="X154" i="2"/>
  <c r="X180" i="2" s="1"/>
  <c r="Y149" i="2"/>
  <c r="Y175" i="2" s="1"/>
  <c r="Z142" i="2"/>
  <c r="Z168" i="2" s="1"/>
  <c r="AD146" i="2"/>
  <c r="AD172" i="2" s="1"/>
  <c r="X146" i="2"/>
  <c r="X172" i="2" s="1"/>
  <c r="P145" i="2"/>
  <c r="P165" i="2" s="1"/>
  <c r="O152" i="2"/>
  <c r="O175" i="2" s="1"/>
  <c r="AA152" i="2"/>
  <c r="AA178" i="2" s="1"/>
  <c r="D155" i="2"/>
  <c r="D176" i="2" s="1"/>
  <c r="Z157" i="2"/>
  <c r="Z183" i="2" s="1"/>
  <c r="Z159" i="2"/>
  <c r="Z185" i="2" s="1"/>
  <c r="U140" i="2"/>
  <c r="U166" i="2" s="1"/>
  <c r="K150" i="2"/>
  <c r="K182" i="2" s="1"/>
  <c r="B157" i="2"/>
  <c r="B169" i="2" s="1"/>
  <c r="D146" i="2"/>
  <c r="D173" i="2" s="1"/>
  <c r="X140" i="2"/>
  <c r="X166" i="2" s="1"/>
  <c r="Y143" i="2"/>
  <c r="Y169" i="2" s="1"/>
  <c r="AA149" i="2"/>
  <c r="AA175" i="2" s="1"/>
  <c r="AB152" i="2"/>
  <c r="AB178" i="2" s="1"/>
  <c r="AC155" i="2"/>
  <c r="AC181" i="2" s="1"/>
  <c r="AD143" i="2"/>
  <c r="AD169" i="2" s="1"/>
  <c r="T158" i="2"/>
  <c r="T184" i="2" s="1"/>
  <c r="L157" i="2"/>
  <c r="L169" i="2" s="1"/>
  <c r="K154" i="2"/>
  <c r="K168" i="2" s="1"/>
  <c r="AG156" i="2"/>
  <c r="AG182" i="2" s="1"/>
  <c r="AG144" i="2"/>
  <c r="AG170" i="2" s="1"/>
  <c r="S143" i="2"/>
  <c r="S169" i="2" s="1"/>
  <c r="H150" i="2"/>
  <c r="H182" i="2" s="1"/>
  <c r="D192" i="2" s="1"/>
  <c r="H192" i="2" s="1"/>
  <c r="F152" i="2"/>
  <c r="F175" i="2" s="1"/>
  <c r="L154" i="2"/>
  <c r="L168" i="2" s="1"/>
  <c r="U157" i="2"/>
  <c r="U183" i="2" s="1"/>
  <c r="L145" i="2"/>
  <c r="L165" i="2" s="1"/>
  <c r="E145" i="2"/>
  <c r="E165" i="2" s="1"/>
  <c r="I142" i="2"/>
  <c r="I164" i="2" s="1"/>
  <c r="AF147" i="2"/>
  <c r="AF173" i="2" s="1"/>
  <c r="N149" i="2"/>
  <c r="N174" i="2" s="1"/>
  <c r="AB151" i="2"/>
  <c r="AB177" i="2" s="1"/>
  <c r="X155" i="2"/>
  <c r="X181" i="2" s="1"/>
  <c r="Y158" i="2"/>
  <c r="Y184" i="2" s="1"/>
  <c r="L139" i="2"/>
  <c r="L163" i="2" s="1"/>
  <c r="AB153" i="2"/>
  <c r="AB179" i="2" s="1"/>
  <c r="Y152" i="2"/>
  <c r="Y178" i="2" s="1"/>
  <c r="D148" i="2"/>
  <c r="D166" i="2" s="1"/>
  <c r="J150" i="2"/>
  <c r="J182" i="2" s="1"/>
  <c r="C153" i="2"/>
  <c r="C183" i="2" s="1"/>
  <c r="I155" i="2"/>
  <c r="I176" i="2" s="1"/>
  <c r="R146" i="2"/>
  <c r="R172" i="2" s="1"/>
  <c r="M148" i="2"/>
  <c r="M166" i="2" s="1"/>
  <c r="AD159" i="2"/>
  <c r="AD185" i="2" s="1"/>
  <c r="R152" i="2"/>
  <c r="R178" i="2" s="1"/>
  <c r="J152" i="2"/>
  <c r="J175" i="2" s="1"/>
  <c r="B142" i="2"/>
  <c r="B164" i="2" s="1"/>
  <c r="F150" i="2"/>
  <c r="F182" i="2" s="1"/>
  <c r="G142" i="2"/>
  <c r="G164" i="2" s="1"/>
  <c r="Z151" i="2"/>
  <c r="Z177" i="2" s="1"/>
  <c r="F153" i="2"/>
  <c r="F183" i="2" s="1"/>
  <c r="U158" i="2"/>
  <c r="U184" i="2" s="1"/>
  <c r="D152" i="2"/>
  <c r="D175" i="2" s="1"/>
  <c r="AG159" i="2"/>
  <c r="AG185" i="2" s="1"/>
  <c r="AF141" i="2"/>
  <c r="AF167" i="2" s="1"/>
  <c r="K148" i="2"/>
  <c r="K166" i="2" s="1"/>
  <c r="AF140" i="2"/>
  <c r="AF166" i="2" s="1"/>
  <c r="Q143" i="2"/>
  <c r="Q172" i="2" s="1"/>
  <c r="H148" i="2"/>
  <c r="H166" i="2" s="1"/>
  <c r="V150" i="2"/>
  <c r="V176" i="2" s="1"/>
  <c r="H156" i="2"/>
  <c r="H184" i="2" s="1"/>
  <c r="N143" i="2"/>
  <c r="N172" i="2" s="1"/>
  <c r="AB139" i="2"/>
  <c r="AB165" i="2" s="1"/>
  <c r="N159" i="2"/>
  <c r="N185" i="2" s="1"/>
  <c r="U152" i="2"/>
  <c r="U178" i="2" s="1"/>
  <c r="F155" i="2"/>
  <c r="F176" i="2" s="1"/>
  <c r="AB157" i="2"/>
  <c r="AB183" i="2" s="1"/>
  <c r="G139" i="2"/>
  <c r="G163" i="2" s="1"/>
  <c r="T146" i="2"/>
  <c r="T172" i="2" s="1"/>
  <c r="X150" i="2"/>
  <c r="X176" i="2" s="1"/>
  <c r="V152" i="2"/>
  <c r="V178" i="2" s="1"/>
  <c r="AB154" i="2"/>
  <c r="AB180" i="2" s="1"/>
  <c r="AC157" i="2"/>
  <c r="AC183" i="2" s="1"/>
  <c r="K159" i="2"/>
  <c r="K185" i="2" s="1"/>
  <c r="AB145" i="2"/>
  <c r="AB171" i="2" s="1"/>
  <c r="S140" i="2"/>
  <c r="S166" i="2" s="1"/>
  <c r="AE144" i="2"/>
  <c r="AE170" i="2" s="1"/>
  <c r="I150" i="2"/>
  <c r="I182" i="2" s="1"/>
  <c r="Z153" i="2"/>
  <c r="Z179" i="2" s="1"/>
  <c r="Q158" i="2"/>
  <c r="Q177" i="2" s="1"/>
  <c r="X141" i="2"/>
  <c r="X167" i="2" s="1"/>
  <c r="D140" i="2"/>
  <c r="D171" i="2" s="1"/>
  <c r="Z150" i="2"/>
  <c r="Z176" i="2" s="1"/>
  <c r="Y155" i="2"/>
  <c r="Y181" i="2" s="1"/>
  <c r="J158" i="2"/>
  <c r="J177" i="2" s="1"/>
  <c r="R154" i="2"/>
  <c r="R180" i="2" s="1"/>
  <c r="AC148" i="2"/>
  <c r="AC174" i="2" s="1"/>
  <c r="J145" i="2"/>
  <c r="J165" i="2" s="1"/>
  <c r="B152" i="2"/>
  <c r="B175" i="2" s="1"/>
  <c r="Z152" i="2"/>
  <c r="Z178" i="2" s="1"/>
  <c r="X143" i="2"/>
  <c r="X169" i="2" s="1"/>
  <c r="I154" i="2"/>
  <c r="I168" i="2" s="1"/>
  <c r="C146" i="2"/>
  <c r="C173" i="2" s="1"/>
  <c r="B148" i="2"/>
  <c r="B166" i="2" s="1"/>
  <c r="X157" i="2"/>
  <c r="X183" i="2" s="1"/>
  <c r="AC143" i="2"/>
  <c r="AC169" i="2" s="1"/>
  <c r="AA139" i="2"/>
  <c r="AA165" i="2" s="1"/>
  <c r="X145" i="2"/>
  <c r="X171" i="2" s="1"/>
  <c r="D157" i="2"/>
  <c r="D169" i="2" s="1"/>
  <c r="E142" i="2"/>
  <c r="E164" i="2" s="1"/>
  <c r="X151" i="2"/>
  <c r="X177" i="2" s="1"/>
  <c r="V153" i="2"/>
  <c r="V179" i="2" s="1"/>
  <c r="AC158" i="2"/>
  <c r="AC184" i="2" s="1"/>
  <c r="V143" i="2"/>
  <c r="V169" i="2" s="1"/>
  <c r="N150" i="2"/>
  <c r="N182" i="2" s="1"/>
  <c r="C141" i="2"/>
  <c r="C179" i="2" s="1"/>
  <c r="D189" i="2" s="1"/>
  <c r="H189" i="2" s="1"/>
  <c r="X148" i="2"/>
  <c r="X174" i="2" s="1"/>
  <c r="AD150" i="2"/>
  <c r="AD176" i="2" s="1"/>
  <c r="X156" i="2"/>
  <c r="X182" i="2" s="1"/>
  <c r="B145" i="2"/>
  <c r="B165" i="2" s="1"/>
  <c r="I144" i="2"/>
  <c r="I180" i="2" s="1"/>
  <c r="J154" i="2"/>
  <c r="J168" i="2" s="1"/>
  <c r="V155" i="2"/>
  <c r="V181" i="2" s="1"/>
  <c r="AA143" i="2"/>
  <c r="AA169" i="2" s="1"/>
  <c r="AB146" i="2"/>
  <c r="AB172" i="2" s="1"/>
  <c r="N152" i="2"/>
  <c r="N175" i="2" s="1"/>
  <c r="B140" i="2"/>
  <c r="B171" i="2" s="1"/>
  <c r="AB150" i="2"/>
  <c r="AB176" i="2" s="1"/>
  <c r="Z145" i="2"/>
  <c r="Z171" i="2" s="1"/>
  <c r="C148" i="2"/>
  <c r="C166" i="2" s="1"/>
  <c r="Y150" i="2"/>
  <c r="Y176" i="2" s="1"/>
  <c r="J153" i="2"/>
  <c r="J183" i="2" s="1"/>
  <c r="AF155" i="2"/>
  <c r="AF181" i="2" s="1"/>
  <c r="AG158" i="2"/>
  <c r="AG184" i="2" s="1"/>
  <c r="L142" i="2"/>
  <c r="L164" i="2" s="1"/>
  <c r="E156" i="2"/>
  <c r="E184" i="2" s="1"/>
  <c r="L140" i="2"/>
  <c r="L171" i="2" s="1"/>
  <c r="L148" i="2"/>
  <c r="L166" i="2" s="1"/>
  <c r="E151" i="2"/>
  <c r="E167" i="2" s="1"/>
  <c r="K153" i="2"/>
  <c r="K183" i="2" s="1"/>
  <c r="Q155" i="2"/>
  <c r="Q176" i="2" s="1"/>
  <c r="E159" i="2"/>
  <c r="E185" i="2" s="1"/>
  <c r="J139" i="2"/>
  <c r="J163" i="2" s="1"/>
  <c r="I152" i="2"/>
  <c r="I175" i="2" s="1"/>
  <c r="E153" i="2"/>
  <c r="E183" i="2" s="1"/>
  <c r="D193" i="2" s="1"/>
  <c r="H193" i="2" s="1"/>
  <c r="AF143" i="2"/>
  <c r="AF169" i="2" s="1"/>
  <c r="Z154" i="2"/>
  <c r="Z180" i="2" s="1"/>
  <c r="F147" i="2"/>
  <c r="F181" i="2" s="1"/>
  <c r="Y140" i="2"/>
  <c r="Y166" i="2" s="1"/>
  <c r="V140" i="2"/>
  <c r="V166" i="2" s="1"/>
  <c r="AF145" i="2"/>
  <c r="AF171" i="2" s="1"/>
  <c r="F159" i="2"/>
  <c r="F185" i="2" s="1"/>
  <c r="H151" i="2"/>
  <c r="H167" i="2" s="1"/>
  <c r="N153" i="2"/>
  <c r="N183" i="2" s="1"/>
  <c r="X159" i="2"/>
  <c r="X185" i="2" s="1"/>
  <c r="F143" i="2"/>
  <c r="F172" i="2" s="1"/>
  <c r="P148" i="2"/>
  <c r="P166" i="2" s="1"/>
  <c r="O153" i="2"/>
  <c r="O183" i="2" s="1"/>
  <c r="K157" i="2"/>
  <c r="K169" i="2" s="1"/>
  <c r="R145" i="2"/>
  <c r="R171" i="2" s="1"/>
  <c r="Y144" i="2"/>
  <c r="Y170" i="2" s="1"/>
  <c r="H154" i="2"/>
  <c r="H168" i="2" s="1"/>
  <c r="F144" i="2"/>
  <c r="F180" i="2" s="1"/>
  <c r="D190" i="2" s="1"/>
  <c r="H190" i="2" s="1"/>
  <c r="AC152" i="2"/>
  <c r="AC178" i="2" s="1"/>
  <c r="N155" i="2"/>
  <c r="N176" i="2" s="1"/>
  <c r="C188" i="2"/>
  <c r="G188" i="2" s="1"/>
  <c r="H142" i="2"/>
  <c r="H164" i="2" s="1"/>
  <c r="V144" i="2"/>
  <c r="V170" i="2" s="1"/>
  <c r="AF150" i="2"/>
  <c r="AF176" i="2" s="1"/>
  <c r="AD152" i="2"/>
  <c r="AD178" i="2" s="1"/>
  <c r="X158" i="2"/>
  <c r="X184" i="2" s="1"/>
  <c r="R140" i="2"/>
  <c r="R166" i="2" s="1"/>
  <c r="D191" i="2"/>
  <c r="H191" i="2" s="1"/>
  <c r="O146" i="2"/>
  <c r="O173" i="2" s="1"/>
  <c r="S155" i="2"/>
  <c r="S181" i="2" s="1"/>
  <c r="AA140" i="2"/>
  <c r="AA166" i="2" s="1"/>
  <c r="S148" i="2"/>
  <c r="S174" i="2" s="1"/>
  <c r="E154" i="2"/>
  <c r="E168" i="2" s="1"/>
  <c r="V157" i="2"/>
  <c r="V183" i="2" s="1"/>
  <c r="B143" i="2"/>
  <c r="B172" i="2" s="1"/>
  <c r="E148" i="2"/>
  <c r="E166" i="2" s="1"/>
  <c r="C158" i="2"/>
  <c r="C177" i="2" s="1"/>
  <c r="B154" i="2"/>
  <c r="B168" i="2" s="1"/>
  <c r="J142" i="2"/>
  <c r="J164" i="2" s="1"/>
  <c r="AB148" i="2"/>
  <c r="AB174" i="2" s="1"/>
  <c r="U151" i="2"/>
  <c r="U177" i="2" s="1"/>
  <c r="AG155" i="2"/>
  <c r="AG181" i="2" s="1"/>
  <c r="AF149" i="2"/>
  <c r="AF175" i="2" s="1"/>
  <c r="Q149" i="2"/>
  <c r="Q174" i="2" s="1"/>
  <c r="H157" i="2"/>
  <c r="H169" i="2" s="1"/>
  <c r="N158" i="2"/>
  <c r="N177" i="2" s="1"/>
  <c r="O159" i="2"/>
  <c r="O185" i="2" s="1"/>
  <c r="L149" i="2"/>
  <c r="L174" i="2" s="1"/>
  <c r="C192" i="2" l="1"/>
  <c r="G192" i="2" s="1"/>
  <c r="D194" i="2"/>
  <c r="H194" i="2" s="1"/>
  <c r="B194" i="2"/>
  <c r="F194" i="2" s="1"/>
  <c r="C195" i="2"/>
  <c r="G195" i="2" s="1"/>
  <c r="C189" i="2"/>
  <c r="G189" i="2" s="1"/>
  <c r="C191" i="2"/>
  <c r="G191" i="2" s="1"/>
  <c r="D195" i="2"/>
  <c r="H195" i="2" s="1"/>
  <c r="C190" i="2"/>
  <c r="G190" i="2" s="1"/>
  <c r="M188" i="2"/>
  <c r="C193" i="2"/>
  <c r="G193" i="2" s="1"/>
  <c r="B193" i="2"/>
  <c r="F193" i="2" s="1"/>
  <c r="C194" i="2"/>
  <c r="G194" i="2" s="1"/>
  <c r="B191" i="2"/>
  <c r="F191" i="2" s="1"/>
  <c r="B192" i="2"/>
  <c r="F192" i="2" s="1"/>
  <c r="B189" i="2"/>
  <c r="F189" i="2" s="1"/>
  <c r="B190" i="2"/>
  <c r="F190" i="2" s="1"/>
  <c r="B195" i="2"/>
  <c r="F195" i="2" s="1"/>
  <c r="M189" i="2" l="1"/>
  <c r="M193" i="2" s="1"/>
  <c r="M192" i="2"/>
  <c r="K188" i="2"/>
  <c r="K192" i="2" s="1"/>
  <c r="L188" i="2"/>
  <c r="L189" i="2" l="1"/>
  <c r="L193" i="2" s="1"/>
  <c r="L192" i="2"/>
  <c r="K189" i="2"/>
  <c r="Q193" i="2" l="1"/>
  <c r="K193" i="2"/>
  <c r="O192" i="2"/>
  <c r="O190" i="2"/>
  <c r="P196" i="2"/>
  <c r="P191" i="2"/>
  <c r="P192" i="2"/>
  <c r="Q194" i="2"/>
  <c r="P193" i="2"/>
  <c r="O193" i="2"/>
  <c r="O196" i="2"/>
  <c r="Q191" i="2"/>
  <c r="P194" i="2"/>
  <c r="Q192" i="2"/>
  <c r="O191" i="2"/>
  <c r="Q196" i="2"/>
  <c r="Q190" i="2"/>
  <c r="Q195" i="2"/>
  <c r="P190" i="2"/>
  <c r="P195" i="2"/>
  <c r="O194" i="2"/>
  <c r="O19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Margarita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Tecan.At.XFluor.resources,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MTP, V_3.37_07/12_Infinite (Jul 20 2012/13.56.47)
HCP, V_2.02_05/06_HCP (May 23 2006/14.05.27)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<sst xmlns="http://schemas.openxmlformats.org/spreadsheetml/2006/main" count="304" uniqueCount="194">
  <si>
    <t>Application: Tecan i-control</t>
  </si>
  <si>
    <t>Tecan i-control , 1.11.1.0</t>
  </si>
  <si>
    <t>Device: infinite 200Pro</t>
  </si>
  <si>
    <t>Serial number: 1411004693</t>
  </si>
  <si>
    <t>Serial number of connected stacker:</t>
  </si>
  <si>
    <t>Firmware: V_3.37_07/12_Infinite (Jul 20 2012/13.56.47)</t>
  </si>
  <si>
    <t>MAI, V_3.37_07/12_Infinite (Jul 20 2012/13.56.47)</t>
  </si>
  <si>
    <t>Date:</t>
  </si>
  <si>
    <t>02.06.2022</t>
  </si>
  <si>
    <t>Time:</t>
  </si>
  <si>
    <t>14:26:11</t>
  </si>
  <si>
    <t>System</t>
  </si>
  <si>
    <t>TECAN2</t>
  </si>
  <si>
    <t>User</t>
  </si>
  <si>
    <t>tecan2\Margarita</t>
  </si>
  <si>
    <t>Plate</t>
  </si>
  <si>
    <t>Greiner 96 Flat Bottom Transparent Polystyrene Cat. No.: 655101/655161/655192 [GRE96ft.pdfx]</t>
  </si>
  <si>
    <t>Plate-ID (Stacker)</t>
  </si>
  <si>
    <t>List of actions in this measurement script:</t>
  </si>
  <si>
    <t>Kinetic</t>
  </si>
  <si>
    <t>Absorbance</t>
  </si>
  <si>
    <t>Label: Label1</t>
  </si>
  <si>
    <t>Kinetic Measurement</t>
  </si>
  <si>
    <t>Kinetic duration</t>
  </si>
  <si>
    <t>Interval Time</t>
  </si>
  <si>
    <t>Mode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</si>
  <si>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</si>
  <si>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</si>
  <si>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</si>
  <si>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</si>
  <si>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</si>
  <si>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</si>
  <si>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</si>
  <si>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A1-H9</t>
  </si>
  <si>
    <t>Start Time:</t>
  </si>
  <si>
    <t>02.06.2022 14:26:12</t>
  </si>
  <si>
    <t>Cycle Nr.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</si>
  <si>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</si>
  <si>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</si>
  <si>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</si>
  <si>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</si>
  <si>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</si>
  <si>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</si>
  <si>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</si>
  <si>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</si>
  <si>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</si>
  <si>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</si>
  <si>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</si>
  <si>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</si>
  <si>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</si>
  <si>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</si>
  <si>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</si>
  <si>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</si>
  <si>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</si>
  <si>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</si>
  <si>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</si>
  <si>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</si>
  <si>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</si>
  <si>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</si>
  <si>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</si>
  <si>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</si>
  <si>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</si>
  <si>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</si>
  <si>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</si>
  <si>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</si>
  <si>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</si>
  <si>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</si>
  <si>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</si>
  <si>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</si>
  <si>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</si>
  <si>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</si>
  <si>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</si>
  <si>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</si>
  <si>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</si>
  <si>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</si>
  <si>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</si>
  <si>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</si>
  <si>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</si>
  <si>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</si>
  <si>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</si>
  <si>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</si>
  <si>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</si>
  <si>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</si>
  <si>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</si>
  <si>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</si>
  <si>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</si>
  <si>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</si>
  <si>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</si>
  <si>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</si>
  <si>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</si>
  <si>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</si>
  <si>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</si>
  <si>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</si>
  <si>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</si>
  <si>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</si>
  <si>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</si>
  <si>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</si>
  <si>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</si>
  <si>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</si>
  <si>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</si>
  <si>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</si>
  <si>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</si>
  <si>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</si>
  <si>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</si>
  <si>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</si>
  <si>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</si>
  <si>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</si>
  <si>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</si>
  <si>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</si>
  <si>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</si>
  <si>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Raw data</t>
  </si>
  <si>
    <t>Data korrigiert mit dem Wert bei 0min</t>
  </si>
  <si>
    <t>A1-3</t>
  </si>
  <si>
    <t>A4-6</t>
  </si>
  <si>
    <t>A7-9</t>
  </si>
  <si>
    <t>B1-3</t>
  </si>
  <si>
    <t>B4-6</t>
  </si>
  <si>
    <t>B7-9</t>
  </si>
  <si>
    <t>C1-3</t>
  </si>
  <si>
    <t>C4-6</t>
  </si>
  <si>
    <t>C7-9</t>
  </si>
  <si>
    <t>D1-3</t>
  </si>
  <si>
    <t>D4-6</t>
  </si>
  <si>
    <t>D7-9</t>
  </si>
  <si>
    <t>E1-3</t>
  </si>
  <si>
    <t>E4-6</t>
  </si>
  <si>
    <t>E7-9</t>
  </si>
  <si>
    <t>F1-3</t>
  </si>
  <si>
    <t>F4-6</t>
  </si>
  <si>
    <t>F7-9</t>
  </si>
  <si>
    <t>G1-3</t>
  </si>
  <si>
    <t>G4-6</t>
  </si>
  <si>
    <t>G7-9</t>
  </si>
  <si>
    <t>H1-3</t>
  </si>
  <si>
    <t>H4-6</t>
  </si>
  <si>
    <t>H7-9</t>
  </si>
  <si>
    <t>Mittelwerte der 0min korrigierten Daten</t>
  </si>
  <si>
    <t>Standradabweichungen der 0min korrigierten Daten</t>
  </si>
  <si>
    <t>Mittelwerte der mit 0M G6P korrigierten Daten</t>
  </si>
  <si>
    <t>Fehler der mit 0M G6P korrigierten Daten</t>
  </si>
  <si>
    <t>A0ATP</t>
  </si>
  <si>
    <t>B0ATP</t>
  </si>
  <si>
    <t>C0ATP</t>
  </si>
  <si>
    <t>D0ATP</t>
  </si>
  <si>
    <t>E0ATP</t>
  </si>
  <si>
    <t>F0ATP</t>
  </si>
  <si>
    <t>G0ATP</t>
  </si>
  <si>
    <t>H0ATP</t>
  </si>
  <si>
    <t>mM NADPH</t>
  </si>
  <si>
    <t>A6ATP</t>
  </si>
  <si>
    <t>B6ATP</t>
  </si>
  <si>
    <t>C6ATP</t>
  </si>
  <si>
    <t>D6ATP</t>
  </si>
  <si>
    <t>E6ATP</t>
  </si>
  <si>
    <t>F6ATP</t>
  </si>
  <si>
    <t>G6ATP</t>
  </si>
  <si>
    <t>H6ATP</t>
  </si>
  <si>
    <t>A12ATP</t>
  </si>
  <si>
    <t>B12ATP</t>
  </si>
  <si>
    <t>c12ATP</t>
  </si>
  <si>
    <t>D12ATP</t>
  </si>
  <si>
    <t>E12ATP</t>
  </si>
  <si>
    <t>F12ATP</t>
  </si>
  <si>
    <t>G12ATP</t>
  </si>
  <si>
    <t>H12ATP</t>
  </si>
  <si>
    <t>Error mM NADPH</t>
  </si>
  <si>
    <t>0mM ATP</t>
  </si>
  <si>
    <t>6mM ATP</t>
  </si>
  <si>
    <t>12mM ATP</t>
  </si>
  <si>
    <t>G6P</t>
  </si>
  <si>
    <t>Daten für Hanes-Woolf plot</t>
  </si>
  <si>
    <t>vmax [mM/s]</t>
  </si>
  <si>
    <t>Km [mM]</t>
  </si>
  <si>
    <t>ATP [mM]</t>
  </si>
  <si>
    <t>nicht-lineare Regression</t>
  </si>
  <si>
    <t>lineare Regression</t>
  </si>
  <si>
    <t>Methode</t>
  </si>
  <si>
    <t>Konstante</t>
  </si>
  <si>
    <t>Differenz</t>
  </si>
  <si>
    <t>dvmax [mM/s]</t>
  </si>
  <si>
    <t>dKm [mM]</t>
  </si>
  <si>
    <t>G6P [mM]</t>
  </si>
  <si>
    <t>-</t>
  </si>
  <si>
    <t>NADPH-Reaktionsrate  [mM/s]</t>
  </si>
  <si>
    <t>Probe</t>
  </si>
  <si>
    <t>M</t>
  </si>
  <si>
    <t>H</t>
  </si>
  <si>
    <t>S</t>
  </si>
  <si>
    <t>P</t>
  </si>
  <si>
    <t>Negativkontrolle</t>
  </si>
  <si>
    <t>Positivkontrolle</t>
  </si>
  <si>
    <t>Intesität</t>
  </si>
  <si>
    <t>Konzentration [g/l]</t>
  </si>
  <si>
    <t>Native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</si>
</sst>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7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0" fontId="4" fillId="0" borderId="0" xfId="0" applyFont="1" applyAlignment="1"/>
    <xf numFmtId="0" fontId="1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Alignment="1">
      <alignment horizontal="right"/>
    </xf>
    <xf numFmtId="165" fontId="0" fillId="0" borderId="0" xfId="0" applyNumberFormat="1"/>
    <xf numFmtId="1" fontId="0" fillId="0" borderId="0" xfId="0" applyNumberFormat="1"/>
    <xf numFmtId="164" fontId="4" fillId="0" borderId="0" xfId="0" applyNumberFormat="1" applyFont="1"/>
    <xf numFmtId="166" fontId="0" fillId="0" borderId="0" xfId="0" applyNumberFormat="1"/>
    <xf numFmtId="164" fontId="4" fillId="0" borderId="0" xfId="0" applyNumberFormat="1" applyFon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 Konzentraion 0mM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Sheet0!$A$162</c:f>
              <c:strCache>
                <c:ptCount val="1"/>
                <c:pt idx="0">
                  <c:v>A0ATP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Sheet0!$R$162:$AG$162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7.3251527723981052E-4</c:v>
                  </c:pt>
                  <c:pt idx="2">
                    <c:v>1.158483857500933E-3</c:v>
                  </c:pt>
                  <c:pt idx="3">
                    <c:v>1.2999036302699342E-3</c:v>
                  </c:pt>
                  <c:pt idx="4">
                    <c:v>1.4414985486088103E-3</c:v>
                  </c:pt>
                  <c:pt idx="5">
                    <c:v>1.6222296778799583E-3</c:v>
                  </c:pt>
                  <c:pt idx="6">
                    <c:v>1.7612303015900838E-3</c:v>
                  </c:pt>
                  <c:pt idx="7">
                    <c:v>1.7841188404060032E-3</c:v>
                  </c:pt>
                  <c:pt idx="8">
                    <c:v>1.7979936966027693E-3</c:v>
                  </c:pt>
                  <c:pt idx="9">
                    <c:v>1.8029106481279478E-3</c:v>
                  </c:pt>
                  <c:pt idx="10">
                    <c:v>1.7512720618036858E-3</c:v>
                  </c:pt>
                  <c:pt idx="11">
                    <c:v>1.6929715282308986E-3</c:v>
                  </c:pt>
                  <c:pt idx="12">
                    <c:v>1.5927161887905458E-3</c:v>
                  </c:pt>
                  <c:pt idx="13">
                    <c:v>1.4807978183232504E-3</c:v>
                  </c:pt>
                  <c:pt idx="14">
                    <c:v>1.3353699882459513E-3</c:v>
                  </c:pt>
                  <c:pt idx="15">
                    <c:v>1.3223692810386963E-3</c:v>
                  </c:pt>
                </c:numCache>
              </c:numRef>
            </c:plus>
            <c:minus>
              <c:numRef>
                <c:f>Sheet0!$R$162:$AG$162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7.3251527723981052E-4</c:v>
                  </c:pt>
                  <c:pt idx="2">
                    <c:v>1.158483857500933E-3</c:v>
                  </c:pt>
                  <c:pt idx="3">
                    <c:v>1.2999036302699342E-3</c:v>
                  </c:pt>
                  <c:pt idx="4">
                    <c:v>1.4414985486088103E-3</c:v>
                  </c:pt>
                  <c:pt idx="5">
                    <c:v>1.6222296778799583E-3</c:v>
                  </c:pt>
                  <c:pt idx="6">
                    <c:v>1.7612303015900838E-3</c:v>
                  </c:pt>
                  <c:pt idx="7">
                    <c:v>1.7841188404060032E-3</c:v>
                  </c:pt>
                  <c:pt idx="8">
                    <c:v>1.7979936966027693E-3</c:v>
                  </c:pt>
                  <c:pt idx="9">
                    <c:v>1.8029106481279478E-3</c:v>
                  </c:pt>
                  <c:pt idx="10">
                    <c:v>1.7512720618036858E-3</c:v>
                  </c:pt>
                  <c:pt idx="11">
                    <c:v>1.6929715282308986E-3</c:v>
                  </c:pt>
                  <c:pt idx="12">
                    <c:v>1.5927161887905458E-3</c:v>
                  </c:pt>
                  <c:pt idx="13">
                    <c:v>1.4807978183232504E-3</c:v>
                  </c:pt>
                  <c:pt idx="14">
                    <c:v>1.3353699882459513E-3</c:v>
                  </c:pt>
                  <c:pt idx="15">
                    <c:v>1.3223692810386963E-3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Sheet0!$B$162:$Q$162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15C-BF1C-CD65F129599E}"/>
            </c:ext>
          </c:extLst>
        </c:ser>
        <c:ser>
          <c:idx val="1"/>
          <c:order val="1"/>
          <c:tx>
            <c:strRef>
              <c:f>Sheet0!$A$163</c:f>
              <c:strCache>
                <c:ptCount val="1"/>
                <c:pt idx="0">
                  <c:v>B0ATP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Sheet0!$R$163:$AG$163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2.0309311071353359E-3</c:v>
                  </c:pt>
                  <c:pt idx="2">
                    <c:v>1.6866387906154963E-3</c:v>
                  </c:pt>
                  <c:pt idx="3">
                    <c:v>1.7555102855648986E-3</c:v>
                  </c:pt>
                  <c:pt idx="4">
                    <c:v>1.6920051029985219E-3</c:v>
                  </c:pt>
                  <c:pt idx="5">
                    <c:v>1.6284564133313664E-3</c:v>
                  </c:pt>
                  <c:pt idx="6">
                    <c:v>1.6826900120390305E-3</c:v>
                  </c:pt>
                  <c:pt idx="7">
                    <c:v>1.2670208957860436E-3</c:v>
                  </c:pt>
                  <c:pt idx="8">
                    <c:v>9.09877645060363E-4</c:v>
                  </c:pt>
                  <c:pt idx="9">
                    <c:v>5.303274719482495E-4</c:v>
                  </c:pt>
                  <c:pt idx="10">
                    <c:v>2.0474230691023805E-4</c:v>
                  </c:pt>
                  <c:pt idx="11">
                    <c:v>2.1878396660163568E-4</c:v>
                  </c:pt>
                  <c:pt idx="12">
                    <c:v>5.9548614680519571E-4</c:v>
                  </c:pt>
                  <c:pt idx="13">
                    <c:v>1.145884820065857E-3</c:v>
                  </c:pt>
                  <c:pt idx="14">
                    <c:v>1.5348029159890904E-3</c:v>
                  </c:pt>
                  <c:pt idx="15">
                    <c:v>2.0032651804988821E-3</c:v>
                  </c:pt>
                </c:numCache>
              </c:numRef>
            </c:plus>
            <c:minus>
              <c:numRef>
                <c:f>Sheet0!$R$163:$AG$163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2.0309311071353359E-3</c:v>
                  </c:pt>
                  <c:pt idx="2">
                    <c:v>1.6866387906154963E-3</c:v>
                  </c:pt>
                  <c:pt idx="3">
                    <c:v>1.7555102855648986E-3</c:v>
                  </c:pt>
                  <c:pt idx="4">
                    <c:v>1.6920051029985219E-3</c:v>
                  </c:pt>
                  <c:pt idx="5">
                    <c:v>1.6284564133313664E-3</c:v>
                  </c:pt>
                  <c:pt idx="6">
                    <c:v>1.6826900120390305E-3</c:v>
                  </c:pt>
                  <c:pt idx="7">
                    <c:v>1.2670208957860436E-3</c:v>
                  </c:pt>
                  <c:pt idx="8">
                    <c:v>9.09877645060363E-4</c:v>
                  </c:pt>
                  <c:pt idx="9">
                    <c:v>5.303274719482495E-4</c:v>
                  </c:pt>
                  <c:pt idx="10">
                    <c:v>2.0474230691023805E-4</c:v>
                  </c:pt>
                  <c:pt idx="11">
                    <c:v>2.1878396660163568E-4</c:v>
                  </c:pt>
                  <c:pt idx="12">
                    <c:v>5.9548614680519571E-4</c:v>
                  </c:pt>
                  <c:pt idx="13">
                    <c:v>1.145884820065857E-3</c:v>
                  </c:pt>
                  <c:pt idx="14">
                    <c:v>1.5348029159890904E-3</c:v>
                  </c:pt>
                  <c:pt idx="15">
                    <c:v>2.0032651804988821E-3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Sheet0!$B$163:$Q$163</c:f>
              <c:numCache>
                <c:formatCode>General</c:formatCode>
                <c:ptCount val="16"/>
                <c:pt idx="0">
                  <c:v>0</c:v>
                </c:pt>
                <c:pt idx="1">
                  <c:v>6.1835252819658314E-3</c:v>
                </c:pt>
                <c:pt idx="2">
                  <c:v>1.3115946838736294E-2</c:v>
                </c:pt>
                <c:pt idx="3">
                  <c:v>1.9938439211867807E-2</c:v>
                </c:pt>
                <c:pt idx="4">
                  <c:v>2.6403660202477166E-2</c:v>
                </c:pt>
                <c:pt idx="5">
                  <c:v>3.2408552352674529E-2</c:v>
                </c:pt>
                <c:pt idx="6">
                  <c:v>3.8035559990696494E-2</c:v>
                </c:pt>
                <c:pt idx="7">
                  <c:v>4.3291558937480358E-2</c:v>
                </c:pt>
                <c:pt idx="8">
                  <c:v>4.7942944302858864E-2</c:v>
                </c:pt>
                <c:pt idx="9">
                  <c:v>5.2298895627080837E-2</c:v>
                </c:pt>
                <c:pt idx="10">
                  <c:v>5.6434988584024903E-2</c:v>
                </c:pt>
                <c:pt idx="11">
                  <c:v>6.0413056419868535E-2</c:v>
                </c:pt>
                <c:pt idx="12">
                  <c:v>6.4075081180090573E-2</c:v>
                </c:pt>
                <c:pt idx="13">
                  <c:v>6.7565337367713946E-2</c:v>
                </c:pt>
                <c:pt idx="14">
                  <c:v>7.1055597650525479E-2</c:v>
                </c:pt>
                <c:pt idx="15">
                  <c:v>7.4209190466294733E-2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C-415C-BF1C-CD65F129599E}"/>
            </c:ext>
          </c:extLst>
        </c:ser>
        <c:ser>
          <c:idx val="2"/>
          <c:order val="2"/>
          <c:tx>
            <c:strRef>
              <c:f>Sheet0!$A$164</c:f>
              <c:strCache>
                <c:ptCount val="1"/>
                <c:pt idx="0">
                  <c:v>C0ATP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Sheet0!$R$164:$AG$164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4.7748149283394024E-3</c:v>
                  </c:pt>
                  <c:pt idx="2">
                    <c:v>4.6940822200613672E-3</c:v>
                  </c:pt>
                  <c:pt idx="3">
                    <c:v>6.1684177880643098E-3</c:v>
                  </c:pt>
                  <c:pt idx="4">
                    <c:v>6.9511028289570851E-3</c:v>
                  </c:pt>
                  <c:pt idx="5">
                    <c:v>6.8916679196859539E-3</c:v>
                  </c:pt>
                  <c:pt idx="6">
                    <c:v>6.2855629592499726E-3</c:v>
                  </c:pt>
                  <c:pt idx="7">
                    <c:v>6.0286691281060999E-3</c:v>
                  </c:pt>
                  <c:pt idx="8">
                    <c:v>5.5687117520801981E-3</c:v>
                  </c:pt>
                  <c:pt idx="9">
                    <c:v>5.4344214268457402E-3</c:v>
                  </c:pt>
                  <c:pt idx="10">
                    <c:v>4.8514639094621032E-3</c:v>
                  </c:pt>
                  <c:pt idx="11">
                    <c:v>4.6797626106458469E-3</c:v>
                  </c:pt>
                  <c:pt idx="12">
                    <c:v>4.5874948399591241E-3</c:v>
                  </c:pt>
                  <c:pt idx="13">
                    <c:v>4.6731305339039429E-3</c:v>
                  </c:pt>
                  <c:pt idx="14">
                    <c:v>4.938600645521902E-3</c:v>
                  </c:pt>
                  <c:pt idx="15">
                    <c:v>5.3714340338768514E-3</c:v>
                  </c:pt>
                </c:numCache>
              </c:numRef>
            </c:plus>
            <c:minus>
              <c:numRef>
                <c:f>Sheet0!$R$164:$AG$164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4.7748149283394024E-3</c:v>
                  </c:pt>
                  <c:pt idx="2">
                    <c:v>4.6940822200613672E-3</c:v>
                  </c:pt>
                  <c:pt idx="3">
                    <c:v>6.1684177880643098E-3</c:v>
                  </c:pt>
                  <c:pt idx="4">
                    <c:v>6.9511028289570851E-3</c:v>
                  </c:pt>
                  <c:pt idx="5">
                    <c:v>6.8916679196859539E-3</c:v>
                  </c:pt>
                  <c:pt idx="6">
                    <c:v>6.2855629592499726E-3</c:v>
                  </c:pt>
                  <c:pt idx="7">
                    <c:v>6.0286691281060999E-3</c:v>
                  </c:pt>
                  <c:pt idx="8">
                    <c:v>5.5687117520801981E-3</c:v>
                  </c:pt>
                  <c:pt idx="9">
                    <c:v>5.4344214268457402E-3</c:v>
                  </c:pt>
                  <c:pt idx="10">
                    <c:v>4.8514639094621032E-3</c:v>
                  </c:pt>
                  <c:pt idx="11">
                    <c:v>4.6797626106458469E-3</c:v>
                  </c:pt>
                  <c:pt idx="12">
                    <c:v>4.5874948399591241E-3</c:v>
                  </c:pt>
                  <c:pt idx="13">
                    <c:v>4.6731305339039429E-3</c:v>
                  </c:pt>
                  <c:pt idx="14">
                    <c:v>4.938600645521902E-3</c:v>
                  </c:pt>
                  <c:pt idx="15">
                    <c:v>5.3714340338768514E-3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Sheet0!$B$164:$Q$164</c:f>
              <c:numCache>
                <c:formatCode>General</c:formatCode>
                <c:ptCount val="16"/>
                <c:pt idx="0">
                  <c:v>0</c:v>
                </c:pt>
                <c:pt idx="1">
                  <c:v>1.0924230796518219E-2</c:v>
                </c:pt>
                <c:pt idx="2">
                  <c:v>2.1848462616833483E-2</c:v>
                </c:pt>
                <c:pt idx="3">
                  <c:v>3.2710860167174248E-2</c:v>
                </c:pt>
                <c:pt idx="4">
                  <c:v>4.2968645159906699E-2</c:v>
                </c:pt>
                <c:pt idx="5">
                  <c:v>5.28279345584046E-2</c:v>
                </c:pt>
                <c:pt idx="6">
                  <c:v>6.2220021343147323E-2</c:v>
                </c:pt>
                <c:pt idx="7">
                  <c:v>7.0512825505673921E-2</c:v>
                </c:pt>
                <c:pt idx="8">
                  <c:v>7.86750771169379E-2</c:v>
                </c:pt>
                <c:pt idx="9">
                  <c:v>8.6514415974425288E-2</c:v>
                </c:pt>
                <c:pt idx="10">
                  <c:v>9.373540189419724E-2</c:v>
                </c:pt>
                <c:pt idx="11">
                  <c:v>0.10075713848115639</c:v>
                </c:pt>
                <c:pt idx="12">
                  <c:v>0.10741474219781467</c:v>
                </c:pt>
                <c:pt idx="13">
                  <c:v>0.1134745958684404</c:v>
                </c:pt>
                <c:pt idx="14">
                  <c:v>0.11961003033192995</c:v>
                </c:pt>
                <c:pt idx="15">
                  <c:v>0.1252439066243099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AC-415C-BF1C-CD65F129599E}"/>
            </c:ext>
          </c:extLst>
        </c:ser>
        <c:ser>
          <c:idx val="3"/>
          <c:order val="3"/>
          <c:tx>
            <c:strRef>
              <c:f>Sheet0!$A$165</c:f>
              <c:strCache>
                <c:ptCount val="1"/>
                <c:pt idx="0">
                  <c:v>D0ATP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Sheet0!$R$165:$AG$165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3.3900555132047477E-3</c:v>
                  </c:pt>
                  <c:pt idx="2">
                    <c:v>5.9447450906249515E-3</c:v>
                  </c:pt>
                  <c:pt idx="3">
                    <c:v>8.2984619248405739E-3</c:v>
                  </c:pt>
                  <c:pt idx="4">
                    <c:v>1.056006168680256E-2</c:v>
                  </c:pt>
                  <c:pt idx="5">
                    <c:v>1.2352246424184154E-2</c:v>
                  </c:pt>
                  <c:pt idx="6">
                    <c:v>1.4116003127813638E-2</c:v>
                  </c:pt>
                  <c:pt idx="7">
                    <c:v>1.5561545055004346E-2</c:v>
                  </c:pt>
                  <c:pt idx="8">
                    <c:v>1.6751492905027303E-2</c:v>
                  </c:pt>
                  <c:pt idx="9">
                    <c:v>1.779954083854959E-2</c:v>
                  </c:pt>
                  <c:pt idx="10">
                    <c:v>1.8532146511299672E-2</c:v>
                  </c:pt>
                  <c:pt idx="11">
                    <c:v>1.9205374677835993E-2</c:v>
                  </c:pt>
                  <c:pt idx="12">
                    <c:v>1.9678815121628512E-2</c:v>
                  </c:pt>
                  <c:pt idx="13">
                    <c:v>2.004876385077729E-2</c:v>
                  </c:pt>
                  <c:pt idx="14">
                    <c:v>2.0212871464145112E-2</c:v>
                  </c:pt>
                  <c:pt idx="15">
                    <c:v>2.0223202036133966E-2</c:v>
                  </c:pt>
                </c:numCache>
              </c:numRef>
            </c:plus>
            <c:minus>
              <c:numRef>
                <c:f>Sheet0!$R$165:$AG$165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3.3900555132047477E-3</c:v>
                  </c:pt>
                  <c:pt idx="2">
                    <c:v>5.9447450906249515E-3</c:v>
                  </c:pt>
                  <c:pt idx="3">
                    <c:v>8.2984619248405739E-3</c:v>
                  </c:pt>
                  <c:pt idx="4">
                    <c:v>1.056006168680256E-2</c:v>
                  </c:pt>
                  <c:pt idx="5">
                    <c:v>1.2352246424184154E-2</c:v>
                  </c:pt>
                  <c:pt idx="6">
                    <c:v>1.4116003127813638E-2</c:v>
                  </c:pt>
                  <c:pt idx="7">
                    <c:v>1.5561545055004346E-2</c:v>
                  </c:pt>
                  <c:pt idx="8">
                    <c:v>1.6751492905027303E-2</c:v>
                  </c:pt>
                  <c:pt idx="9">
                    <c:v>1.779954083854959E-2</c:v>
                  </c:pt>
                  <c:pt idx="10">
                    <c:v>1.8532146511299672E-2</c:v>
                  </c:pt>
                  <c:pt idx="11">
                    <c:v>1.9205374677835993E-2</c:v>
                  </c:pt>
                  <c:pt idx="12">
                    <c:v>1.9678815121628512E-2</c:v>
                  </c:pt>
                  <c:pt idx="13">
                    <c:v>2.004876385077729E-2</c:v>
                  </c:pt>
                  <c:pt idx="14">
                    <c:v>2.0212871464145112E-2</c:v>
                  </c:pt>
                  <c:pt idx="15">
                    <c:v>2.0223202036133966E-2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Sheet0!$B$165:$Q$165</c:f>
              <c:numCache>
                <c:formatCode>General</c:formatCode>
                <c:ptCount val="16"/>
                <c:pt idx="0">
                  <c:v>0</c:v>
                </c:pt>
                <c:pt idx="1">
                  <c:v>1.4407618329783612E-2</c:v>
                </c:pt>
                <c:pt idx="2">
                  <c:v>3.0031331452938872E-2</c:v>
                </c:pt>
                <c:pt idx="3">
                  <c:v>4.5692825758352672E-2</c:v>
                </c:pt>
                <c:pt idx="4">
                  <c:v>6.0825295465601295E-2</c:v>
                </c:pt>
                <c:pt idx="5">
                  <c:v>7.5682938118564372E-2</c:v>
                </c:pt>
                <c:pt idx="6">
                  <c:v>8.9853519790494357E-2</c:v>
                </c:pt>
                <c:pt idx="7">
                  <c:v>0.10367026799037082</c:v>
                </c:pt>
                <c:pt idx="8">
                  <c:v>0.11667628359787409</c:v>
                </c:pt>
                <c:pt idx="9">
                  <c:v>0.12914295985200919</c:v>
                </c:pt>
                <c:pt idx="10">
                  <c:v>0.14132451886778485</c:v>
                </c:pt>
                <c:pt idx="11">
                  <c:v>0.15300449514132189</c:v>
                </c:pt>
                <c:pt idx="12">
                  <c:v>0.16458488770033416</c:v>
                </c:pt>
                <c:pt idx="13">
                  <c:v>0.17526520704185855</c:v>
                </c:pt>
                <c:pt idx="14">
                  <c:v>0.18617914048772352</c:v>
                </c:pt>
                <c:pt idx="15">
                  <c:v>0.19616209023579406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AC-415C-BF1C-CD65F129599E}"/>
            </c:ext>
          </c:extLst>
        </c:ser>
        <c:ser>
          <c:idx val="4"/>
          <c:order val="4"/>
          <c:tx>
            <c:strRef>
              <c:f>Sheet0!$A$166</c:f>
              <c:strCache>
                <c:ptCount val="1"/>
                <c:pt idx="0">
                  <c:v>E0ATP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Sheet0!$R$166:$AG$166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3.7659369974542079E-3</c:v>
                  </c:pt>
                  <c:pt idx="2">
                    <c:v>5.8710911445041128E-3</c:v>
                  </c:pt>
                  <c:pt idx="3">
                    <c:v>7.2873332346784564E-3</c:v>
                  </c:pt>
                  <c:pt idx="4">
                    <c:v>8.8807619041677728E-3</c:v>
                  </c:pt>
                  <c:pt idx="5">
                    <c:v>1.142328505992388E-2</c:v>
                  </c:pt>
                  <c:pt idx="6">
                    <c:v>1.3869814959676383E-2</c:v>
                  </c:pt>
                  <c:pt idx="7">
                    <c:v>1.6170356643143206E-2</c:v>
                  </c:pt>
                  <c:pt idx="8">
                    <c:v>1.8350815331899167E-2</c:v>
                  </c:pt>
                  <c:pt idx="9">
                    <c:v>2.0273129284980304E-2</c:v>
                  </c:pt>
                  <c:pt idx="10">
                    <c:v>2.2339694728256941E-2</c:v>
                  </c:pt>
                  <c:pt idx="11">
                    <c:v>2.4110862642226932E-2</c:v>
                  </c:pt>
                  <c:pt idx="12">
                    <c:v>2.588458794084416E-2</c:v>
                  </c:pt>
                  <c:pt idx="13">
                    <c:v>2.7478784560198116E-2</c:v>
                  </c:pt>
                  <c:pt idx="14">
                    <c:v>2.9022443268982408E-2</c:v>
                  </c:pt>
                  <c:pt idx="15">
                    <c:v>3.0426798387136678E-2</c:v>
                  </c:pt>
                </c:numCache>
              </c:numRef>
            </c:plus>
            <c:minus>
              <c:numRef>
                <c:f>Sheet0!$R$166:$AG$166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3.7659369974542079E-3</c:v>
                  </c:pt>
                  <c:pt idx="2">
                    <c:v>5.8710911445041128E-3</c:v>
                  </c:pt>
                  <c:pt idx="3">
                    <c:v>7.2873332346784564E-3</c:v>
                  </c:pt>
                  <c:pt idx="4">
                    <c:v>8.8807619041677728E-3</c:v>
                  </c:pt>
                  <c:pt idx="5">
                    <c:v>1.142328505992388E-2</c:v>
                  </c:pt>
                  <c:pt idx="6">
                    <c:v>1.3869814959676383E-2</c:v>
                  </c:pt>
                  <c:pt idx="7">
                    <c:v>1.6170356643143206E-2</c:v>
                  </c:pt>
                  <c:pt idx="8">
                    <c:v>1.8350815331899167E-2</c:v>
                  </c:pt>
                  <c:pt idx="9">
                    <c:v>2.0273129284980304E-2</c:v>
                  </c:pt>
                  <c:pt idx="10">
                    <c:v>2.2339694728256941E-2</c:v>
                  </c:pt>
                  <c:pt idx="11">
                    <c:v>2.4110862642226932E-2</c:v>
                  </c:pt>
                  <c:pt idx="12">
                    <c:v>2.588458794084416E-2</c:v>
                  </c:pt>
                  <c:pt idx="13">
                    <c:v>2.7478784560198116E-2</c:v>
                  </c:pt>
                  <c:pt idx="14">
                    <c:v>2.9022443268982408E-2</c:v>
                  </c:pt>
                  <c:pt idx="15">
                    <c:v>3.0426798387136678E-2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Sheet0!$B$166:$Q$166</c:f>
              <c:numCache>
                <c:formatCode>General</c:formatCode>
                <c:ptCount val="16"/>
                <c:pt idx="0">
                  <c:v>0</c:v>
                </c:pt>
                <c:pt idx="1">
                  <c:v>1.3239615378685289E-2</c:v>
                </c:pt>
                <c:pt idx="2">
                  <c:v>2.7200646271961035E-2</c:v>
                </c:pt>
                <c:pt idx="3">
                  <c:v>4.0893721836700342E-2</c:v>
                </c:pt>
                <c:pt idx="4">
                  <c:v>5.4291365407877205E-2</c:v>
                </c:pt>
                <c:pt idx="5">
                  <c:v>6.7606557484238161E-2</c:v>
                </c:pt>
                <c:pt idx="6">
                  <c:v>8.0935496083488462E-2</c:v>
                </c:pt>
                <c:pt idx="7">
                  <c:v>9.3659826220318626E-2</c:v>
                </c:pt>
                <c:pt idx="8">
                  <c:v>0.10612993731353126</c:v>
                </c:pt>
                <c:pt idx="9">
                  <c:v>0.1182221618469744</c:v>
                </c:pt>
                <c:pt idx="10">
                  <c:v>0.13025943305036555</c:v>
                </c:pt>
                <c:pt idx="11">
                  <c:v>0.14229669811097448</c:v>
                </c:pt>
                <c:pt idx="12">
                  <c:v>0.15378431418199748</c:v>
                </c:pt>
                <c:pt idx="13">
                  <c:v>0.16455052600019751</c:v>
                </c:pt>
                <c:pt idx="14">
                  <c:v>0.17566025858284218</c:v>
                </c:pt>
                <c:pt idx="15">
                  <c:v>0.18621348375951341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AC-415C-BF1C-CD65F129599E}"/>
            </c:ext>
          </c:extLst>
        </c:ser>
        <c:ser>
          <c:idx val="5"/>
          <c:order val="5"/>
          <c:tx>
            <c:strRef>
              <c:f>Sheet0!$A$167</c:f>
              <c:strCache>
                <c:ptCount val="1"/>
                <c:pt idx="0">
                  <c:v>F0ATP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Sheet0!$R$167:$AG$167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5.0455596550131468E-3</c:v>
                  </c:pt>
                  <c:pt idx="2">
                    <c:v>5.2983170526561488E-3</c:v>
                  </c:pt>
                  <c:pt idx="3">
                    <c:v>5.1142367993559801E-3</c:v>
                  </c:pt>
                  <c:pt idx="4">
                    <c:v>5.305981427778916E-3</c:v>
                  </c:pt>
                  <c:pt idx="5">
                    <c:v>5.3164758704002347E-3</c:v>
                  </c:pt>
                  <c:pt idx="6">
                    <c:v>5.1274694588371705E-3</c:v>
                  </c:pt>
                  <c:pt idx="7">
                    <c:v>5.5105754537034526E-3</c:v>
                  </c:pt>
                  <c:pt idx="8">
                    <c:v>5.7735227425365103E-3</c:v>
                  </c:pt>
                  <c:pt idx="9">
                    <c:v>6.3611335702736371E-3</c:v>
                  </c:pt>
                  <c:pt idx="10">
                    <c:v>6.4974684599407089E-3</c:v>
                  </c:pt>
                  <c:pt idx="11">
                    <c:v>7.2520966967865117E-3</c:v>
                  </c:pt>
                  <c:pt idx="12">
                    <c:v>7.8628121076714276E-3</c:v>
                  </c:pt>
                  <c:pt idx="13">
                    <c:v>8.6931458883775202E-3</c:v>
                  </c:pt>
                  <c:pt idx="14">
                    <c:v>9.4312103063212398E-3</c:v>
                  </c:pt>
                  <c:pt idx="15">
                    <c:v>1.0154139878400069E-2</c:v>
                  </c:pt>
                </c:numCache>
              </c:numRef>
            </c:plus>
            <c:minus>
              <c:numRef>
                <c:f>Sheet0!$R$167:$AG$167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5.0455596550131468E-3</c:v>
                  </c:pt>
                  <c:pt idx="2">
                    <c:v>5.2983170526561488E-3</c:v>
                  </c:pt>
                  <c:pt idx="3">
                    <c:v>5.1142367993559801E-3</c:v>
                  </c:pt>
                  <c:pt idx="4">
                    <c:v>5.305981427778916E-3</c:v>
                  </c:pt>
                  <c:pt idx="5">
                    <c:v>5.3164758704002347E-3</c:v>
                  </c:pt>
                  <c:pt idx="6">
                    <c:v>5.1274694588371705E-3</c:v>
                  </c:pt>
                  <c:pt idx="7">
                    <c:v>5.5105754537034526E-3</c:v>
                  </c:pt>
                  <c:pt idx="8">
                    <c:v>5.7735227425365103E-3</c:v>
                  </c:pt>
                  <c:pt idx="9">
                    <c:v>6.3611335702736371E-3</c:v>
                  </c:pt>
                  <c:pt idx="10">
                    <c:v>6.4974684599407089E-3</c:v>
                  </c:pt>
                  <c:pt idx="11">
                    <c:v>7.2520966967865117E-3</c:v>
                  </c:pt>
                  <c:pt idx="12">
                    <c:v>7.8628121076714276E-3</c:v>
                  </c:pt>
                  <c:pt idx="13">
                    <c:v>8.6931458883775202E-3</c:v>
                  </c:pt>
                  <c:pt idx="14">
                    <c:v>9.4312103063212398E-3</c:v>
                  </c:pt>
                  <c:pt idx="15">
                    <c:v>1.0154139878400069E-2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Sheet0!$B$167:$Q$167</c:f>
              <c:numCache>
                <c:formatCode>General</c:formatCode>
                <c:ptCount val="16"/>
                <c:pt idx="0">
                  <c:v>0</c:v>
                </c:pt>
                <c:pt idx="1">
                  <c:v>1.3074720579429822E-2</c:v>
                </c:pt>
                <c:pt idx="2">
                  <c:v>2.702201211639552E-2</c:v>
                </c:pt>
                <c:pt idx="3">
                  <c:v>4.0357815274815634E-2</c:v>
                </c:pt>
                <c:pt idx="4">
                  <c:v>5.3116492778623861E-2</c:v>
                </c:pt>
                <c:pt idx="5">
                  <c:v>6.5318659805067528E-2</c:v>
                </c:pt>
                <c:pt idx="6">
                  <c:v>7.7452110597817161E-2</c:v>
                </c:pt>
                <c:pt idx="7">
                  <c:v>8.906339725638325E-2</c:v>
                </c:pt>
                <c:pt idx="8">
                  <c:v>0.10055789119593764</c:v>
                </c:pt>
                <c:pt idx="9">
                  <c:v>0.11175007936858636</c:v>
                </c:pt>
                <c:pt idx="10">
                  <c:v>0.12300409259703624</c:v>
                </c:pt>
                <c:pt idx="11">
                  <c:v>0.13409321921660697</c:v>
                </c:pt>
                <c:pt idx="12">
                  <c:v>0.14546404052102416</c:v>
                </c:pt>
                <c:pt idx="13">
                  <c:v>0.15623025233922422</c:v>
                </c:pt>
                <c:pt idx="14">
                  <c:v>0.16748426659147111</c:v>
                </c:pt>
                <c:pt idx="15">
                  <c:v>0.17820237223423921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AC-415C-BF1C-CD65F129599E}"/>
            </c:ext>
          </c:extLst>
        </c:ser>
        <c:ser>
          <c:idx val="6"/>
          <c:order val="6"/>
          <c:tx>
            <c:strRef>
              <c:f>Sheet0!$A$168</c:f>
              <c:strCache>
                <c:ptCount val="1"/>
                <c:pt idx="0">
                  <c:v>G0ATP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Sheet0!$R$168:$AG$168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3.4066178057577789E-3</c:v>
                  </c:pt>
                  <c:pt idx="2">
                    <c:v>5.9369703445187024E-3</c:v>
                  </c:pt>
                  <c:pt idx="3">
                    <c:v>8.1599571198747653E-3</c:v>
                  </c:pt>
                  <c:pt idx="4">
                    <c:v>1.0441768713973858E-2</c:v>
                  </c:pt>
                  <c:pt idx="5">
                    <c:v>1.2728294795222476E-2</c:v>
                  </c:pt>
                  <c:pt idx="6">
                    <c:v>1.5164781411823966E-2</c:v>
                  </c:pt>
                  <c:pt idx="7">
                    <c:v>1.7209985173763185E-2</c:v>
                  </c:pt>
                  <c:pt idx="8">
                    <c:v>1.9788526661495498E-2</c:v>
                  </c:pt>
                  <c:pt idx="9">
                    <c:v>2.2335714799200442E-2</c:v>
                  </c:pt>
                  <c:pt idx="10">
                    <c:v>2.4792640050211374E-2</c:v>
                  </c:pt>
                  <c:pt idx="11">
                    <c:v>2.7214660081735623E-2</c:v>
                  </c:pt>
                  <c:pt idx="12">
                    <c:v>2.959002681513526E-2</c:v>
                  </c:pt>
                  <c:pt idx="13">
                    <c:v>3.1852854757660712E-2</c:v>
                  </c:pt>
                  <c:pt idx="14">
                    <c:v>3.4060443584640297E-2</c:v>
                  </c:pt>
                  <c:pt idx="15">
                    <c:v>3.6198595344140529E-2</c:v>
                  </c:pt>
                </c:numCache>
              </c:numRef>
            </c:plus>
            <c:minus>
              <c:numRef>
                <c:f>Sheet0!$R$168:$AG$168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3.4066178057577789E-3</c:v>
                  </c:pt>
                  <c:pt idx="2">
                    <c:v>5.9369703445187024E-3</c:v>
                  </c:pt>
                  <c:pt idx="3">
                    <c:v>8.1599571198747653E-3</c:v>
                  </c:pt>
                  <c:pt idx="4">
                    <c:v>1.0441768713973858E-2</c:v>
                  </c:pt>
                  <c:pt idx="5">
                    <c:v>1.2728294795222476E-2</c:v>
                  </c:pt>
                  <c:pt idx="6">
                    <c:v>1.5164781411823966E-2</c:v>
                  </c:pt>
                  <c:pt idx="7">
                    <c:v>1.7209985173763185E-2</c:v>
                  </c:pt>
                  <c:pt idx="8">
                    <c:v>1.9788526661495498E-2</c:v>
                  </c:pt>
                  <c:pt idx="9">
                    <c:v>2.2335714799200442E-2</c:v>
                  </c:pt>
                  <c:pt idx="10">
                    <c:v>2.4792640050211374E-2</c:v>
                  </c:pt>
                  <c:pt idx="11">
                    <c:v>2.7214660081735623E-2</c:v>
                  </c:pt>
                  <c:pt idx="12">
                    <c:v>2.959002681513526E-2</c:v>
                  </c:pt>
                  <c:pt idx="13">
                    <c:v>3.1852854757660712E-2</c:v>
                  </c:pt>
                  <c:pt idx="14">
                    <c:v>3.4060443584640297E-2</c:v>
                  </c:pt>
                  <c:pt idx="15">
                    <c:v>3.6198595344140529E-2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Sheet0!$B$168:$Q$168</c:f>
              <c:numCache>
                <c:formatCode>General</c:formatCode>
                <c:ptCount val="16"/>
                <c:pt idx="0">
                  <c:v>0</c:v>
                </c:pt>
                <c:pt idx="1">
                  <c:v>1.1068510418526366E-2</c:v>
                </c:pt>
                <c:pt idx="2">
                  <c:v>2.4019569624586491E-2</c:v>
                </c:pt>
                <c:pt idx="3">
                  <c:v>3.6173630475598233E-2</c:v>
                </c:pt>
                <c:pt idx="4">
                  <c:v>4.7729958685127111E-2</c:v>
                </c:pt>
                <c:pt idx="5">
                  <c:v>5.8709157144855924E-2</c:v>
                </c:pt>
                <c:pt idx="6">
                  <c:v>6.9441005215325216E-2</c:v>
                </c:pt>
                <c:pt idx="7">
                  <c:v>7.9685047780356483E-2</c:v>
                </c:pt>
                <c:pt idx="8">
                  <c:v>8.9901613680361758E-2</c:v>
                </c:pt>
                <c:pt idx="9">
                  <c:v>9.9829609074583284E-2</c:v>
                </c:pt>
                <c:pt idx="10">
                  <c:v>0.11001181327445189</c:v>
                </c:pt>
                <c:pt idx="11">
                  <c:v>0.11992606726476929</c:v>
                </c:pt>
                <c:pt idx="12">
                  <c:v>0.13019072910223606</c:v>
                </c:pt>
                <c:pt idx="13">
                  <c:v>0.13940418480280439</c:v>
                </c:pt>
                <c:pt idx="14">
                  <c:v>0.14892681492463633</c:v>
                </c:pt>
                <c:pt idx="15">
                  <c:v>0.1584219663338482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AC-415C-BF1C-CD65F129599E}"/>
            </c:ext>
          </c:extLst>
        </c:ser>
        <c:ser>
          <c:idx val="7"/>
          <c:order val="7"/>
          <c:tx>
            <c:strRef>
              <c:f>Sheet0!$A$169</c:f>
              <c:strCache>
                <c:ptCount val="1"/>
                <c:pt idx="0">
                  <c:v>H0ATP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Sheet0!$R$169:$AG$169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2.7457279605821528E-3</c:v>
                  </c:pt>
                  <c:pt idx="2">
                    <c:v>3.5450009679321749E-3</c:v>
                  </c:pt>
                  <c:pt idx="3">
                    <c:v>4.9551172086498164E-3</c:v>
                  </c:pt>
                  <c:pt idx="4">
                    <c:v>6.6224615666104119E-3</c:v>
                  </c:pt>
                  <c:pt idx="5">
                    <c:v>7.8477508662113844E-3</c:v>
                  </c:pt>
                  <c:pt idx="6">
                    <c:v>8.9923403245600175E-3</c:v>
                  </c:pt>
                  <c:pt idx="7">
                    <c:v>9.8736634951607106E-3</c:v>
                  </c:pt>
                  <c:pt idx="8">
                    <c:v>1.0883801676625683E-2</c:v>
                  </c:pt>
                  <c:pt idx="9">
                    <c:v>1.2006717934191453E-2</c:v>
                  </c:pt>
                  <c:pt idx="10">
                    <c:v>1.2910227485936598E-2</c:v>
                  </c:pt>
                  <c:pt idx="11">
                    <c:v>1.3824353632701286E-2</c:v>
                  </c:pt>
                  <c:pt idx="12">
                    <c:v>1.4836850203689283E-2</c:v>
                  </c:pt>
                  <c:pt idx="13">
                    <c:v>1.5550292214217115E-2</c:v>
                  </c:pt>
                  <c:pt idx="14">
                    <c:v>1.6294682089835196E-2</c:v>
                  </c:pt>
                  <c:pt idx="15">
                    <c:v>1.7032499055307307E-2</c:v>
                  </c:pt>
                </c:numCache>
              </c:numRef>
            </c:plus>
            <c:minus>
              <c:numRef>
                <c:f>Sheet0!$R$169:$AG$169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2.7457279605821528E-3</c:v>
                  </c:pt>
                  <c:pt idx="2">
                    <c:v>3.5450009679321749E-3</c:v>
                  </c:pt>
                  <c:pt idx="3">
                    <c:v>4.9551172086498164E-3</c:v>
                  </c:pt>
                  <c:pt idx="4">
                    <c:v>6.6224615666104119E-3</c:v>
                  </c:pt>
                  <c:pt idx="5">
                    <c:v>7.8477508662113844E-3</c:v>
                  </c:pt>
                  <c:pt idx="6">
                    <c:v>8.9923403245600175E-3</c:v>
                  </c:pt>
                  <c:pt idx="7">
                    <c:v>9.8736634951607106E-3</c:v>
                  </c:pt>
                  <c:pt idx="8">
                    <c:v>1.0883801676625683E-2</c:v>
                  </c:pt>
                  <c:pt idx="9">
                    <c:v>1.2006717934191453E-2</c:v>
                  </c:pt>
                  <c:pt idx="10">
                    <c:v>1.2910227485936598E-2</c:v>
                  </c:pt>
                  <c:pt idx="11">
                    <c:v>1.3824353632701286E-2</c:v>
                  </c:pt>
                  <c:pt idx="12">
                    <c:v>1.4836850203689283E-2</c:v>
                  </c:pt>
                  <c:pt idx="13">
                    <c:v>1.5550292214217115E-2</c:v>
                  </c:pt>
                  <c:pt idx="14">
                    <c:v>1.6294682089835196E-2</c:v>
                  </c:pt>
                  <c:pt idx="15">
                    <c:v>1.7032499055307307E-2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Sheet0!$B$169:$Q$169</c:f>
              <c:numCache>
                <c:formatCode>General</c:formatCode>
                <c:ptCount val="16"/>
                <c:pt idx="0">
                  <c:v>0</c:v>
                </c:pt>
                <c:pt idx="1">
                  <c:v>1.2641875570623125E-2</c:v>
                </c:pt>
                <c:pt idx="2">
                  <c:v>2.5778436562809696E-2</c:v>
                </c:pt>
                <c:pt idx="3">
                  <c:v>3.8736360328039635E-2</c:v>
                </c:pt>
                <c:pt idx="4">
                  <c:v>5.109654530900444E-2</c:v>
                </c:pt>
                <c:pt idx="5">
                  <c:v>6.302388425736552E-2</c:v>
                </c:pt>
                <c:pt idx="6">
                  <c:v>7.4806934369545067E-2</c:v>
                </c:pt>
                <c:pt idx="7">
                  <c:v>8.6129661784094869E-2</c:v>
                </c:pt>
                <c:pt idx="8">
                  <c:v>9.6882128103202597E-2</c:v>
                </c:pt>
                <c:pt idx="9">
                  <c:v>0.1078407144570752</c:v>
                </c:pt>
                <c:pt idx="10">
                  <c:v>0.11925275690181371</c:v>
                </c:pt>
                <c:pt idx="11">
                  <c:v>0.13000521810193622</c:v>
                </c:pt>
                <c:pt idx="12">
                  <c:v>0.14082639553575274</c:v>
                </c:pt>
                <c:pt idx="13">
                  <c:v>0.15126968129081464</c:v>
                </c:pt>
                <c:pt idx="14">
                  <c:v>0.16165800552544815</c:v>
                </c:pt>
                <c:pt idx="15">
                  <c:v>0.17178525741906175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AC-415C-BF1C-CD65F129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45951"/>
        <c:axId val="672260095"/>
      </c:scatterChart>
      <c:valAx>
        <c:axId val="67224595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0095"/>
        <c:crosses val="autoZero"/>
        <c:crossBetween val="midCat"/>
        <c:majorUnit val="60"/>
      </c:valAx>
      <c:valAx>
        <c:axId val="67226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NADPH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6mM ATP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44925032496499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Sheet0!$A$170</c:f>
              <c:strCache>
                <c:ptCount val="1"/>
                <c:pt idx="0">
                  <c:v>A6ATP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Sheet0!$R$170:$AG$170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3.6297179488005934E-3</c:v>
                  </c:pt>
                  <c:pt idx="2">
                    <c:v>3.4462539966260671E-3</c:v>
                  </c:pt>
                  <c:pt idx="3">
                    <c:v>4.4699334833303147E-3</c:v>
                  </c:pt>
                  <c:pt idx="4">
                    <c:v>5.29556234947361E-3</c:v>
                  </c:pt>
                  <c:pt idx="5">
                    <c:v>5.6742761882220384E-3</c:v>
                  </c:pt>
                  <c:pt idx="6">
                    <c:v>5.7432632906554955E-3</c:v>
                  </c:pt>
                  <c:pt idx="7">
                    <c:v>6.214660894431681E-3</c:v>
                  </c:pt>
                  <c:pt idx="8">
                    <c:v>6.6698285483322911E-3</c:v>
                  </c:pt>
                  <c:pt idx="9">
                    <c:v>7.2043204560077101E-3</c:v>
                  </c:pt>
                  <c:pt idx="10">
                    <c:v>7.7699924273464923E-3</c:v>
                  </c:pt>
                  <c:pt idx="11">
                    <c:v>8.6264738023316499E-3</c:v>
                  </c:pt>
                  <c:pt idx="12">
                    <c:v>9.4595423356125391E-3</c:v>
                  </c:pt>
                  <c:pt idx="13">
                    <c:v>1.0372081672769871E-2</c:v>
                  </c:pt>
                  <c:pt idx="14">
                    <c:v>1.1353197053204811E-2</c:v>
                  </c:pt>
                  <c:pt idx="15">
                    <c:v>1.233633002608818E-2</c:v>
                  </c:pt>
                </c:numCache>
              </c:numRef>
            </c:plus>
            <c:minus>
              <c:numRef>
                <c:f>Sheet0!$R$170:$AG$170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3.6297179488005934E-3</c:v>
                  </c:pt>
                  <c:pt idx="2">
                    <c:v>3.4462539966260671E-3</c:v>
                  </c:pt>
                  <c:pt idx="3">
                    <c:v>4.4699334833303147E-3</c:v>
                  </c:pt>
                  <c:pt idx="4">
                    <c:v>5.29556234947361E-3</c:v>
                  </c:pt>
                  <c:pt idx="5">
                    <c:v>5.6742761882220384E-3</c:v>
                  </c:pt>
                  <c:pt idx="6">
                    <c:v>5.7432632906554955E-3</c:v>
                  </c:pt>
                  <c:pt idx="7">
                    <c:v>6.214660894431681E-3</c:v>
                  </c:pt>
                  <c:pt idx="8">
                    <c:v>6.6698285483322911E-3</c:v>
                  </c:pt>
                  <c:pt idx="9">
                    <c:v>7.2043204560077101E-3</c:v>
                  </c:pt>
                  <c:pt idx="10">
                    <c:v>7.7699924273464923E-3</c:v>
                  </c:pt>
                  <c:pt idx="11">
                    <c:v>8.6264738023316499E-3</c:v>
                  </c:pt>
                  <c:pt idx="12">
                    <c:v>9.4595423356125391E-3</c:v>
                  </c:pt>
                  <c:pt idx="13">
                    <c:v>1.0372081672769871E-2</c:v>
                  </c:pt>
                  <c:pt idx="14">
                    <c:v>1.1353197053204811E-2</c:v>
                  </c:pt>
                  <c:pt idx="15">
                    <c:v>1.233633002608818E-2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Sheet0!$B$170:$Q$170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361-976A-0C3D7DD81203}"/>
            </c:ext>
          </c:extLst>
        </c:ser>
        <c:ser>
          <c:idx val="1"/>
          <c:order val="1"/>
          <c:tx>
            <c:strRef>
              <c:f>Sheet0!$A$171</c:f>
              <c:strCache>
                <c:ptCount val="1"/>
                <c:pt idx="0">
                  <c:v>B6ATP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Sheet0!$R$171:$AG$171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2.4883966900953102E-3</c:v>
                  </c:pt>
                  <c:pt idx="2">
                    <c:v>4.9793644944782249E-3</c:v>
                  </c:pt>
                  <c:pt idx="3">
                    <c:v>6.9817518835943414E-3</c:v>
                  </c:pt>
                  <c:pt idx="4">
                    <c:v>8.6750122091905704E-3</c:v>
                  </c:pt>
                  <c:pt idx="5">
                    <c:v>1.0348263797031014E-2</c:v>
                  </c:pt>
                  <c:pt idx="6">
                    <c:v>1.1966927723039889E-2</c:v>
                  </c:pt>
                  <c:pt idx="7">
                    <c:v>1.3381915923481855E-2</c:v>
                  </c:pt>
                  <c:pt idx="8">
                    <c:v>1.4712717042137712E-2</c:v>
                  </c:pt>
                  <c:pt idx="9">
                    <c:v>1.6033184148155653E-2</c:v>
                  </c:pt>
                  <c:pt idx="10">
                    <c:v>1.7268957117866284E-2</c:v>
                  </c:pt>
                  <c:pt idx="11">
                    <c:v>1.8287953887195056E-2</c:v>
                  </c:pt>
                  <c:pt idx="12">
                    <c:v>1.920926730040284E-2</c:v>
                  </c:pt>
                  <c:pt idx="13">
                    <c:v>2.0311023079445895E-2</c:v>
                  </c:pt>
                  <c:pt idx="14">
                    <c:v>2.1141094631425168E-2</c:v>
                  </c:pt>
                  <c:pt idx="15">
                    <c:v>2.2040651984092146E-2</c:v>
                  </c:pt>
                </c:numCache>
              </c:numRef>
            </c:plus>
            <c:minus>
              <c:numRef>
                <c:f>Sheet0!$R$171:$AG$171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2.4883966900953102E-3</c:v>
                  </c:pt>
                  <c:pt idx="2">
                    <c:v>4.9793644944782249E-3</c:v>
                  </c:pt>
                  <c:pt idx="3">
                    <c:v>6.9817518835943414E-3</c:v>
                  </c:pt>
                  <c:pt idx="4">
                    <c:v>8.6750122091905704E-3</c:v>
                  </c:pt>
                  <c:pt idx="5">
                    <c:v>1.0348263797031014E-2</c:v>
                  </c:pt>
                  <c:pt idx="6">
                    <c:v>1.1966927723039889E-2</c:v>
                  </c:pt>
                  <c:pt idx="7">
                    <c:v>1.3381915923481855E-2</c:v>
                  </c:pt>
                  <c:pt idx="8">
                    <c:v>1.4712717042137712E-2</c:v>
                  </c:pt>
                  <c:pt idx="9">
                    <c:v>1.6033184148155653E-2</c:v>
                  </c:pt>
                  <c:pt idx="10">
                    <c:v>1.7268957117866284E-2</c:v>
                  </c:pt>
                  <c:pt idx="11">
                    <c:v>1.8287953887195056E-2</c:v>
                  </c:pt>
                  <c:pt idx="12">
                    <c:v>1.920926730040284E-2</c:v>
                  </c:pt>
                  <c:pt idx="13">
                    <c:v>2.0311023079445895E-2</c:v>
                  </c:pt>
                  <c:pt idx="14">
                    <c:v>2.1141094631425168E-2</c:v>
                  </c:pt>
                  <c:pt idx="15">
                    <c:v>2.2040651984092146E-2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Sheet0!$B$171:$Q$171</c:f>
              <c:numCache>
                <c:formatCode>General</c:formatCode>
                <c:ptCount val="16"/>
                <c:pt idx="0">
                  <c:v>0</c:v>
                </c:pt>
                <c:pt idx="1">
                  <c:v>3.3459745180211406E-3</c:v>
                </c:pt>
                <c:pt idx="2">
                  <c:v>1.0068843248543277E-2</c:v>
                </c:pt>
                <c:pt idx="3">
                  <c:v>1.722112317259164E-2</c:v>
                </c:pt>
                <c:pt idx="4">
                  <c:v>2.3253496083003176E-2</c:v>
                </c:pt>
                <c:pt idx="5">
                  <c:v>2.8866761293323977E-2</c:v>
                </c:pt>
                <c:pt idx="6">
                  <c:v>3.3841065555261354E-2</c:v>
                </c:pt>
                <c:pt idx="7">
                  <c:v>3.8530242340868819E-2</c:v>
                </c:pt>
                <c:pt idx="8">
                  <c:v>4.277283066617138E-2</c:v>
                </c:pt>
                <c:pt idx="9">
                  <c:v>4.670624149881919E-2</c:v>
                </c:pt>
                <c:pt idx="10">
                  <c:v>5.0646524057216105E-2</c:v>
                </c:pt>
                <c:pt idx="11">
                  <c:v>5.4421908744966434E-2</c:v>
                </c:pt>
                <c:pt idx="12">
                  <c:v>5.7974005345346552E-2</c:v>
                </c:pt>
                <c:pt idx="13">
                  <c:v>6.1337149963567095E-2</c:v>
                </c:pt>
                <c:pt idx="14">
                  <c:v>6.4693439236791189E-2</c:v>
                </c:pt>
                <c:pt idx="15">
                  <c:v>6.7998184424114719E-2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361-976A-0C3D7DD81203}"/>
            </c:ext>
          </c:extLst>
        </c:ser>
        <c:ser>
          <c:idx val="2"/>
          <c:order val="2"/>
          <c:tx>
            <c:strRef>
              <c:f>Sheet0!$A$172</c:f>
              <c:strCache>
                <c:ptCount val="1"/>
                <c:pt idx="0">
                  <c:v>C6ATP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Sheet0!$R$172:$AG$172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3.0314474525610967E-3</c:v>
                  </c:pt>
                  <c:pt idx="2">
                    <c:v>4.7196084223313749E-3</c:v>
                  </c:pt>
                  <c:pt idx="3">
                    <c:v>6.4048315033557665E-3</c:v>
                  </c:pt>
                  <c:pt idx="4">
                    <c:v>8.3063665014494869E-3</c:v>
                  </c:pt>
                  <c:pt idx="5">
                    <c:v>1.0014618924707765E-2</c:v>
                  </c:pt>
                  <c:pt idx="6">
                    <c:v>1.1725074932349474E-2</c:v>
                  </c:pt>
                  <c:pt idx="7">
                    <c:v>1.3528417984142288E-2</c:v>
                  </c:pt>
                  <c:pt idx="8">
                    <c:v>1.5158290798528391E-2</c:v>
                  </c:pt>
                  <c:pt idx="9">
                    <c:v>1.6464198746003071E-2</c:v>
                  </c:pt>
                  <c:pt idx="10">
                    <c:v>1.7688901235823638E-2</c:v>
                  </c:pt>
                  <c:pt idx="11">
                    <c:v>1.8569542208048285E-2</c:v>
                  </c:pt>
                  <c:pt idx="12">
                    <c:v>1.9394225015270349E-2</c:v>
                  </c:pt>
                  <c:pt idx="13">
                    <c:v>2.0010041141793878E-2</c:v>
                  </c:pt>
                  <c:pt idx="14">
                    <c:v>2.0550538927291719E-2</c:v>
                  </c:pt>
                  <c:pt idx="15">
                    <c:v>2.1139517461025745E-2</c:v>
                  </c:pt>
                </c:numCache>
              </c:numRef>
            </c:plus>
            <c:minus>
              <c:numRef>
                <c:f>Sheet0!$R$172:$AG$172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3.0314474525610967E-3</c:v>
                  </c:pt>
                  <c:pt idx="2">
                    <c:v>4.7196084223313749E-3</c:v>
                  </c:pt>
                  <c:pt idx="3">
                    <c:v>6.4048315033557665E-3</c:v>
                  </c:pt>
                  <c:pt idx="4">
                    <c:v>8.3063665014494869E-3</c:v>
                  </c:pt>
                  <c:pt idx="5">
                    <c:v>1.0014618924707765E-2</c:v>
                  </c:pt>
                  <c:pt idx="6">
                    <c:v>1.1725074932349474E-2</c:v>
                  </c:pt>
                  <c:pt idx="7">
                    <c:v>1.3528417984142288E-2</c:v>
                  </c:pt>
                  <c:pt idx="8">
                    <c:v>1.5158290798528391E-2</c:v>
                  </c:pt>
                  <c:pt idx="9">
                    <c:v>1.6464198746003071E-2</c:v>
                  </c:pt>
                  <c:pt idx="10">
                    <c:v>1.7688901235823638E-2</c:v>
                  </c:pt>
                  <c:pt idx="11">
                    <c:v>1.8569542208048285E-2</c:v>
                  </c:pt>
                  <c:pt idx="12">
                    <c:v>1.9394225015270349E-2</c:v>
                  </c:pt>
                  <c:pt idx="13">
                    <c:v>2.0010041141793878E-2</c:v>
                  </c:pt>
                  <c:pt idx="14">
                    <c:v>2.0550538927291719E-2</c:v>
                  </c:pt>
                  <c:pt idx="15">
                    <c:v>2.1139517461025745E-2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Sheet0!$B$172:$Q$172</c:f>
              <c:numCache>
                <c:formatCode>General</c:formatCode>
                <c:ptCount val="16"/>
                <c:pt idx="0">
                  <c:v>0</c:v>
                </c:pt>
                <c:pt idx="1">
                  <c:v>3.1913837240996842E-3</c:v>
                </c:pt>
                <c:pt idx="2">
                  <c:v>9.347430293445428E-3</c:v>
                </c:pt>
                <c:pt idx="3">
                  <c:v>1.734479427203324E-2</c:v>
                </c:pt>
                <c:pt idx="4">
                  <c:v>2.412949522493579E-2</c:v>
                </c:pt>
                <c:pt idx="5">
                  <c:v>3.0763045853878127E-2</c:v>
                </c:pt>
                <c:pt idx="6">
                  <c:v>3.7252313789421197E-2</c:v>
                </c:pt>
                <c:pt idx="7">
                  <c:v>4.4126333867700582E-2</c:v>
                </c:pt>
                <c:pt idx="8">
                  <c:v>5.0357958158519039E-2</c:v>
                </c:pt>
                <c:pt idx="9">
                  <c:v>5.6404071449037661E-2</c:v>
                </c:pt>
                <c:pt idx="10">
                  <c:v>6.259103668906621E-2</c:v>
                </c:pt>
                <c:pt idx="11">
                  <c:v>6.8252402955833721E-2</c:v>
                </c:pt>
                <c:pt idx="12">
                  <c:v>7.3690462706884258E-2</c:v>
                </c:pt>
                <c:pt idx="13">
                  <c:v>7.9506414136689504E-2</c:v>
                </c:pt>
                <c:pt idx="14">
                  <c:v>8.4542557787586584E-2</c:v>
                </c:pt>
                <c:pt idx="15">
                  <c:v>8.9826034423193479E-2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361-976A-0C3D7DD81203}"/>
            </c:ext>
          </c:extLst>
        </c:ser>
        <c:ser>
          <c:idx val="3"/>
          <c:order val="3"/>
          <c:tx>
            <c:strRef>
              <c:f>Sheet0!$A$173</c:f>
              <c:strCache>
                <c:ptCount val="1"/>
                <c:pt idx="0">
                  <c:v>D6ATP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Sheet0!$R$173:$AG$173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4.4903981507186689E-3</c:v>
                  </c:pt>
                  <c:pt idx="2">
                    <c:v>6.8011498637841668E-3</c:v>
                  </c:pt>
                  <c:pt idx="3">
                    <c:v>8.7576130499521006E-3</c:v>
                  </c:pt>
                  <c:pt idx="4">
                    <c:v>9.9874029708312967E-3</c:v>
                  </c:pt>
                  <c:pt idx="5">
                    <c:v>1.0673306519638531E-2</c:v>
                  </c:pt>
                  <c:pt idx="6">
                    <c:v>1.0974047241686819E-2</c:v>
                  </c:pt>
                  <c:pt idx="7">
                    <c:v>1.078522129204192E-2</c:v>
                  </c:pt>
                  <c:pt idx="8">
                    <c:v>1.0225576214165907E-2</c:v>
                  </c:pt>
                  <c:pt idx="9">
                    <c:v>1.0090745411118783E-2</c:v>
                  </c:pt>
                  <c:pt idx="10">
                    <c:v>9.5463238064815732E-3</c:v>
                  </c:pt>
                  <c:pt idx="11">
                    <c:v>9.1207048367477304E-3</c:v>
                  </c:pt>
                  <c:pt idx="12">
                    <c:v>8.6077788388046368E-3</c:v>
                  </c:pt>
                  <c:pt idx="13">
                    <c:v>8.3121969107718061E-3</c:v>
                  </c:pt>
                  <c:pt idx="14">
                    <c:v>7.8355519506849679E-3</c:v>
                  </c:pt>
                  <c:pt idx="15">
                    <c:v>7.2668512450316785E-3</c:v>
                  </c:pt>
                </c:numCache>
              </c:numRef>
            </c:plus>
            <c:minus>
              <c:numRef>
                <c:f>Sheet0!$R$173:$AG$173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4.4903981507186689E-3</c:v>
                  </c:pt>
                  <c:pt idx="2">
                    <c:v>6.8011498637841668E-3</c:v>
                  </c:pt>
                  <c:pt idx="3">
                    <c:v>8.7576130499521006E-3</c:v>
                  </c:pt>
                  <c:pt idx="4">
                    <c:v>9.9874029708312967E-3</c:v>
                  </c:pt>
                  <c:pt idx="5">
                    <c:v>1.0673306519638531E-2</c:v>
                  </c:pt>
                  <c:pt idx="6">
                    <c:v>1.0974047241686819E-2</c:v>
                  </c:pt>
                  <c:pt idx="7">
                    <c:v>1.078522129204192E-2</c:v>
                  </c:pt>
                  <c:pt idx="8">
                    <c:v>1.0225576214165907E-2</c:v>
                  </c:pt>
                  <c:pt idx="9">
                    <c:v>1.0090745411118783E-2</c:v>
                  </c:pt>
                  <c:pt idx="10">
                    <c:v>9.5463238064815732E-3</c:v>
                  </c:pt>
                  <c:pt idx="11">
                    <c:v>9.1207048367477304E-3</c:v>
                  </c:pt>
                  <c:pt idx="12">
                    <c:v>8.6077788388046368E-3</c:v>
                  </c:pt>
                  <c:pt idx="13">
                    <c:v>8.3121969107718061E-3</c:v>
                  </c:pt>
                  <c:pt idx="14">
                    <c:v>7.8355519506849679E-3</c:v>
                  </c:pt>
                  <c:pt idx="15">
                    <c:v>7.2668512450316785E-3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Sheet0!$B$173:$Q$173</c:f>
              <c:numCache>
                <c:formatCode>General</c:formatCode>
                <c:ptCount val="16"/>
                <c:pt idx="0">
                  <c:v>0</c:v>
                </c:pt>
                <c:pt idx="1">
                  <c:v>2.597077219419468E-3</c:v>
                </c:pt>
                <c:pt idx="2">
                  <c:v>1.035397174867023E-2</c:v>
                </c:pt>
                <c:pt idx="3">
                  <c:v>1.9155192498693976E-2</c:v>
                </c:pt>
                <c:pt idx="4">
                  <c:v>2.7138810978189491E-2</c:v>
                </c:pt>
                <c:pt idx="5">
                  <c:v>3.485447515294561E-2</c:v>
                </c:pt>
                <c:pt idx="6">
                  <c:v>4.2212875111758884E-2</c:v>
                </c:pt>
                <c:pt idx="7">
                  <c:v>4.9392638867412533E-2</c:v>
                </c:pt>
                <c:pt idx="8">
                  <c:v>5.6263226154208507E-2</c:v>
                </c:pt>
                <c:pt idx="9">
                  <c:v>6.2666609803452233E-2</c:v>
                </c:pt>
                <c:pt idx="10">
                  <c:v>6.8911972426783694E-2</c:v>
                </c:pt>
                <c:pt idx="11">
                  <c:v>7.4964959490645508E-2</c:v>
                </c:pt>
                <c:pt idx="12">
                  <c:v>8.0516390430991791E-2</c:v>
                </c:pt>
                <c:pt idx="13">
                  <c:v>8.5861704407964354E-2</c:v>
                </c:pt>
                <c:pt idx="14">
                  <c:v>9.1028388324559534E-2</c:v>
                </c:pt>
                <c:pt idx="15">
                  <c:v>9.6085138962327593E-2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1-4361-976A-0C3D7DD81203}"/>
            </c:ext>
          </c:extLst>
        </c:ser>
        <c:ser>
          <c:idx val="4"/>
          <c:order val="4"/>
          <c:tx>
            <c:strRef>
              <c:f>Sheet0!$A$174</c:f>
              <c:strCache>
                <c:ptCount val="1"/>
                <c:pt idx="0">
                  <c:v>E6ATP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Sheet0!$R$174:$AG$174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5.7139320168935297E-3</c:v>
                  </c:pt>
                  <c:pt idx="2">
                    <c:v>9.787903641240308E-3</c:v>
                  </c:pt>
                  <c:pt idx="3">
                    <c:v>1.4505797384662933E-2</c:v>
                  </c:pt>
                  <c:pt idx="4">
                    <c:v>1.9618821412924238E-2</c:v>
                  </c:pt>
                  <c:pt idx="5">
                    <c:v>2.4981890950905059E-2</c:v>
                  </c:pt>
                  <c:pt idx="6">
                    <c:v>3.0255050661417975E-2</c:v>
                  </c:pt>
                  <c:pt idx="7">
                    <c:v>3.5366549798589678E-2</c:v>
                  </c:pt>
                  <c:pt idx="8">
                    <c:v>4.0693425364452321E-2</c:v>
                  </c:pt>
                  <c:pt idx="9">
                    <c:v>4.560323188721007E-2</c:v>
                  </c:pt>
                  <c:pt idx="10">
                    <c:v>5.090951858072313E-2</c:v>
                  </c:pt>
                  <c:pt idx="11">
                    <c:v>5.5078640639120942E-2</c:v>
                  </c:pt>
                  <c:pt idx="12">
                    <c:v>5.9373616591893712E-2</c:v>
                  </c:pt>
                  <c:pt idx="13">
                    <c:v>6.338301797611702E-2</c:v>
                  </c:pt>
                  <c:pt idx="14">
                    <c:v>6.7362780065824912E-2</c:v>
                  </c:pt>
                  <c:pt idx="15">
                    <c:v>7.0411945445888843E-2</c:v>
                  </c:pt>
                </c:numCache>
              </c:numRef>
            </c:plus>
            <c:minus>
              <c:numRef>
                <c:f>Sheet0!$R$174:$AG$174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5.7139320168935297E-3</c:v>
                  </c:pt>
                  <c:pt idx="2">
                    <c:v>9.787903641240308E-3</c:v>
                  </c:pt>
                  <c:pt idx="3">
                    <c:v>1.4505797384662933E-2</c:v>
                  </c:pt>
                  <c:pt idx="4">
                    <c:v>1.9618821412924238E-2</c:v>
                  </c:pt>
                  <c:pt idx="5">
                    <c:v>2.4981890950905059E-2</c:v>
                  </c:pt>
                  <c:pt idx="6">
                    <c:v>3.0255050661417975E-2</c:v>
                  </c:pt>
                  <c:pt idx="7">
                    <c:v>3.5366549798589678E-2</c:v>
                  </c:pt>
                  <c:pt idx="8">
                    <c:v>4.0693425364452321E-2</c:v>
                  </c:pt>
                  <c:pt idx="9">
                    <c:v>4.560323188721007E-2</c:v>
                  </c:pt>
                  <c:pt idx="10">
                    <c:v>5.090951858072313E-2</c:v>
                  </c:pt>
                  <c:pt idx="11">
                    <c:v>5.5078640639120942E-2</c:v>
                  </c:pt>
                  <c:pt idx="12">
                    <c:v>5.9373616591893712E-2</c:v>
                  </c:pt>
                  <c:pt idx="13">
                    <c:v>6.338301797611702E-2</c:v>
                  </c:pt>
                  <c:pt idx="14">
                    <c:v>6.7362780065824912E-2</c:v>
                  </c:pt>
                  <c:pt idx="15">
                    <c:v>7.0411945445888843E-2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Sheet0!$B$174:$Q$174</c:f>
              <c:numCache>
                <c:formatCode>General</c:formatCode>
                <c:ptCount val="16"/>
                <c:pt idx="0">
                  <c:v>0</c:v>
                </c:pt>
                <c:pt idx="1">
                  <c:v>5.462113862563546E-3</c:v>
                </c:pt>
                <c:pt idx="2">
                  <c:v>1.0834910647344334E-2</c:v>
                </c:pt>
                <c:pt idx="3">
                  <c:v>1.6558110160289293E-2</c:v>
                </c:pt>
                <c:pt idx="4">
                  <c:v>2.1010249264246092E-2</c:v>
                </c:pt>
                <c:pt idx="5">
                  <c:v>2.513947049544106E-2</c:v>
                </c:pt>
                <c:pt idx="6">
                  <c:v>2.9193117076554448E-2</c:v>
                </c:pt>
                <c:pt idx="7">
                  <c:v>3.3418524039890145E-2</c:v>
                </c:pt>
                <c:pt idx="8">
                  <c:v>3.743094845688523E-2</c:v>
                </c:pt>
                <c:pt idx="9">
                  <c:v>4.1305958834839014E-2</c:v>
                </c:pt>
                <c:pt idx="10">
                  <c:v>4.5057298625249716E-2</c:v>
                </c:pt>
                <c:pt idx="11">
                  <c:v>4.8849860579778727E-2</c:v>
                </c:pt>
                <c:pt idx="12">
                  <c:v>5.25050146380487E-2</c:v>
                </c:pt>
                <c:pt idx="13">
                  <c:v>5.6146423197226354E-2</c:v>
                </c:pt>
                <c:pt idx="14">
                  <c:v>5.9712261201510609E-2</c:v>
                </c:pt>
                <c:pt idx="15">
                  <c:v>6.3278093063012616E-2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1-4361-976A-0C3D7DD81203}"/>
            </c:ext>
          </c:extLst>
        </c:ser>
        <c:ser>
          <c:idx val="5"/>
          <c:order val="5"/>
          <c:tx>
            <c:strRef>
              <c:f>Sheet0!$A$175</c:f>
              <c:strCache>
                <c:ptCount val="1"/>
                <c:pt idx="0">
                  <c:v>F6ATP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Sheet0!$R$175:$AG$175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1.466577542465886E-3</c:v>
                  </c:pt>
                  <c:pt idx="2">
                    <c:v>1.3353676178665991E-3</c:v>
                  </c:pt>
                  <c:pt idx="3">
                    <c:v>2.2280094086869649E-3</c:v>
                  </c:pt>
                  <c:pt idx="4">
                    <c:v>3.6717658978567482E-3</c:v>
                  </c:pt>
                  <c:pt idx="5">
                    <c:v>4.9662895982968145E-3</c:v>
                  </c:pt>
                  <c:pt idx="6">
                    <c:v>5.9301452707748907E-3</c:v>
                  </c:pt>
                  <c:pt idx="7">
                    <c:v>6.7142578910948892E-3</c:v>
                  </c:pt>
                  <c:pt idx="8">
                    <c:v>7.4489964185257274E-3</c:v>
                  </c:pt>
                  <c:pt idx="9">
                    <c:v>8.1158766432085864E-3</c:v>
                  </c:pt>
                  <c:pt idx="10">
                    <c:v>8.5220004134370139E-3</c:v>
                  </c:pt>
                  <c:pt idx="11">
                    <c:v>8.8025841685418597E-3</c:v>
                  </c:pt>
                  <c:pt idx="12">
                    <c:v>8.9388230992078765E-3</c:v>
                  </c:pt>
                  <c:pt idx="13">
                    <c:v>9.0829054894557525E-3</c:v>
                  </c:pt>
                  <c:pt idx="14">
                    <c:v>8.8971342883741675E-3</c:v>
                  </c:pt>
                  <c:pt idx="15">
                    <c:v>8.9310989164161653E-3</c:v>
                  </c:pt>
                </c:numCache>
              </c:numRef>
            </c:plus>
            <c:minus>
              <c:numRef>
                <c:f>Sheet0!$R$175:$AG$175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1.466577542465886E-3</c:v>
                  </c:pt>
                  <c:pt idx="2">
                    <c:v>1.3353676178665991E-3</c:v>
                  </c:pt>
                  <c:pt idx="3">
                    <c:v>2.2280094086869649E-3</c:v>
                  </c:pt>
                  <c:pt idx="4">
                    <c:v>3.6717658978567482E-3</c:v>
                  </c:pt>
                  <c:pt idx="5">
                    <c:v>4.9662895982968145E-3</c:v>
                  </c:pt>
                  <c:pt idx="6">
                    <c:v>5.9301452707748907E-3</c:v>
                  </c:pt>
                  <c:pt idx="7">
                    <c:v>6.7142578910948892E-3</c:v>
                  </c:pt>
                  <c:pt idx="8">
                    <c:v>7.4489964185257274E-3</c:v>
                  </c:pt>
                  <c:pt idx="9">
                    <c:v>8.1158766432085864E-3</c:v>
                  </c:pt>
                  <c:pt idx="10">
                    <c:v>8.5220004134370139E-3</c:v>
                  </c:pt>
                  <c:pt idx="11">
                    <c:v>8.8025841685418597E-3</c:v>
                  </c:pt>
                  <c:pt idx="12">
                    <c:v>8.9388230992078765E-3</c:v>
                  </c:pt>
                  <c:pt idx="13">
                    <c:v>9.0829054894557525E-3</c:v>
                  </c:pt>
                  <c:pt idx="14">
                    <c:v>8.8971342883741675E-3</c:v>
                  </c:pt>
                  <c:pt idx="15">
                    <c:v>8.9310989164161653E-3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Sheet0!$B$175:$Q$175</c:f>
              <c:numCache>
                <c:formatCode>General</c:formatCode>
                <c:ptCount val="16"/>
                <c:pt idx="0">
                  <c:v>0</c:v>
                </c:pt>
                <c:pt idx="1">
                  <c:v>3.9505880994264971E-3</c:v>
                </c:pt>
                <c:pt idx="2">
                  <c:v>1.1446398002092885E-2</c:v>
                </c:pt>
                <c:pt idx="3">
                  <c:v>1.79803239646288E-2</c:v>
                </c:pt>
                <c:pt idx="4">
                  <c:v>2.3256935017268856E-2</c:v>
                </c:pt>
                <c:pt idx="5">
                  <c:v>2.7619753972051769E-2</c:v>
                </c:pt>
                <c:pt idx="6">
                  <c:v>3.1803942866457338E-2</c:v>
                </c:pt>
                <c:pt idx="7">
                  <c:v>3.5747658216337685E-2</c:v>
                </c:pt>
                <c:pt idx="8">
                  <c:v>3.9643279676350625E-2</c:v>
                </c:pt>
                <c:pt idx="9">
                  <c:v>4.3284692330716468E-2</c:v>
                </c:pt>
                <c:pt idx="10">
                  <c:v>4.6967327149200599E-2</c:v>
                </c:pt>
                <c:pt idx="11">
                  <c:v>5.064309024193564E-2</c:v>
                </c:pt>
                <c:pt idx="12">
                  <c:v>5.4291364384080151E-2</c:v>
                </c:pt>
                <c:pt idx="13">
                  <c:v>5.7767884286784608E-2</c:v>
                </c:pt>
                <c:pt idx="14">
                  <c:v>6.1113863923790972E-2</c:v>
                </c:pt>
                <c:pt idx="15">
                  <c:v>6.4583503910369974E-2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1-4361-976A-0C3D7DD81203}"/>
            </c:ext>
          </c:extLst>
        </c:ser>
        <c:ser>
          <c:idx val="6"/>
          <c:order val="6"/>
          <c:tx>
            <c:strRef>
              <c:f>Sheet0!$A$176</c:f>
              <c:strCache>
                <c:ptCount val="1"/>
                <c:pt idx="0">
                  <c:v>G6ATP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Sheet0!$R$176:$AG$176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4.2318392901185145E-3</c:v>
                  </c:pt>
                  <c:pt idx="2">
                    <c:v>4.5576045492260004E-3</c:v>
                  </c:pt>
                  <c:pt idx="3">
                    <c:v>5.2227665071731743E-3</c:v>
                  </c:pt>
                  <c:pt idx="4">
                    <c:v>5.6686939566147005E-3</c:v>
                  </c:pt>
                  <c:pt idx="5">
                    <c:v>5.6282320209285206E-3</c:v>
                  </c:pt>
                  <c:pt idx="6">
                    <c:v>5.1345500917282152E-3</c:v>
                  </c:pt>
                  <c:pt idx="7">
                    <c:v>4.936703881551029E-3</c:v>
                  </c:pt>
                  <c:pt idx="8">
                    <c:v>4.6021630545826095E-3</c:v>
                  </c:pt>
                  <c:pt idx="9">
                    <c:v>4.3775282703054389E-3</c:v>
                  </c:pt>
                  <c:pt idx="10">
                    <c:v>3.9712465830962331E-3</c:v>
                  </c:pt>
                  <c:pt idx="11">
                    <c:v>3.8491239379578181E-3</c:v>
                  </c:pt>
                  <c:pt idx="12">
                    <c:v>3.6924599143868006E-3</c:v>
                  </c:pt>
                  <c:pt idx="13">
                    <c:v>3.8006386530040652E-3</c:v>
                  </c:pt>
                  <c:pt idx="14">
                    <c:v>3.9760226778745586E-3</c:v>
                  </c:pt>
                  <c:pt idx="15">
                    <c:v>4.162027756336604E-3</c:v>
                  </c:pt>
                </c:numCache>
              </c:numRef>
            </c:plus>
            <c:minus>
              <c:numRef>
                <c:f>Sheet0!$R$176:$AG$176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4.2318392901185145E-3</c:v>
                  </c:pt>
                  <c:pt idx="2">
                    <c:v>4.5576045492260004E-3</c:v>
                  </c:pt>
                  <c:pt idx="3">
                    <c:v>5.2227665071731743E-3</c:v>
                  </c:pt>
                  <c:pt idx="4">
                    <c:v>5.6686939566147005E-3</c:v>
                  </c:pt>
                  <c:pt idx="5">
                    <c:v>5.6282320209285206E-3</c:v>
                  </c:pt>
                  <c:pt idx="6">
                    <c:v>5.1345500917282152E-3</c:v>
                  </c:pt>
                  <c:pt idx="7">
                    <c:v>4.936703881551029E-3</c:v>
                  </c:pt>
                  <c:pt idx="8">
                    <c:v>4.6021630545826095E-3</c:v>
                  </c:pt>
                  <c:pt idx="9">
                    <c:v>4.3775282703054389E-3</c:v>
                  </c:pt>
                  <c:pt idx="10">
                    <c:v>3.9712465830962331E-3</c:v>
                  </c:pt>
                  <c:pt idx="11">
                    <c:v>3.8491239379578181E-3</c:v>
                  </c:pt>
                  <c:pt idx="12">
                    <c:v>3.6924599143868006E-3</c:v>
                  </c:pt>
                  <c:pt idx="13">
                    <c:v>3.8006386530040652E-3</c:v>
                  </c:pt>
                  <c:pt idx="14">
                    <c:v>3.9760226778745586E-3</c:v>
                  </c:pt>
                  <c:pt idx="15">
                    <c:v>4.162027756336604E-3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Sheet0!$B$176:$Q$176</c:f>
              <c:numCache>
                <c:formatCode>General</c:formatCode>
                <c:ptCount val="16"/>
                <c:pt idx="0">
                  <c:v>0</c:v>
                </c:pt>
                <c:pt idx="1">
                  <c:v>3.0161849195102044E-3</c:v>
                </c:pt>
                <c:pt idx="2">
                  <c:v>8.5813593113547217E-3</c:v>
                </c:pt>
                <c:pt idx="3">
                  <c:v>1.4613735293157386E-2</c:v>
                </c:pt>
                <c:pt idx="4">
                  <c:v>1.9457497241802575E-2</c:v>
                </c:pt>
                <c:pt idx="5">
                  <c:v>2.381344651843046E-2</c:v>
                </c:pt>
                <c:pt idx="6">
                  <c:v>2.7922060762754445E-2</c:v>
                </c:pt>
                <c:pt idx="7">
                  <c:v>3.1797069093114153E-2</c:v>
                </c:pt>
                <c:pt idx="8">
                  <c:v>3.5520928123310688E-2</c:v>
                </c:pt>
                <c:pt idx="9">
                  <c:v>3.8901254103498061E-2</c:v>
                </c:pt>
                <c:pt idx="10">
                  <c:v>4.2790003837761888E-2</c:v>
                </c:pt>
                <c:pt idx="11">
                  <c:v>4.6513860820364329E-2</c:v>
                </c:pt>
                <c:pt idx="12">
                  <c:v>5.0182754234944345E-2</c:v>
                </c:pt>
                <c:pt idx="13">
                  <c:v>5.3817291068372915E-2</c:v>
                </c:pt>
                <c:pt idx="14">
                  <c:v>5.7410615975653584E-2</c:v>
                </c:pt>
                <c:pt idx="15">
                  <c:v>6.1024545822211167E-2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1-4361-976A-0C3D7DD81203}"/>
            </c:ext>
          </c:extLst>
        </c:ser>
        <c:ser>
          <c:idx val="7"/>
          <c:order val="7"/>
          <c:tx>
            <c:strRef>
              <c:f>Sheet0!$A$177</c:f>
              <c:strCache>
                <c:ptCount val="1"/>
                <c:pt idx="0">
                  <c:v>H6ATP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Sheet0!$R$177:$AG$177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3.0414295728580193E-3</c:v>
                  </c:pt>
                  <c:pt idx="2">
                    <c:v>5.9568727892397658E-3</c:v>
                  </c:pt>
                  <c:pt idx="3">
                    <c:v>7.9605605870285145E-3</c:v>
                  </c:pt>
                  <c:pt idx="4">
                    <c:v>9.7784907670865982E-3</c:v>
                  </c:pt>
                  <c:pt idx="5">
                    <c:v>1.1382387681105288E-2</c:v>
                  </c:pt>
                  <c:pt idx="6">
                    <c:v>1.284003923808682E-2</c:v>
                  </c:pt>
                  <c:pt idx="7">
                    <c:v>1.4202900541119475E-2</c:v>
                  </c:pt>
                  <c:pt idx="8">
                    <c:v>1.5455056831773029E-2</c:v>
                  </c:pt>
                  <c:pt idx="9">
                    <c:v>1.6876745379629444E-2</c:v>
                  </c:pt>
                  <c:pt idx="10">
                    <c:v>1.8036330811384584E-2</c:v>
                  </c:pt>
                  <c:pt idx="11">
                    <c:v>1.8893877890512771E-2</c:v>
                  </c:pt>
                  <c:pt idx="12">
                    <c:v>1.9336151137024502E-2</c:v>
                  </c:pt>
                  <c:pt idx="13">
                    <c:v>1.989499134136951E-2</c:v>
                  </c:pt>
                  <c:pt idx="14">
                    <c:v>1.9843286723142197E-2</c:v>
                  </c:pt>
                  <c:pt idx="15">
                    <c:v>2.0187681939715332E-2</c:v>
                  </c:pt>
                </c:numCache>
              </c:numRef>
            </c:plus>
            <c:minus>
              <c:numRef>
                <c:f>Sheet0!$R$177:$AG$177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3.0414295728580193E-3</c:v>
                  </c:pt>
                  <c:pt idx="2">
                    <c:v>5.9568727892397658E-3</c:v>
                  </c:pt>
                  <c:pt idx="3">
                    <c:v>7.9605605870285145E-3</c:v>
                  </c:pt>
                  <c:pt idx="4">
                    <c:v>9.7784907670865982E-3</c:v>
                  </c:pt>
                  <c:pt idx="5">
                    <c:v>1.1382387681105288E-2</c:v>
                  </c:pt>
                  <c:pt idx="6">
                    <c:v>1.284003923808682E-2</c:v>
                  </c:pt>
                  <c:pt idx="7">
                    <c:v>1.4202900541119475E-2</c:v>
                  </c:pt>
                  <c:pt idx="8">
                    <c:v>1.5455056831773029E-2</c:v>
                  </c:pt>
                  <c:pt idx="9">
                    <c:v>1.6876745379629444E-2</c:v>
                  </c:pt>
                  <c:pt idx="10">
                    <c:v>1.8036330811384584E-2</c:v>
                  </c:pt>
                  <c:pt idx="11">
                    <c:v>1.8893877890512771E-2</c:v>
                  </c:pt>
                  <c:pt idx="12">
                    <c:v>1.9336151137024502E-2</c:v>
                  </c:pt>
                  <c:pt idx="13">
                    <c:v>1.989499134136951E-2</c:v>
                  </c:pt>
                  <c:pt idx="14">
                    <c:v>1.9843286723142197E-2</c:v>
                  </c:pt>
                  <c:pt idx="15">
                    <c:v>2.0187681939715332E-2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Sheet0!$B$177:$Q$177</c:f>
              <c:numCache>
                <c:formatCode>General</c:formatCode>
                <c:ptCount val="16"/>
                <c:pt idx="0">
                  <c:v>0</c:v>
                </c:pt>
                <c:pt idx="1">
                  <c:v>2.4184461352450832E-3</c:v>
                </c:pt>
                <c:pt idx="2">
                  <c:v>7.736279352003439E-3</c:v>
                </c:pt>
                <c:pt idx="3">
                  <c:v>1.2415148548987244E-2</c:v>
                </c:pt>
                <c:pt idx="4">
                  <c:v>1.5630581777513239E-2</c:v>
                </c:pt>
                <c:pt idx="5">
                  <c:v>1.8090252124470713E-2</c:v>
                </c:pt>
                <c:pt idx="6">
                  <c:v>2.0103334011123273E-2</c:v>
                </c:pt>
                <c:pt idx="7">
                  <c:v>2.2267569293127173E-2</c:v>
                </c:pt>
                <c:pt idx="8">
                  <c:v>2.4507379225212664E-2</c:v>
                </c:pt>
                <c:pt idx="9">
                  <c:v>2.6568555001732636E-2</c:v>
                </c:pt>
                <c:pt idx="10">
                  <c:v>2.897326178066767E-2</c:v>
                </c:pt>
                <c:pt idx="11">
                  <c:v>3.1494765373802601E-2</c:v>
                </c:pt>
                <c:pt idx="12">
                  <c:v>3.4030008323247568E-2</c:v>
                </c:pt>
                <c:pt idx="13">
                  <c:v>3.6620218935903143E-2</c:v>
                </c:pt>
                <c:pt idx="14">
                  <c:v>3.9100504460107932E-2</c:v>
                </c:pt>
                <c:pt idx="15">
                  <c:v>4.1828125016616632E-2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41-4361-976A-0C3D7DD8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8831"/>
        <c:axId val="672272575"/>
      </c:scatterChart>
      <c:valAx>
        <c:axId val="672268831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72575"/>
        <c:crosses val="autoZero"/>
        <c:crossBetween val="midCat"/>
        <c:majorUnit val="60"/>
      </c:valAx>
      <c:valAx>
        <c:axId val="67227257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NADPH Konzentraion 12mM ATP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9594468794179506E-2"/>
          <c:y val="0.10110964717599258"/>
          <c:w val="0.90998329211350804"/>
          <c:h val="0.74295359778522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Sheet0!$A$178</c:f>
              <c:strCache>
                <c:ptCount val="1"/>
                <c:pt idx="0">
                  <c:v>A12ATP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Sheet0!$R$178:$AG$178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3.0874081505728851E-3</c:v>
                  </c:pt>
                  <c:pt idx="2">
                    <c:v>2.9047463203263966E-3</c:v>
                  </c:pt>
                  <c:pt idx="3">
                    <c:v>2.1822505441821197E-3</c:v>
                  </c:pt>
                  <c:pt idx="4">
                    <c:v>1.7421102229401241E-3</c:v>
                  </c:pt>
                  <c:pt idx="5">
                    <c:v>3.4249029797099751E-3</c:v>
                  </c:pt>
                  <c:pt idx="6">
                    <c:v>5.7024830603712795E-3</c:v>
                  </c:pt>
                  <c:pt idx="7">
                    <c:v>8.0862300610826041E-3</c:v>
                  </c:pt>
                  <c:pt idx="8">
                    <c:v>1.021138784105019E-2</c:v>
                  </c:pt>
                  <c:pt idx="9">
                    <c:v>1.2541678368536277E-2</c:v>
                  </c:pt>
                  <c:pt idx="10">
                    <c:v>1.4647753639945648E-2</c:v>
                  </c:pt>
                  <c:pt idx="11">
                    <c:v>1.6841840455560898E-2</c:v>
                  </c:pt>
                  <c:pt idx="12">
                    <c:v>1.8824839316412594E-2</c:v>
                  </c:pt>
                  <c:pt idx="13">
                    <c:v>2.060934160043312E-2</c:v>
                  </c:pt>
                  <c:pt idx="14">
                    <c:v>2.2464287308463865E-2</c:v>
                  </c:pt>
                  <c:pt idx="15">
                    <c:v>2.4243398104806489E-2</c:v>
                  </c:pt>
                </c:numCache>
              </c:numRef>
            </c:plus>
            <c:minus>
              <c:numRef>
                <c:f>Sheet0!$R$178:$AG$178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3.0874081505728851E-3</c:v>
                  </c:pt>
                  <c:pt idx="2">
                    <c:v>2.9047463203263966E-3</c:v>
                  </c:pt>
                  <c:pt idx="3">
                    <c:v>2.1822505441821197E-3</c:v>
                  </c:pt>
                  <c:pt idx="4">
                    <c:v>1.7421102229401241E-3</c:v>
                  </c:pt>
                  <c:pt idx="5">
                    <c:v>3.4249029797099751E-3</c:v>
                  </c:pt>
                  <c:pt idx="6">
                    <c:v>5.7024830603712795E-3</c:v>
                  </c:pt>
                  <c:pt idx="7">
                    <c:v>8.0862300610826041E-3</c:v>
                  </c:pt>
                  <c:pt idx="8">
                    <c:v>1.021138784105019E-2</c:v>
                  </c:pt>
                  <c:pt idx="9">
                    <c:v>1.2541678368536277E-2</c:v>
                  </c:pt>
                  <c:pt idx="10">
                    <c:v>1.4647753639945648E-2</c:v>
                  </c:pt>
                  <c:pt idx="11">
                    <c:v>1.6841840455560898E-2</c:v>
                  </c:pt>
                  <c:pt idx="12">
                    <c:v>1.8824839316412594E-2</c:v>
                  </c:pt>
                  <c:pt idx="13">
                    <c:v>2.060934160043312E-2</c:v>
                  </c:pt>
                  <c:pt idx="14">
                    <c:v>2.2464287308463865E-2</c:v>
                  </c:pt>
                  <c:pt idx="15">
                    <c:v>2.4243398104806489E-2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Sheet0!$B$178:$Q$178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1-45A6-A268-19BCFD692291}"/>
            </c:ext>
          </c:extLst>
        </c:ser>
        <c:ser>
          <c:idx val="1"/>
          <c:order val="1"/>
          <c:tx>
            <c:strRef>
              <c:f>Sheet0!$A$179</c:f>
              <c:strCache>
                <c:ptCount val="1"/>
                <c:pt idx="0">
                  <c:v>B12ATP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Sheet0!$R$179:$AG$179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3.4053091354007714E-3</c:v>
                  </c:pt>
                  <c:pt idx="2">
                    <c:v>4.5736098202029266E-3</c:v>
                  </c:pt>
                  <c:pt idx="3">
                    <c:v>7.0639909483790645E-3</c:v>
                  </c:pt>
                  <c:pt idx="4">
                    <c:v>9.6950126330327471E-3</c:v>
                  </c:pt>
                  <c:pt idx="5">
                    <c:v>1.1802959432917036E-2</c:v>
                  </c:pt>
                  <c:pt idx="6">
                    <c:v>1.4046483054429678E-2</c:v>
                  </c:pt>
                  <c:pt idx="7">
                    <c:v>1.6131400042076079E-2</c:v>
                  </c:pt>
                  <c:pt idx="8">
                    <c:v>1.8081839755725245E-2</c:v>
                  </c:pt>
                  <c:pt idx="9">
                    <c:v>2.0019664515495712E-2</c:v>
                  </c:pt>
                  <c:pt idx="10">
                    <c:v>2.1862903972428856E-2</c:v>
                  </c:pt>
                  <c:pt idx="11">
                    <c:v>2.3709645391839368E-2</c:v>
                  </c:pt>
                  <c:pt idx="12">
                    <c:v>2.5287599559328345E-2</c:v>
                  </c:pt>
                  <c:pt idx="13">
                    <c:v>2.6910577250476044E-2</c:v>
                  </c:pt>
                  <c:pt idx="14">
                    <c:v>2.8499663488895086E-2</c:v>
                  </c:pt>
                  <c:pt idx="15">
                    <c:v>2.996297780716934E-2</c:v>
                  </c:pt>
                </c:numCache>
              </c:numRef>
            </c:plus>
            <c:minus>
              <c:numRef>
                <c:f>Sheet0!$R$179:$AG$179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3.4053091354007714E-3</c:v>
                  </c:pt>
                  <c:pt idx="2">
                    <c:v>4.5736098202029266E-3</c:v>
                  </c:pt>
                  <c:pt idx="3">
                    <c:v>7.0639909483790645E-3</c:v>
                  </c:pt>
                  <c:pt idx="4">
                    <c:v>9.6950126330327471E-3</c:v>
                  </c:pt>
                  <c:pt idx="5">
                    <c:v>1.1802959432917036E-2</c:v>
                  </c:pt>
                  <c:pt idx="6">
                    <c:v>1.4046483054429678E-2</c:v>
                  </c:pt>
                  <c:pt idx="7">
                    <c:v>1.6131400042076079E-2</c:v>
                  </c:pt>
                  <c:pt idx="8">
                    <c:v>1.8081839755725245E-2</c:v>
                  </c:pt>
                  <c:pt idx="9">
                    <c:v>2.0019664515495712E-2</c:v>
                  </c:pt>
                  <c:pt idx="10">
                    <c:v>2.1862903972428856E-2</c:v>
                  </c:pt>
                  <c:pt idx="11">
                    <c:v>2.3709645391839368E-2</c:v>
                  </c:pt>
                  <c:pt idx="12">
                    <c:v>2.5287599559328345E-2</c:v>
                  </c:pt>
                  <c:pt idx="13">
                    <c:v>2.6910577250476044E-2</c:v>
                  </c:pt>
                  <c:pt idx="14">
                    <c:v>2.8499663488895086E-2</c:v>
                  </c:pt>
                  <c:pt idx="15">
                    <c:v>2.996297780716934E-2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Sheet0!$B$179:$Q$179</c:f>
              <c:numCache>
                <c:formatCode>General</c:formatCode>
                <c:ptCount val="16"/>
                <c:pt idx="0">
                  <c:v>0</c:v>
                </c:pt>
                <c:pt idx="1">
                  <c:v>-1.9581193424271715E-4</c:v>
                </c:pt>
                <c:pt idx="2">
                  <c:v>8.0385984282706278E-4</c:v>
                </c:pt>
                <c:pt idx="3">
                  <c:v>3.5967525797788971E-3</c:v>
                </c:pt>
                <c:pt idx="4">
                  <c:v>6.8121888796960203E-3</c:v>
                </c:pt>
                <c:pt idx="5">
                  <c:v>1.0068843248543277E-2</c:v>
                </c:pt>
                <c:pt idx="6">
                  <c:v>1.3263664371213079E-2</c:v>
                </c:pt>
                <c:pt idx="7">
                  <c:v>1.58195255692965E-2</c:v>
                </c:pt>
                <c:pt idx="8">
                  <c:v>1.8024980967824619E-2</c:v>
                </c:pt>
                <c:pt idx="9">
                  <c:v>2.0127378908462893E-2</c:v>
                </c:pt>
                <c:pt idx="10">
                  <c:v>2.1776325877220535E-2</c:v>
                </c:pt>
                <c:pt idx="11">
                  <c:v>2.3445878809052117E-2</c:v>
                </c:pt>
                <c:pt idx="12">
                  <c:v>2.5455520737641953E-2</c:v>
                </c:pt>
                <c:pt idx="13">
                  <c:v>2.7289967444931961E-2</c:v>
                </c:pt>
                <c:pt idx="14">
                  <c:v>2.9248083715968005E-2</c:v>
                </c:pt>
                <c:pt idx="15">
                  <c:v>3.1319561962126423E-2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5A6-A268-19BCFD692291}"/>
            </c:ext>
          </c:extLst>
        </c:ser>
        <c:ser>
          <c:idx val="2"/>
          <c:order val="2"/>
          <c:tx>
            <c:strRef>
              <c:f>Sheet0!$A$180</c:f>
              <c:strCache>
                <c:ptCount val="1"/>
                <c:pt idx="0">
                  <c:v>c12ATP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Sheet0!$R$180:$AG$180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2.5279437234276372E-3</c:v>
                  </c:pt>
                  <c:pt idx="2">
                    <c:v>4.329025762247119E-3</c:v>
                  </c:pt>
                  <c:pt idx="3">
                    <c:v>6.4325426562838314E-3</c:v>
                  </c:pt>
                  <c:pt idx="4">
                    <c:v>8.2891120249592269E-3</c:v>
                  </c:pt>
                  <c:pt idx="5">
                    <c:v>9.8332819190900794E-3</c:v>
                  </c:pt>
                  <c:pt idx="6">
                    <c:v>1.1541597634616738E-2</c:v>
                  </c:pt>
                  <c:pt idx="7">
                    <c:v>1.3064967795013224E-2</c:v>
                  </c:pt>
                  <c:pt idx="8">
                    <c:v>1.407204889017854E-2</c:v>
                  </c:pt>
                  <c:pt idx="9">
                    <c:v>1.4927651492742508E-2</c:v>
                  </c:pt>
                  <c:pt idx="10">
                    <c:v>1.5879187139710108E-2</c:v>
                  </c:pt>
                  <c:pt idx="11">
                    <c:v>1.6930782292112489E-2</c:v>
                  </c:pt>
                  <c:pt idx="12">
                    <c:v>1.7598475946991515E-2</c:v>
                  </c:pt>
                  <c:pt idx="13">
                    <c:v>1.8225120363025121E-2</c:v>
                  </c:pt>
                  <c:pt idx="14">
                    <c:v>1.9780881563774496E-2</c:v>
                  </c:pt>
                  <c:pt idx="15">
                    <c:v>1.9940671513246848E-2</c:v>
                  </c:pt>
                </c:numCache>
              </c:numRef>
            </c:plus>
            <c:minus>
              <c:numRef>
                <c:f>Sheet0!$R$180:$AG$180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2.5279437234276372E-3</c:v>
                  </c:pt>
                  <c:pt idx="2">
                    <c:v>4.329025762247119E-3</c:v>
                  </c:pt>
                  <c:pt idx="3">
                    <c:v>6.4325426562838314E-3</c:v>
                  </c:pt>
                  <c:pt idx="4">
                    <c:v>8.2891120249592269E-3</c:v>
                  </c:pt>
                  <c:pt idx="5">
                    <c:v>9.8332819190900794E-3</c:v>
                  </c:pt>
                  <c:pt idx="6">
                    <c:v>1.1541597634616738E-2</c:v>
                  </c:pt>
                  <c:pt idx="7">
                    <c:v>1.3064967795013224E-2</c:v>
                  </c:pt>
                  <c:pt idx="8">
                    <c:v>1.407204889017854E-2</c:v>
                  </c:pt>
                  <c:pt idx="9">
                    <c:v>1.4927651492742508E-2</c:v>
                  </c:pt>
                  <c:pt idx="10">
                    <c:v>1.5879187139710108E-2</c:v>
                  </c:pt>
                  <c:pt idx="11">
                    <c:v>1.6930782292112489E-2</c:v>
                  </c:pt>
                  <c:pt idx="12">
                    <c:v>1.7598475946991515E-2</c:v>
                  </c:pt>
                  <c:pt idx="13">
                    <c:v>1.8225120363025121E-2</c:v>
                  </c:pt>
                  <c:pt idx="14">
                    <c:v>1.9780881563774496E-2</c:v>
                  </c:pt>
                  <c:pt idx="15">
                    <c:v>1.9940671513246848E-2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Sheet0!$B$180:$Q$180</c:f>
              <c:numCache>
                <c:formatCode>General</c:formatCode>
                <c:ptCount val="16"/>
                <c:pt idx="0">
                  <c:v>0</c:v>
                </c:pt>
                <c:pt idx="1">
                  <c:v>2.9577880481058238E-3</c:v>
                </c:pt>
                <c:pt idx="2">
                  <c:v>4.23571711145197E-3</c:v>
                </c:pt>
                <c:pt idx="3">
                  <c:v>6.1835257938643532E-3</c:v>
                </c:pt>
                <c:pt idx="4">
                  <c:v>9.1722350721455959E-3</c:v>
                </c:pt>
                <c:pt idx="5">
                  <c:v>1.1460135822707364E-2</c:v>
                </c:pt>
                <c:pt idx="6">
                  <c:v>1.3840795656708697E-2</c:v>
                </c:pt>
                <c:pt idx="7">
                  <c:v>1.6324509877208748E-2</c:v>
                </c:pt>
                <c:pt idx="8">
                  <c:v>1.8447522995094345E-2</c:v>
                </c:pt>
                <c:pt idx="9">
                  <c:v>2.0230437902048301E-2</c:v>
                </c:pt>
                <c:pt idx="10">
                  <c:v>2.1930910528359736E-2</c:v>
                </c:pt>
                <c:pt idx="11">
                  <c:v>2.4095147857957723E-2</c:v>
                </c:pt>
                <c:pt idx="12">
                  <c:v>2.6279988079238519E-2</c:v>
                </c:pt>
                <c:pt idx="13">
                  <c:v>2.8433920891603973E-2</c:v>
                </c:pt>
                <c:pt idx="14">
                  <c:v>3.0721824713556868E-2</c:v>
                </c:pt>
                <c:pt idx="15">
                  <c:v>3.322615103991311E-2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1-45A6-A268-19BCFD692291}"/>
            </c:ext>
          </c:extLst>
        </c:ser>
        <c:ser>
          <c:idx val="3"/>
          <c:order val="3"/>
          <c:tx>
            <c:strRef>
              <c:f>Sheet0!$A$181</c:f>
              <c:strCache>
                <c:ptCount val="1"/>
                <c:pt idx="0">
                  <c:v>D12ATP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Sheet0!$R$181:$AG$181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1.7916028956302052E-3</c:v>
                  </c:pt>
                  <c:pt idx="2">
                    <c:v>1.9040318620486137E-3</c:v>
                  </c:pt>
                  <c:pt idx="3">
                    <c:v>2.014896055997101E-3</c:v>
                  </c:pt>
                  <c:pt idx="4">
                    <c:v>2.445049301197765E-3</c:v>
                  </c:pt>
                  <c:pt idx="5">
                    <c:v>2.8695031718665854E-3</c:v>
                  </c:pt>
                  <c:pt idx="6">
                    <c:v>3.295866080027526E-3</c:v>
                  </c:pt>
                  <c:pt idx="7">
                    <c:v>3.6601750475465517E-3</c:v>
                  </c:pt>
                  <c:pt idx="8">
                    <c:v>4.0703229757549659E-3</c:v>
                  </c:pt>
                  <c:pt idx="9">
                    <c:v>4.27331311396418E-3</c:v>
                  </c:pt>
                  <c:pt idx="10">
                    <c:v>4.6197334424837718E-3</c:v>
                  </c:pt>
                  <c:pt idx="11">
                    <c:v>4.6694476013741095E-3</c:v>
                  </c:pt>
                  <c:pt idx="12">
                    <c:v>4.8664851075208597E-3</c:v>
                  </c:pt>
                  <c:pt idx="13">
                    <c:v>5.0640238744685158E-3</c:v>
                  </c:pt>
                  <c:pt idx="14">
                    <c:v>5.1844535798039517E-3</c:v>
                  </c:pt>
                  <c:pt idx="15">
                    <c:v>5.4663254585019068E-3</c:v>
                  </c:pt>
                </c:numCache>
              </c:numRef>
            </c:plus>
            <c:minus>
              <c:numRef>
                <c:f>Sheet0!$R$181:$AG$181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1.7916028956302052E-3</c:v>
                  </c:pt>
                  <c:pt idx="2">
                    <c:v>1.9040318620486137E-3</c:v>
                  </c:pt>
                  <c:pt idx="3">
                    <c:v>2.014896055997101E-3</c:v>
                  </c:pt>
                  <c:pt idx="4">
                    <c:v>2.445049301197765E-3</c:v>
                  </c:pt>
                  <c:pt idx="5">
                    <c:v>2.8695031718665854E-3</c:v>
                  </c:pt>
                  <c:pt idx="6">
                    <c:v>3.295866080027526E-3</c:v>
                  </c:pt>
                  <c:pt idx="7">
                    <c:v>3.6601750475465517E-3</c:v>
                  </c:pt>
                  <c:pt idx="8">
                    <c:v>4.0703229757549659E-3</c:v>
                  </c:pt>
                  <c:pt idx="9">
                    <c:v>4.27331311396418E-3</c:v>
                  </c:pt>
                  <c:pt idx="10">
                    <c:v>4.6197334424837718E-3</c:v>
                  </c:pt>
                  <c:pt idx="11">
                    <c:v>4.6694476013741095E-3</c:v>
                  </c:pt>
                  <c:pt idx="12">
                    <c:v>4.8664851075208597E-3</c:v>
                  </c:pt>
                  <c:pt idx="13">
                    <c:v>5.0640238744685158E-3</c:v>
                  </c:pt>
                  <c:pt idx="14">
                    <c:v>5.1844535798039517E-3</c:v>
                  </c:pt>
                  <c:pt idx="15">
                    <c:v>5.4663254585019068E-3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Sheet0!$B$181:$Q$181</c:f>
              <c:numCache>
                <c:formatCode>General</c:formatCode>
                <c:ptCount val="16"/>
                <c:pt idx="0">
                  <c:v>0</c:v>
                </c:pt>
                <c:pt idx="1">
                  <c:v>3.5177400192286734E-3</c:v>
                </c:pt>
                <c:pt idx="2">
                  <c:v>6.6713410253742573E-3</c:v>
                </c:pt>
                <c:pt idx="3">
                  <c:v>1.0003574139491267E-2</c:v>
                </c:pt>
                <c:pt idx="4">
                  <c:v>1.4764891759899848E-2</c:v>
                </c:pt>
                <c:pt idx="5">
                  <c:v>1.9457500313193703E-2</c:v>
                </c:pt>
                <c:pt idx="6">
                  <c:v>2.3737878011131131E-2</c:v>
                </c:pt>
                <c:pt idx="7">
                  <c:v>2.8090390401087427E-2</c:v>
                </c:pt>
                <c:pt idx="8">
                  <c:v>3.2185257098725023E-2</c:v>
                </c:pt>
                <c:pt idx="9">
                  <c:v>3.564459768705671E-2</c:v>
                </c:pt>
                <c:pt idx="10">
                  <c:v>3.8667654332316025E-2</c:v>
                </c:pt>
                <c:pt idx="11">
                  <c:v>4.1831563950882313E-2</c:v>
                </c:pt>
                <c:pt idx="12">
                  <c:v>4.5064176493781076E-2</c:v>
                </c:pt>
                <c:pt idx="13">
                  <c:v>4.7942948398047025E-2</c:v>
                </c:pt>
                <c:pt idx="14">
                  <c:v>5.0845771342434856E-2</c:v>
                </c:pt>
                <c:pt idx="15">
                  <c:v>5.4016542448779827E-2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1-45A6-A268-19BCFD692291}"/>
            </c:ext>
          </c:extLst>
        </c:ser>
        <c:ser>
          <c:idx val="4"/>
          <c:order val="4"/>
          <c:tx>
            <c:strRef>
              <c:f>Sheet0!$A$182</c:f>
              <c:strCache>
                <c:ptCount val="1"/>
                <c:pt idx="0">
                  <c:v>E12ATP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Sheet0!$R$182:$AG$182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3.3899292800938529E-3</c:v>
                  </c:pt>
                  <c:pt idx="2">
                    <c:v>3.3744992651964494E-3</c:v>
                  </c:pt>
                  <c:pt idx="3">
                    <c:v>4.4447712101679162E-3</c:v>
                  </c:pt>
                  <c:pt idx="4">
                    <c:v>5.0013275649221436E-3</c:v>
                  </c:pt>
                  <c:pt idx="5">
                    <c:v>5.0153684377209958E-3</c:v>
                  </c:pt>
                  <c:pt idx="6">
                    <c:v>4.6699783059671717E-3</c:v>
                  </c:pt>
                  <c:pt idx="7">
                    <c:v>4.5776959506564014E-3</c:v>
                  </c:pt>
                  <c:pt idx="8">
                    <c:v>4.499536256764536E-3</c:v>
                  </c:pt>
                  <c:pt idx="9">
                    <c:v>4.6875178061751843E-3</c:v>
                  </c:pt>
                  <c:pt idx="10">
                    <c:v>4.6590182666128169E-3</c:v>
                  </c:pt>
                  <c:pt idx="11">
                    <c:v>4.7934052167402357E-3</c:v>
                  </c:pt>
                  <c:pt idx="12">
                    <c:v>5.2654215638185189E-3</c:v>
                  </c:pt>
                  <c:pt idx="13">
                    <c:v>5.7845396018233611E-3</c:v>
                  </c:pt>
                  <c:pt idx="14">
                    <c:v>6.2914384666959292E-3</c:v>
                  </c:pt>
                  <c:pt idx="15">
                    <c:v>6.8149417048880981E-3</c:v>
                  </c:pt>
                </c:numCache>
              </c:numRef>
            </c:plus>
            <c:minus>
              <c:numRef>
                <c:f>Sheet0!$R$182:$AG$182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3.3899292800938529E-3</c:v>
                  </c:pt>
                  <c:pt idx="2">
                    <c:v>3.3744992651964494E-3</c:v>
                  </c:pt>
                  <c:pt idx="3">
                    <c:v>4.4447712101679162E-3</c:v>
                  </c:pt>
                  <c:pt idx="4">
                    <c:v>5.0013275649221436E-3</c:v>
                  </c:pt>
                  <c:pt idx="5">
                    <c:v>5.0153684377209958E-3</c:v>
                  </c:pt>
                  <c:pt idx="6">
                    <c:v>4.6699783059671717E-3</c:v>
                  </c:pt>
                  <c:pt idx="7">
                    <c:v>4.5776959506564014E-3</c:v>
                  </c:pt>
                  <c:pt idx="8">
                    <c:v>4.499536256764536E-3</c:v>
                  </c:pt>
                  <c:pt idx="9">
                    <c:v>4.6875178061751843E-3</c:v>
                  </c:pt>
                  <c:pt idx="10">
                    <c:v>4.6590182666128169E-3</c:v>
                  </c:pt>
                  <c:pt idx="11">
                    <c:v>4.7934052167402357E-3</c:v>
                  </c:pt>
                  <c:pt idx="12">
                    <c:v>5.2654215638185189E-3</c:v>
                  </c:pt>
                  <c:pt idx="13">
                    <c:v>5.7845396018233611E-3</c:v>
                  </c:pt>
                  <c:pt idx="14">
                    <c:v>6.2914384666959292E-3</c:v>
                  </c:pt>
                  <c:pt idx="15">
                    <c:v>6.8149417048880981E-3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Sheet0!$B$182:$Q$182</c:f>
              <c:numCache>
                <c:formatCode>General</c:formatCode>
                <c:ptCount val="16"/>
                <c:pt idx="0">
                  <c:v>0</c:v>
                </c:pt>
                <c:pt idx="1">
                  <c:v>4.4727512098129913E-3</c:v>
                </c:pt>
                <c:pt idx="2">
                  <c:v>8.2721838662940632E-3</c:v>
                </c:pt>
                <c:pt idx="3">
                  <c:v>1.205787716646509E-2</c:v>
                </c:pt>
                <c:pt idx="4">
                  <c:v>1.5809219004469882E-2</c:v>
                </c:pt>
                <c:pt idx="5">
                  <c:v>1.9691097012984604E-2</c:v>
                </c:pt>
                <c:pt idx="6">
                  <c:v>2.3408087388823152E-2</c:v>
                </c:pt>
                <c:pt idx="7">
                  <c:v>2.7272789154356235E-2</c:v>
                </c:pt>
                <c:pt idx="8">
                  <c:v>3.0989774411209575E-2</c:v>
                </c:pt>
                <c:pt idx="9">
                  <c:v>3.4359800993149628E-2</c:v>
                </c:pt>
                <c:pt idx="10">
                  <c:v>3.7719514867480819E-2</c:v>
                </c:pt>
                <c:pt idx="11">
                  <c:v>4.1151372648004253E-2</c:v>
                </c:pt>
                <c:pt idx="12">
                  <c:v>4.4816830199709702E-2</c:v>
                </c:pt>
                <c:pt idx="13">
                  <c:v>4.8334574314126549E-2</c:v>
                </c:pt>
                <c:pt idx="14">
                  <c:v>5.1862613731602544E-2</c:v>
                </c:pt>
                <c:pt idx="15">
                  <c:v>5.5720446842777646E-2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1-45A6-A268-19BCFD692291}"/>
            </c:ext>
          </c:extLst>
        </c:ser>
        <c:ser>
          <c:idx val="5"/>
          <c:order val="5"/>
          <c:tx>
            <c:strRef>
              <c:f>Sheet0!$A$183</c:f>
              <c:strCache>
                <c:ptCount val="1"/>
                <c:pt idx="0">
                  <c:v>F12ATP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Sheet0!$R$183:$AG$183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1.9559799347170681E-3</c:v>
                  </c:pt>
                  <c:pt idx="2">
                    <c:v>4.6827808530631497E-3</c:v>
                  </c:pt>
                  <c:pt idx="3">
                    <c:v>6.7531847446486498E-3</c:v>
                  </c:pt>
                  <c:pt idx="4">
                    <c:v>8.2383053984224439E-3</c:v>
                  </c:pt>
                  <c:pt idx="5">
                    <c:v>1.025953158104443E-2</c:v>
                  </c:pt>
                  <c:pt idx="6">
                    <c:v>1.2581414752509089E-2</c:v>
                  </c:pt>
                  <c:pt idx="7">
                    <c:v>1.4773488240544915E-2</c:v>
                  </c:pt>
                  <c:pt idx="8">
                    <c:v>1.6529443387952238E-2</c:v>
                  </c:pt>
                  <c:pt idx="9">
                    <c:v>1.8498097239022827E-2</c:v>
                  </c:pt>
                  <c:pt idx="10">
                    <c:v>2.1027737640228361E-2</c:v>
                  </c:pt>
                  <c:pt idx="11">
                    <c:v>2.2990154310711407E-2</c:v>
                  </c:pt>
                  <c:pt idx="12">
                    <c:v>2.507362789375131E-2</c:v>
                  </c:pt>
                  <c:pt idx="13">
                    <c:v>2.7457513014082346E-2</c:v>
                  </c:pt>
                  <c:pt idx="14">
                    <c:v>2.956784231736561E-2</c:v>
                  </c:pt>
                  <c:pt idx="15">
                    <c:v>3.1580587610371115E-2</c:v>
                  </c:pt>
                </c:numCache>
              </c:numRef>
            </c:plus>
            <c:minus>
              <c:numRef>
                <c:f>Sheet0!$R$183:$AG$183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1.9559799347170681E-3</c:v>
                  </c:pt>
                  <c:pt idx="2">
                    <c:v>4.6827808530631497E-3</c:v>
                  </c:pt>
                  <c:pt idx="3">
                    <c:v>6.7531847446486498E-3</c:v>
                  </c:pt>
                  <c:pt idx="4">
                    <c:v>8.2383053984224439E-3</c:v>
                  </c:pt>
                  <c:pt idx="5">
                    <c:v>1.025953158104443E-2</c:v>
                  </c:pt>
                  <c:pt idx="6">
                    <c:v>1.2581414752509089E-2</c:v>
                  </c:pt>
                  <c:pt idx="7">
                    <c:v>1.4773488240544915E-2</c:v>
                  </c:pt>
                  <c:pt idx="8">
                    <c:v>1.6529443387952238E-2</c:v>
                  </c:pt>
                  <c:pt idx="9">
                    <c:v>1.8498097239022827E-2</c:v>
                  </c:pt>
                  <c:pt idx="10">
                    <c:v>2.1027737640228361E-2</c:v>
                  </c:pt>
                  <c:pt idx="11">
                    <c:v>2.2990154310711407E-2</c:v>
                  </c:pt>
                  <c:pt idx="12">
                    <c:v>2.507362789375131E-2</c:v>
                  </c:pt>
                  <c:pt idx="13">
                    <c:v>2.7457513014082346E-2</c:v>
                  </c:pt>
                  <c:pt idx="14">
                    <c:v>2.956784231736561E-2</c:v>
                  </c:pt>
                  <c:pt idx="15">
                    <c:v>3.1580587610371115E-2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Sheet0!$B$183:$Q$183</c:f>
              <c:numCache>
                <c:formatCode>General</c:formatCode>
                <c:ptCount val="16"/>
                <c:pt idx="0">
                  <c:v>0</c:v>
                </c:pt>
                <c:pt idx="1">
                  <c:v>5.6682308259373175E-3</c:v>
                </c:pt>
                <c:pt idx="2">
                  <c:v>1.0979195388337694E-2</c:v>
                </c:pt>
                <c:pt idx="3">
                  <c:v>1.5266440716836065E-2</c:v>
                </c:pt>
                <c:pt idx="4">
                  <c:v>2.0144559246632703E-2</c:v>
                </c:pt>
                <c:pt idx="5">
                  <c:v>2.4527991331068855E-2</c:v>
                </c:pt>
                <c:pt idx="6">
                  <c:v>2.8657213586060864E-2</c:v>
                </c:pt>
                <c:pt idx="7">
                  <c:v>3.1814248407486916E-2</c:v>
                </c:pt>
                <c:pt idx="8">
                  <c:v>3.4624315339826302E-2</c:v>
                </c:pt>
                <c:pt idx="9">
                  <c:v>3.7197350733297281E-2</c:v>
                </c:pt>
                <c:pt idx="10">
                  <c:v>3.954022119466373E-2</c:v>
                </c:pt>
                <c:pt idx="11">
                  <c:v>4.1948359741285156E-2</c:v>
                </c:pt>
                <c:pt idx="12">
                  <c:v>4.4425207355021312E-2</c:v>
                </c:pt>
                <c:pt idx="13">
                  <c:v>4.6809303051897198E-2</c:v>
                </c:pt>
                <c:pt idx="14">
                  <c:v>4.9224313324267729E-2</c:v>
                </c:pt>
                <c:pt idx="15">
                  <c:v>5.1845438512417949E-2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91-45A6-A268-19BCFD692291}"/>
            </c:ext>
          </c:extLst>
        </c:ser>
        <c:ser>
          <c:idx val="6"/>
          <c:order val="6"/>
          <c:tx>
            <c:strRef>
              <c:f>Sheet0!$A$184</c:f>
              <c:strCache>
                <c:ptCount val="1"/>
                <c:pt idx="0">
                  <c:v>G12ATP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Sheet0!$R$184:$AG$184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1.9156035291842308E-3</c:v>
                  </c:pt>
                  <c:pt idx="2">
                    <c:v>2.7093546122097089E-3</c:v>
                  </c:pt>
                  <c:pt idx="3">
                    <c:v>3.4131816570870297E-3</c:v>
                  </c:pt>
                  <c:pt idx="4">
                    <c:v>3.7781240019252155E-3</c:v>
                  </c:pt>
                  <c:pt idx="5">
                    <c:v>3.5835616911371075E-3</c:v>
                  </c:pt>
                  <c:pt idx="6">
                    <c:v>3.433164316216813E-3</c:v>
                  </c:pt>
                  <c:pt idx="7">
                    <c:v>2.7570766914584858E-3</c:v>
                  </c:pt>
                  <c:pt idx="8">
                    <c:v>2.1498257372202694E-3</c:v>
                  </c:pt>
                  <c:pt idx="9">
                    <c:v>1.2225421816399818E-3</c:v>
                  </c:pt>
                  <c:pt idx="10">
                    <c:v>5.4586036285258924E-4</c:v>
                  </c:pt>
                  <c:pt idx="11">
                    <c:v>7.8667051718656002E-4</c:v>
                  </c:pt>
                  <c:pt idx="12">
                    <c:v>1.572264947944954E-3</c:v>
                  </c:pt>
                  <c:pt idx="13">
                    <c:v>2.3346545968386217E-3</c:v>
                  </c:pt>
                  <c:pt idx="14">
                    <c:v>3.2189716229218653E-3</c:v>
                  </c:pt>
                  <c:pt idx="15">
                    <c:v>3.9632657120007211E-3</c:v>
                  </c:pt>
                </c:numCache>
              </c:numRef>
            </c:plus>
            <c:minus>
              <c:numRef>
                <c:f>Sheet0!$R$184:$AG$184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1.9156035291842308E-3</c:v>
                  </c:pt>
                  <c:pt idx="2">
                    <c:v>2.7093546122097089E-3</c:v>
                  </c:pt>
                  <c:pt idx="3">
                    <c:v>3.4131816570870297E-3</c:v>
                  </c:pt>
                  <c:pt idx="4">
                    <c:v>3.7781240019252155E-3</c:v>
                  </c:pt>
                  <c:pt idx="5">
                    <c:v>3.5835616911371075E-3</c:v>
                  </c:pt>
                  <c:pt idx="6">
                    <c:v>3.433164316216813E-3</c:v>
                  </c:pt>
                  <c:pt idx="7">
                    <c:v>2.7570766914584858E-3</c:v>
                  </c:pt>
                  <c:pt idx="8">
                    <c:v>2.1498257372202694E-3</c:v>
                  </c:pt>
                  <c:pt idx="9">
                    <c:v>1.2225421816399818E-3</c:v>
                  </c:pt>
                  <c:pt idx="10">
                    <c:v>5.4586036285258924E-4</c:v>
                  </c:pt>
                  <c:pt idx="11">
                    <c:v>7.8667051718656002E-4</c:v>
                  </c:pt>
                  <c:pt idx="12">
                    <c:v>1.572264947944954E-3</c:v>
                  </c:pt>
                  <c:pt idx="13">
                    <c:v>2.3346545968386217E-3</c:v>
                  </c:pt>
                  <c:pt idx="14">
                    <c:v>3.2189716229218653E-3</c:v>
                  </c:pt>
                  <c:pt idx="15">
                    <c:v>3.9632657120007211E-3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Sheet0!$B$184:$Q$184</c:f>
              <c:numCache>
                <c:formatCode>General</c:formatCode>
                <c:ptCount val="16"/>
                <c:pt idx="0">
                  <c:v>0</c:v>
                </c:pt>
                <c:pt idx="1">
                  <c:v>2.0405636706637784E-3</c:v>
                </c:pt>
                <c:pt idx="2">
                  <c:v>4.7613155728144958E-3</c:v>
                </c:pt>
                <c:pt idx="3">
                  <c:v>7.1866324100116436E-3</c:v>
                </c:pt>
                <c:pt idx="4">
                  <c:v>1.0553221081483063E-2</c:v>
                </c:pt>
                <c:pt idx="5">
                  <c:v>1.382361992562558E-2</c:v>
                </c:pt>
                <c:pt idx="6">
                  <c:v>1.7252042867071493E-2</c:v>
                </c:pt>
                <c:pt idx="7">
                  <c:v>2.0367851429191078E-2</c:v>
                </c:pt>
                <c:pt idx="8">
                  <c:v>2.3349686934129126E-2</c:v>
                </c:pt>
                <c:pt idx="9">
                  <c:v>2.5984555573777556E-2</c:v>
                </c:pt>
                <c:pt idx="10">
                  <c:v>2.8499190512554503E-2</c:v>
                </c:pt>
                <c:pt idx="11">
                  <c:v>3.1182159184852603E-2</c:v>
                </c:pt>
                <c:pt idx="12">
                  <c:v>3.3899472152737635E-2</c:v>
                </c:pt>
                <c:pt idx="13">
                  <c:v>3.646220200517903E-2</c:v>
                </c:pt>
                <c:pt idx="14">
                  <c:v>3.8973398009690303E-2</c:v>
                </c:pt>
                <c:pt idx="15">
                  <c:v>4.1642619135302011E-2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91-45A6-A268-19BCFD692291}"/>
            </c:ext>
          </c:extLst>
        </c:ser>
        <c:ser>
          <c:idx val="7"/>
          <c:order val="7"/>
          <c:tx>
            <c:strRef>
              <c:f>Sheet0!$A$185</c:f>
              <c:strCache>
                <c:ptCount val="1"/>
                <c:pt idx="0">
                  <c:v>H12ATP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Sheet0!$R$185:$AG$185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3.4752670515284636E-3</c:v>
                  </c:pt>
                  <c:pt idx="2">
                    <c:v>3.7040229548689972E-3</c:v>
                  </c:pt>
                  <c:pt idx="3">
                    <c:v>4.7173771926376324E-3</c:v>
                  </c:pt>
                  <c:pt idx="4">
                    <c:v>5.5587442530665573E-3</c:v>
                  </c:pt>
                  <c:pt idx="5">
                    <c:v>5.9529816537745436E-3</c:v>
                  </c:pt>
                  <c:pt idx="6">
                    <c:v>6.0539063646799611E-3</c:v>
                  </c:pt>
                  <c:pt idx="7">
                    <c:v>6.4370306242023754E-3</c:v>
                  </c:pt>
                  <c:pt idx="8">
                    <c:v>6.8847193873058515E-3</c:v>
                  </c:pt>
                  <c:pt idx="9">
                    <c:v>7.4605946449802889E-3</c:v>
                  </c:pt>
                  <c:pt idx="10">
                    <c:v>8.1571697058573523E-3</c:v>
                  </c:pt>
                  <c:pt idx="11">
                    <c:v>8.9311301399048661E-3</c:v>
                  </c:pt>
                  <c:pt idx="12">
                    <c:v>9.6627569214140716E-3</c:v>
                  </c:pt>
                  <c:pt idx="13">
                    <c:v>1.0530278625840413E-2</c:v>
                  </c:pt>
                  <c:pt idx="14">
                    <c:v>1.1400469833476992E-2</c:v>
                  </c:pt>
                  <c:pt idx="15">
                    <c:v>1.2161789336220646E-2</c:v>
                  </c:pt>
                </c:numCache>
              </c:numRef>
            </c:plus>
            <c:minus>
              <c:numRef>
                <c:f>Sheet0!$R$185:$AG$185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3.4752670515284636E-3</c:v>
                  </c:pt>
                  <c:pt idx="2">
                    <c:v>3.7040229548689972E-3</c:v>
                  </c:pt>
                  <c:pt idx="3">
                    <c:v>4.7173771926376324E-3</c:v>
                  </c:pt>
                  <c:pt idx="4">
                    <c:v>5.5587442530665573E-3</c:v>
                  </c:pt>
                  <c:pt idx="5">
                    <c:v>5.9529816537745436E-3</c:v>
                  </c:pt>
                  <c:pt idx="6">
                    <c:v>6.0539063646799611E-3</c:v>
                  </c:pt>
                  <c:pt idx="7">
                    <c:v>6.4370306242023754E-3</c:v>
                  </c:pt>
                  <c:pt idx="8">
                    <c:v>6.8847193873058515E-3</c:v>
                  </c:pt>
                  <c:pt idx="9">
                    <c:v>7.4605946449802889E-3</c:v>
                  </c:pt>
                  <c:pt idx="10">
                    <c:v>8.1571697058573523E-3</c:v>
                  </c:pt>
                  <c:pt idx="11">
                    <c:v>8.9311301399048661E-3</c:v>
                  </c:pt>
                  <c:pt idx="12">
                    <c:v>9.6627569214140716E-3</c:v>
                  </c:pt>
                  <c:pt idx="13">
                    <c:v>1.0530278625840413E-2</c:v>
                  </c:pt>
                  <c:pt idx="14">
                    <c:v>1.1400469833476992E-2</c:v>
                  </c:pt>
                  <c:pt idx="15">
                    <c:v>1.2161789336220646E-2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Sheet0!$B$161:$Q$161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Sheet0!$B$185:$Q$185</c:f>
              <c:numCache>
                <c:formatCode>General</c:formatCode>
                <c:ptCount val="16"/>
                <c:pt idx="0">
                  <c:v>0</c:v>
                </c:pt>
                <c:pt idx="1">
                  <c:v>2.1642363058009435E-3</c:v>
                </c:pt>
                <c:pt idx="2">
                  <c:v>5.0430133290521083E-3</c:v>
                </c:pt>
                <c:pt idx="3">
                  <c:v>7.0629638700626498E-3</c:v>
                </c:pt>
                <c:pt idx="4">
                  <c:v>1.0484518157150588E-2</c:v>
                </c:pt>
                <c:pt idx="5">
                  <c:v>1.3480088923210509E-2</c:v>
                </c:pt>
                <c:pt idx="6">
                  <c:v>1.6427572965982327E-2</c:v>
                </c:pt>
                <c:pt idx="7">
                  <c:v>1.9028090143464512E-2</c:v>
                </c:pt>
                <c:pt idx="8">
                  <c:v>2.1707616810105804E-2</c:v>
                </c:pt>
                <c:pt idx="9">
                  <c:v>2.4163851294188722E-2</c:v>
                </c:pt>
                <c:pt idx="10">
                  <c:v>2.6451758187532745E-2</c:v>
                </c:pt>
                <c:pt idx="11">
                  <c:v>2.9072885423277045E-2</c:v>
                </c:pt>
                <c:pt idx="12">
                  <c:v>3.1597824879286522E-2</c:v>
                </c:pt>
                <c:pt idx="13">
                  <c:v>3.389260247458261E-2</c:v>
                </c:pt>
                <c:pt idx="14">
                  <c:v>3.6266384440052583E-2</c:v>
                </c:pt>
                <c:pt idx="15">
                  <c:v>3.8722623019323665E-2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91-45A6-A268-19BCFD69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8783"/>
        <c:axId val="877873759"/>
      </c:scatterChart>
      <c:valAx>
        <c:axId val="87785878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73759"/>
        <c:crosses val="autoZero"/>
        <c:crossBetween val="midCat"/>
        <c:majorUnit val="60"/>
      </c:valAx>
      <c:valAx>
        <c:axId val="877873759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Konzentration NADPH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Absorption</a:t>
            </a:r>
            <a:r>
              <a:rPr lang="en-US" baseline="0"/>
              <a:t> bei 0mM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Sheet0!$A$136</c:f>
              <c:strCache>
                <c:ptCount val="1"/>
                <c:pt idx="0">
                  <c:v>A1-3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plus>
            <c:minus>
              <c:numRef>
                <c:f>Sheet0!$R$136:$AG$136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3.5538711190566652E-3</c:v>
                  </c:pt>
                  <c:pt idx="2">
                    <c:v>5.6205002830515272E-3</c:v>
                  </c:pt>
                  <c:pt idx="3">
                    <c:v>6.3066124526176132E-3</c:v>
                  </c:pt>
                  <c:pt idx="4">
                    <c:v>6.9935743584305047E-3</c:v>
                  </c:pt>
                  <c:pt idx="5">
                    <c:v>7.870409505202406E-3</c:v>
                  </c:pt>
                  <c:pt idx="6">
                    <c:v>8.5447849311944511E-3</c:v>
                  </c:pt>
                  <c:pt idx="7">
                    <c:v>8.6558309661137652E-3</c:v>
                  </c:pt>
                  <c:pt idx="8">
                    <c:v>8.7231462184379962E-3</c:v>
                  </c:pt>
                  <c:pt idx="9">
                    <c:v>8.747001300457552E-3</c:v>
                  </c:pt>
                  <c:pt idx="10">
                    <c:v>8.4964715350467623E-3</c:v>
                  </c:pt>
                  <c:pt idx="11">
                    <c:v>8.2136206663650287E-3</c:v>
                  </c:pt>
                  <c:pt idx="12">
                    <c:v>7.7272218615362124E-3</c:v>
                  </c:pt>
                  <c:pt idx="13">
                    <c:v>7.1842386953770822E-3</c:v>
                  </c:pt>
                  <c:pt idx="14">
                    <c:v>6.4786810349740575E-3</c:v>
                  </c:pt>
                  <c:pt idx="15">
                    <c:v>6.4156068038873394E-3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Sheet0!$B$136:$Q$136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D-4768-86CF-BA638A2B0880}"/>
            </c:ext>
          </c:extLst>
        </c:ser>
        <c:ser>
          <c:idx val="1"/>
          <c:order val="1"/>
          <c:tx>
            <c:strRef>
              <c:f>Sheet0!$A$139</c:f>
              <c:strCache>
                <c:ptCount val="1"/>
                <c:pt idx="0">
                  <c:v>B1-3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Sheet0!$R$139:$AG$139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1.6447193327864155E-2</c:v>
                  </c:pt>
                  <c:pt idx="2">
                    <c:v>2.8841525281676016E-2</c:v>
                  </c:pt>
                  <c:pt idx="3">
                    <c:v>4.0260817874556536E-2</c:v>
                  </c:pt>
                  <c:pt idx="4">
                    <c:v>5.1233195279691307E-2</c:v>
                  </c:pt>
                  <c:pt idx="5">
                    <c:v>5.9928158751571849E-2</c:v>
                  </c:pt>
                  <c:pt idx="6">
                    <c:v>6.8485200774900654E-2</c:v>
                  </c:pt>
                  <c:pt idx="7">
                    <c:v>7.549839198885909E-2</c:v>
                  </c:pt>
                  <c:pt idx="8">
                    <c:v>8.1271542978030464E-2</c:v>
                  </c:pt>
                  <c:pt idx="9">
                    <c:v>8.635625233230719E-2</c:v>
                  </c:pt>
                  <c:pt idx="10">
                    <c:v>8.9910562014221498E-2</c:v>
                  </c:pt>
                  <c:pt idx="11">
                    <c:v>9.3176795786989106E-2</c:v>
                  </c:pt>
                  <c:pt idx="12">
                    <c:v>9.5473739444092889E-2</c:v>
                  </c:pt>
                  <c:pt idx="13">
                    <c:v>9.7268582698431111E-2</c:v>
                  </c:pt>
                  <c:pt idx="14">
                    <c:v>9.8064767195446434E-2</c:v>
                  </c:pt>
                  <c:pt idx="15">
                    <c:v>9.8114886998507553E-2</c:v>
                  </c:pt>
                </c:numCache>
              </c:numRef>
            </c:plus>
            <c:minus>
              <c:numRef>
                <c:f>Sheet0!$R$139:$AG$139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1.6447193327864155E-2</c:v>
                  </c:pt>
                  <c:pt idx="2">
                    <c:v>2.8841525281676016E-2</c:v>
                  </c:pt>
                  <c:pt idx="3">
                    <c:v>4.0260817874556536E-2</c:v>
                  </c:pt>
                  <c:pt idx="4">
                    <c:v>5.1233195279691307E-2</c:v>
                  </c:pt>
                  <c:pt idx="5">
                    <c:v>5.9928158751571849E-2</c:v>
                  </c:pt>
                  <c:pt idx="6">
                    <c:v>6.8485200774900654E-2</c:v>
                  </c:pt>
                  <c:pt idx="7">
                    <c:v>7.549839198885909E-2</c:v>
                  </c:pt>
                  <c:pt idx="8">
                    <c:v>8.1271542978030464E-2</c:v>
                  </c:pt>
                  <c:pt idx="9">
                    <c:v>8.635625233230719E-2</c:v>
                  </c:pt>
                  <c:pt idx="10">
                    <c:v>8.9910562014221498E-2</c:v>
                  </c:pt>
                  <c:pt idx="11">
                    <c:v>9.3176795786989106E-2</c:v>
                  </c:pt>
                  <c:pt idx="12">
                    <c:v>9.5473739444092889E-2</c:v>
                  </c:pt>
                  <c:pt idx="13">
                    <c:v>9.7268582698431111E-2</c:v>
                  </c:pt>
                  <c:pt idx="14">
                    <c:v>9.8064767195446434E-2</c:v>
                  </c:pt>
                  <c:pt idx="15">
                    <c:v>9.8114886998507553E-2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Sheet0!$B$139:$Q$139</c:f>
              <c:numCache>
                <c:formatCode>General</c:formatCode>
                <c:ptCount val="16"/>
                <c:pt idx="0">
                  <c:v>0</c:v>
                </c:pt>
                <c:pt idx="1">
                  <c:v>2.9999991257985432E-2</c:v>
                </c:pt>
                <c:pt idx="2">
                  <c:v>6.3633327682813004E-2</c:v>
                </c:pt>
                <c:pt idx="3">
                  <c:v>9.6733331680297852E-2</c:v>
                </c:pt>
                <c:pt idx="4">
                  <c:v>0.12809999783833823</c:v>
                </c:pt>
                <c:pt idx="5">
                  <c:v>0.15723333259423575</c:v>
                </c:pt>
                <c:pt idx="6">
                  <c:v>0.18453332285086313</c:v>
                </c:pt>
                <c:pt idx="7">
                  <c:v>0.21003332734107971</c:v>
                </c:pt>
                <c:pt idx="8">
                  <c:v>0.23259998857975009</c:v>
                </c:pt>
                <c:pt idx="9">
                  <c:v>0.2537333220243454</c:v>
                </c:pt>
                <c:pt idx="10">
                  <c:v>0.27379999061425525</c:v>
                </c:pt>
                <c:pt idx="11">
                  <c:v>0.29309998452663422</c:v>
                </c:pt>
                <c:pt idx="12">
                  <c:v>0.31086666385332745</c:v>
                </c:pt>
                <c:pt idx="13">
                  <c:v>0.32779999077320099</c:v>
                </c:pt>
                <c:pt idx="14">
                  <c:v>0.34473333756128943</c:v>
                </c:pt>
                <c:pt idx="15">
                  <c:v>0.36003330846627557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D-4768-86CF-BA638A2B0880}"/>
            </c:ext>
          </c:extLst>
        </c:ser>
        <c:ser>
          <c:idx val="2"/>
          <c:order val="2"/>
          <c:tx>
            <c:strRef>
              <c:f>Sheet0!$A$142</c:f>
              <c:strCache>
                <c:ptCount val="1"/>
                <c:pt idx="0">
                  <c:v>C1-3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Sheet0!$R$142:$AG$142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1.652754694641444E-2</c:v>
                  </c:pt>
                  <c:pt idx="2">
                    <c:v>2.8803805323466939E-2</c:v>
                  </c:pt>
                  <c:pt idx="3">
                    <c:v>3.9588847962784411E-2</c:v>
                  </c:pt>
                  <c:pt idx="4">
                    <c:v>5.0659285092715577E-2</c:v>
                  </c:pt>
                  <c:pt idx="5">
                    <c:v>6.1752595028501368E-2</c:v>
                  </c:pt>
                  <c:pt idx="6">
                    <c:v>7.3573453497605162E-2</c:v>
                  </c:pt>
                  <c:pt idx="7">
                    <c:v>8.3495964069029469E-2</c:v>
                  </c:pt>
                  <c:pt idx="8">
                    <c:v>9.6006015950911558E-2</c:v>
                  </c:pt>
                  <c:pt idx="9">
                    <c:v>0.10836395391980087</c:v>
                  </c:pt>
                  <c:pt idx="10">
                    <c:v>0.12028397246760551</c:v>
                  </c:pt>
                  <c:pt idx="11">
                    <c:v>0.13203464485254857</c:v>
                  </c:pt>
                  <c:pt idx="12">
                    <c:v>0.14355897409631024</c:v>
                  </c:pt>
                  <c:pt idx="13">
                    <c:v>0.15453731014226674</c:v>
                  </c:pt>
                  <c:pt idx="14">
                    <c:v>0.16524764809524087</c:v>
                  </c:pt>
                  <c:pt idx="15">
                    <c:v>0.17562110517163221</c:v>
                  </c:pt>
                </c:numCache>
              </c:numRef>
            </c:plus>
            <c:minus>
              <c:numRef>
                <c:f>Sheet0!$R$142:$AG$142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1.652754694641444E-2</c:v>
                  </c:pt>
                  <c:pt idx="2">
                    <c:v>2.8803805323466939E-2</c:v>
                  </c:pt>
                  <c:pt idx="3">
                    <c:v>3.9588847962784411E-2</c:v>
                  </c:pt>
                  <c:pt idx="4">
                    <c:v>5.0659285092715577E-2</c:v>
                  </c:pt>
                  <c:pt idx="5">
                    <c:v>6.1752595028501368E-2</c:v>
                  </c:pt>
                  <c:pt idx="6">
                    <c:v>7.3573453497605162E-2</c:v>
                  </c:pt>
                  <c:pt idx="7">
                    <c:v>8.3495964069029469E-2</c:v>
                  </c:pt>
                  <c:pt idx="8">
                    <c:v>9.6006015950911558E-2</c:v>
                  </c:pt>
                  <c:pt idx="9">
                    <c:v>0.10836395391980087</c:v>
                  </c:pt>
                  <c:pt idx="10">
                    <c:v>0.12028397246760551</c:v>
                  </c:pt>
                  <c:pt idx="11">
                    <c:v>0.13203464485254857</c:v>
                  </c:pt>
                  <c:pt idx="12">
                    <c:v>0.14355897409631024</c:v>
                  </c:pt>
                  <c:pt idx="13">
                    <c:v>0.15453731014226674</c:v>
                  </c:pt>
                  <c:pt idx="14">
                    <c:v>0.16524764809524087</c:v>
                  </c:pt>
                  <c:pt idx="15">
                    <c:v>0.17562110517163221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Sheet0!$B$142:$Q$142</c:f>
              <c:numCache>
                <c:formatCode>General</c:formatCode>
                <c:ptCount val="16"/>
                <c:pt idx="0">
                  <c:v>0</c:v>
                </c:pt>
                <c:pt idx="1">
                  <c:v>5.2999998132387795E-2</c:v>
                </c:pt>
                <c:pt idx="2">
                  <c:v>0.10600000123182933</c:v>
                </c:pt>
                <c:pt idx="3">
                  <c:v>0.15870000918706259</c:v>
                </c:pt>
                <c:pt idx="4">
                  <c:v>0.20846667885780334</c:v>
                </c:pt>
                <c:pt idx="5">
                  <c:v>0.25630000730355579</c:v>
                </c:pt>
                <c:pt idx="6">
                  <c:v>0.30186665554841358</c:v>
                </c:pt>
                <c:pt idx="7">
                  <c:v>0.34210002422332764</c:v>
                </c:pt>
                <c:pt idx="8">
                  <c:v>0.38170000414053595</c:v>
                </c:pt>
                <c:pt idx="9">
                  <c:v>0.41973334054152173</c:v>
                </c:pt>
                <c:pt idx="10">
                  <c:v>0.45476667582988739</c:v>
                </c:pt>
                <c:pt idx="11">
                  <c:v>0.48883333305517834</c:v>
                </c:pt>
                <c:pt idx="12">
                  <c:v>0.52113336324691772</c:v>
                </c:pt>
                <c:pt idx="13">
                  <c:v>0.55053334931532549</c:v>
                </c:pt>
                <c:pt idx="14">
                  <c:v>0.58030002315839135</c:v>
                </c:pt>
                <c:pt idx="15">
                  <c:v>0.60763333737850189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D-4768-86CF-BA638A2B0880}"/>
            </c:ext>
          </c:extLst>
        </c:ser>
        <c:ser>
          <c:idx val="3"/>
          <c:order val="3"/>
          <c:tx>
            <c:strRef>
              <c:f>Sheet0!$A$145</c:f>
              <c:strCache>
                <c:ptCount val="1"/>
                <c:pt idx="0">
                  <c:v>D1-3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plus>
            <c:minus>
              <c:numRef>
                <c:f>Sheet0!$R$145:$AG$145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1.2072705381666408E-2</c:v>
                  </c:pt>
                  <c:pt idx="2">
                    <c:v>2.4157884781410559E-2</c:v>
                  </c:pt>
                  <c:pt idx="3">
                    <c:v>3.3872667438446309E-2</c:v>
                  </c:pt>
                  <c:pt idx="4">
                    <c:v>4.2087689234108973E-2</c:v>
                  </c:pt>
                  <c:pt idx="5">
                    <c:v>5.0205636637675667E-2</c:v>
                  </c:pt>
                  <c:pt idx="6">
                    <c:v>5.8058746541100333E-2</c:v>
                  </c:pt>
                  <c:pt idx="7">
                    <c:v>6.4923703294364574E-2</c:v>
                  </c:pt>
                  <c:pt idx="8">
                    <c:v>7.1380218001635326E-2</c:v>
                  </c:pt>
                  <c:pt idx="9">
                    <c:v>7.7786596213191977E-2</c:v>
                  </c:pt>
                  <c:pt idx="10">
                    <c:v>8.3782072353040069E-2</c:v>
                  </c:pt>
                  <c:pt idx="11">
                    <c:v>8.8725837079115535E-2</c:v>
                  </c:pt>
                  <c:pt idx="12">
                    <c:v>9.3195681234634425E-2</c:v>
                  </c:pt>
                  <c:pt idx="13">
                    <c:v>9.8540959572239711E-2</c:v>
                  </c:pt>
                  <c:pt idx="14">
                    <c:v>0.10256813471382235</c:v>
                  </c:pt>
                  <c:pt idx="15">
                    <c:v>0.10693242716602146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Sheet0!$B$145:$Q$145</c:f>
              <c:numCache>
                <c:formatCode>General</c:formatCode>
                <c:ptCount val="16"/>
                <c:pt idx="0">
                  <c:v>0</c:v>
                </c:pt>
                <c:pt idx="1">
                  <c:v>6.9900001088778183E-2</c:v>
                </c:pt>
                <c:pt idx="2">
                  <c:v>0.14570000767707825</c:v>
                </c:pt>
                <c:pt idx="3">
                  <c:v>0.22168331344922385</c:v>
                </c:pt>
                <c:pt idx="4">
                  <c:v>0.29510000348091125</c:v>
                </c:pt>
                <c:pt idx="5">
                  <c:v>0.36718334257602692</c:v>
                </c:pt>
                <c:pt idx="6">
                  <c:v>0.43593333661556244</c:v>
                </c:pt>
                <c:pt idx="7">
                  <c:v>0.50296667218208313</c:v>
                </c:pt>
                <c:pt idx="8">
                  <c:v>0.56606665750344598</c:v>
                </c:pt>
                <c:pt idx="9">
                  <c:v>0.62654998401800788</c:v>
                </c:pt>
                <c:pt idx="10">
                  <c:v>0.68565003573894501</c:v>
                </c:pt>
                <c:pt idx="11">
                  <c:v>0.74231660862763726</c:v>
                </c:pt>
                <c:pt idx="12">
                  <c:v>0.79850004116694129</c:v>
                </c:pt>
                <c:pt idx="13">
                  <c:v>0.85031667848428094</c:v>
                </c:pt>
                <c:pt idx="14">
                  <c:v>0.9032667179902395</c:v>
                </c:pt>
                <c:pt idx="15">
                  <c:v>0.95169999698797858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8D-4768-86CF-BA638A2B0880}"/>
            </c:ext>
          </c:extLst>
        </c:ser>
        <c:ser>
          <c:idx val="4"/>
          <c:order val="4"/>
          <c:tx>
            <c:strRef>
              <c:f>Sheet0!$A$148</c:f>
              <c:strCache>
                <c:ptCount val="1"/>
                <c:pt idx="0">
                  <c:v>E1-3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Sheet0!$R$148:$AG$148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2.772171257316065E-2</c:v>
                  </c:pt>
                  <c:pt idx="2">
                    <c:v>4.7486993305841482E-2</c:v>
                  </c:pt>
                  <c:pt idx="3">
                    <c:v>7.0376326591430685E-2</c:v>
                  </c:pt>
                  <c:pt idx="4">
                    <c:v>9.5182673966943243E-2</c:v>
                  </c:pt>
                  <c:pt idx="5">
                    <c:v>0.121202142137411</c:v>
                  </c:pt>
                  <c:pt idx="6">
                    <c:v>0.14678540378893545</c:v>
                  </c:pt>
                  <c:pt idx="7">
                    <c:v>0.1715843530028377</c:v>
                  </c:pt>
                  <c:pt idx="8">
                    <c:v>0.1974282224981769</c:v>
                  </c:pt>
                  <c:pt idx="9">
                    <c:v>0.2212486398239884</c:v>
                  </c:pt>
                  <c:pt idx="10">
                    <c:v>0.24699262034623634</c:v>
                  </c:pt>
                  <c:pt idx="11">
                    <c:v>0.2672195329247592</c:v>
                  </c:pt>
                  <c:pt idx="12">
                    <c:v>0.28805703825723156</c:v>
                  </c:pt>
                  <c:pt idx="13">
                    <c:v>0.30750905001292939</c:v>
                  </c:pt>
                  <c:pt idx="14">
                    <c:v>0.32681726376735615</c:v>
                  </c:pt>
                  <c:pt idx="15">
                    <c:v>0.34161059452527431</c:v>
                  </c:pt>
                </c:numCache>
              </c:numRef>
            </c:plus>
            <c:minus>
              <c:numRef>
                <c:f>Sheet0!$R$148:$AG$148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2.772171257316065E-2</c:v>
                  </c:pt>
                  <c:pt idx="2">
                    <c:v>4.7486993305841482E-2</c:v>
                  </c:pt>
                  <c:pt idx="3">
                    <c:v>7.0376326591430685E-2</c:v>
                  </c:pt>
                  <c:pt idx="4">
                    <c:v>9.5182673966943243E-2</c:v>
                  </c:pt>
                  <c:pt idx="5">
                    <c:v>0.121202142137411</c:v>
                  </c:pt>
                  <c:pt idx="6">
                    <c:v>0.14678540378893545</c:v>
                  </c:pt>
                  <c:pt idx="7">
                    <c:v>0.1715843530028377</c:v>
                  </c:pt>
                  <c:pt idx="8">
                    <c:v>0.1974282224981769</c:v>
                  </c:pt>
                  <c:pt idx="9">
                    <c:v>0.2212486398239884</c:v>
                  </c:pt>
                  <c:pt idx="10">
                    <c:v>0.24699262034623634</c:v>
                  </c:pt>
                  <c:pt idx="11">
                    <c:v>0.2672195329247592</c:v>
                  </c:pt>
                  <c:pt idx="12">
                    <c:v>0.28805703825723156</c:v>
                  </c:pt>
                  <c:pt idx="13">
                    <c:v>0.30750905001292939</c:v>
                  </c:pt>
                  <c:pt idx="14">
                    <c:v>0.32681726376735615</c:v>
                  </c:pt>
                  <c:pt idx="15">
                    <c:v>0.34161059452527431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Sheet0!$B$148:$Q$148</c:f>
              <c:numCache>
                <c:formatCode>General</c:formatCode>
                <c:ptCount val="16"/>
                <c:pt idx="0">
                  <c:v>0</c:v>
                </c:pt>
                <c:pt idx="1">
                  <c:v>6.4233317971229553E-2</c:v>
                </c:pt>
                <c:pt idx="2">
                  <c:v>0.13196665545304617</c:v>
                </c:pt>
                <c:pt idx="3">
                  <c:v>0.19839998086293539</c:v>
                </c:pt>
                <c:pt idx="4">
                  <c:v>0.26339998841285706</c:v>
                </c:pt>
                <c:pt idx="5">
                  <c:v>0.32799997429052991</c:v>
                </c:pt>
                <c:pt idx="6">
                  <c:v>0.39266665279865265</c:v>
                </c:pt>
                <c:pt idx="7">
                  <c:v>0.45440001289049786</c:v>
                </c:pt>
                <c:pt idx="8">
                  <c:v>0.5149000038703283</c:v>
                </c:pt>
                <c:pt idx="9">
                  <c:v>0.57356664041678107</c:v>
                </c:pt>
                <c:pt idx="10">
                  <c:v>0.63196666538715363</c:v>
                </c:pt>
                <c:pt idx="11">
                  <c:v>0.69036666055520379</c:v>
                </c:pt>
                <c:pt idx="12">
                  <c:v>0.74609997868537903</c:v>
                </c:pt>
                <c:pt idx="13">
                  <c:v>0.79833333194255829</c:v>
                </c:pt>
                <c:pt idx="14">
                  <c:v>0.85223331054051721</c:v>
                </c:pt>
                <c:pt idx="15">
                  <c:v>0.90343333780765533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768-86CF-BA638A2B0880}"/>
            </c:ext>
          </c:extLst>
        </c:ser>
        <c:ser>
          <c:idx val="5"/>
          <c:order val="5"/>
          <c:tx>
            <c:strRef>
              <c:f>Sheet0!$A$151</c:f>
              <c:strCache>
                <c:ptCount val="1"/>
                <c:pt idx="0">
                  <c:v>F1-3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Sheet0!$R$151:$AG$151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1.4755799715677968E-2</c:v>
                  </c:pt>
                  <c:pt idx="2">
                    <c:v>2.8900364024275649E-2</c:v>
                  </c:pt>
                  <c:pt idx="3">
                    <c:v>3.8621455744027547E-2</c:v>
                  </c:pt>
                  <c:pt idx="4">
                    <c:v>4.7441325805597345E-2</c:v>
                  </c:pt>
                  <c:pt idx="5">
                    <c:v>5.5222792073650419E-2</c:v>
                  </c:pt>
                  <c:pt idx="6">
                    <c:v>6.2294734367502026E-2</c:v>
                  </c:pt>
                  <c:pt idx="7">
                    <c:v>6.8906792265295252E-2</c:v>
                  </c:pt>
                  <c:pt idx="8">
                    <c:v>7.4981753725030034E-2</c:v>
                  </c:pt>
                  <c:pt idx="9">
                    <c:v>8.1879217883810224E-2</c:v>
                  </c:pt>
                  <c:pt idx="10">
                    <c:v>8.7505062564513458E-2</c:v>
                  </c:pt>
                  <c:pt idx="11">
                    <c:v>9.1665537973611766E-2</c:v>
                  </c:pt>
                  <c:pt idx="12">
                    <c:v>9.3811270856388074E-2</c:v>
                  </c:pt>
                  <c:pt idx="13">
                    <c:v>9.6522539991788323E-2</c:v>
                  </c:pt>
                  <c:pt idx="14">
                    <c:v>9.6271689865996699E-2</c:v>
                  </c:pt>
                  <c:pt idx="15">
                    <c:v>9.7942557698722912E-2</c:v>
                  </c:pt>
                </c:numCache>
              </c:numRef>
            </c:plus>
            <c:minus>
              <c:numRef>
                <c:f>Sheet0!$R$151:$AG$151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1.4755799715677968E-2</c:v>
                  </c:pt>
                  <c:pt idx="2">
                    <c:v>2.8900364024275649E-2</c:v>
                  </c:pt>
                  <c:pt idx="3">
                    <c:v>3.8621455744027547E-2</c:v>
                  </c:pt>
                  <c:pt idx="4">
                    <c:v>4.7441325805597345E-2</c:v>
                  </c:pt>
                  <c:pt idx="5">
                    <c:v>5.5222792073650419E-2</c:v>
                  </c:pt>
                  <c:pt idx="6">
                    <c:v>6.2294734367502026E-2</c:v>
                  </c:pt>
                  <c:pt idx="7">
                    <c:v>6.8906792265295252E-2</c:v>
                  </c:pt>
                  <c:pt idx="8">
                    <c:v>7.4981753725030034E-2</c:v>
                  </c:pt>
                  <c:pt idx="9">
                    <c:v>8.1879217883810224E-2</c:v>
                  </c:pt>
                  <c:pt idx="10">
                    <c:v>8.7505062564513458E-2</c:v>
                  </c:pt>
                  <c:pt idx="11">
                    <c:v>9.1665537973611766E-2</c:v>
                  </c:pt>
                  <c:pt idx="12">
                    <c:v>9.3811270856388074E-2</c:v>
                  </c:pt>
                  <c:pt idx="13">
                    <c:v>9.6522539991788323E-2</c:v>
                  </c:pt>
                  <c:pt idx="14">
                    <c:v>9.6271689865996699E-2</c:v>
                  </c:pt>
                  <c:pt idx="15">
                    <c:v>9.7942557698722912E-2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Sheet0!$B$151:$Q$151</c:f>
              <c:numCache>
                <c:formatCode>General</c:formatCode>
                <c:ptCount val="16"/>
                <c:pt idx="0">
                  <c:v>0</c:v>
                </c:pt>
                <c:pt idx="1">
                  <c:v>6.3433314363161727E-2</c:v>
                </c:pt>
                <c:pt idx="2">
                  <c:v>0.13109999398390451</c:v>
                </c:pt>
                <c:pt idx="3">
                  <c:v>0.19579997658729553</c:v>
                </c:pt>
                <c:pt idx="4">
                  <c:v>0.25769997636477154</c:v>
                </c:pt>
                <c:pt idx="5">
                  <c:v>0.31690000991026562</c:v>
                </c:pt>
                <c:pt idx="6">
                  <c:v>0.37576665977636975</c:v>
                </c:pt>
                <c:pt idx="7">
                  <c:v>0.43209997812906903</c:v>
                </c:pt>
                <c:pt idx="8">
                  <c:v>0.48786666492621106</c:v>
                </c:pt>
                <c:pt idx="9">
                  <c:v>0.54216668506463361</c:v>
                </c:pt>
                <c:pt idx="10">
                  <c:v>0.59676665564378106</c:v>
                </c:pt>
                <c:pt idx="11">
                  <c:v>0.65056666235129046</c:v>
                </c:pt>
                <c:pt idx="12">
                  <c:v>0.70573333899180091</c:v>
                </c:pt>
                <c:pt idx="13">
                  <c:v>0.75796669224898028</c:v>
                </c:pt>
                <c:pt idx="14">
                  <c:v>0.81256666779518127</c:v>
                </c:pt>
                <c:pt idx="15">
                  <c:v>0.86456662913163496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8D-4768-86CF-BA638A2B0880}"/>
            </c:ext>
          </c:extLst>
        </c:ser>
        <c:ser>
          <c:idx val="6"/>
          <c:order val="6"/>
          <c:tx>
            <c:strRef>
              <c:f>Sheet0!$A$154</c:f>
              <c:strCache>
                <c:ptCount val="1"/>
                <c:pt idx="0">
                  <c:v>G1-3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Sheet0!$R$154:$AG$154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1.2264571768581525E-2</c:v>
                  </c:pt>
                  <c:pt idx="2">
                    <c:v>2.1002701388118123E-2</c:v>
                  </c:pt>
                  <c:pt idx="3">
                    <c:v>3.120812395122664E-2</c:v>
                  </c:pt>
                  <c:pt idx="4">
                    <c:v>4.0215455900292192E-2</c:v>
                  </c:pt>
                  <c:pt idx="5">
                    <c:v>4.7707150558657437E-2</c:v>
                  </c:pt>
                  <c:pt idx="6">
                    <c:v>5.599521508410657E-2</c:v>
                  </c:pt>
                  <c:pt idx="7">
                    <c:v>6.3385997754286161E-2</c:v>
                  </c:pt>
                  <c:pt idx="8">
                    <c:v>6.827195239559021E-2</c:v>
                  </c:pt>
                  <c:pt idx="9">
                    <c:v>7.2422993982189557E-2</c:v>
                  </c:pt>
                  <c:pt idx="10">
                    <c:v>7.7039464327017568E-2</c:v>
                  </c:pt>
                  <c:pt idx="11">
                    <c:v>8.2141383368412951E-2</c:v>
                  </c:pt>
                  <c:pt idx="12">
                    <c:v>8.5380765904424047E-2</c:v>
                  </c:pt>
                  <c:pt idx="13">
                    <c:v>8.8420993953252688E-2</c:v>
                  </c:pt>
                  <c:pt idx="14">
                    <c:v>9.5968924994808344E-2</c:v>
                  </c:pt>
                  <c:pt idx="15">
                    <c:v>9.6744161913668414E-2</c:v>
                  </c:pt>
                </c:numCache>
              </c:numRef>
            </c:plus>
            <c:minus>
              <c:numRef>
                <c:f>Sheet0!$R$154:$AG$154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1.2264571768581525E-2</c:v>
                  </c:pt>
                  <c:pt idx="2">
                    <c:v>2.1002701388118123E-2</c:v>
                  </c:pt>
                  <c:pt idx="3">
                    <c:v>3.120812395122664E-2</c:v>
                  </c:pt>
                  <c:pt idx="4">
                    <c:v>4.0215455900292192E-2</c:v>
                  </c:pt>
                  <c:pt idx="5">
                    <c:v>4.7707150558657437E-2</c:v>
                  </c:pt>
                  <c:pt idx="6">
                    <c:v>5.599521508410657E-2</c:v>
                  </c:pt>
                  <c:pt idx="7">
                    <c:v>6.3385997754286161E-2</c:v>
                  </c:pt>
                  <c:pt idx="8">
                    <c:v>6.827195239559021E-2</c:v>
                  </c:pt>
                  <c:pt idx="9">
                    <c:v>7.2422993982189557E-2</c:v>
                  </c:pt>
                  <c:pt idx="10">
                    <c:v>7.7039464327017568E-2</c:v>
                  </c:pt>
                  <c:pt idx="11">
                    <c:v>8.2141383368412951E-2</c:v>
                  </c:pt>
                  <c:pt idx="12">
                    <c:v>8.5380765904424047E-2</c:v>
                  </c:pt>
                  <c:pt idx="13">
                    <c:v>8.8420993953252688E-2</c:v>
                  </c:pt>
                  <c:pt idx="14">
                    <c:v>9.5968924994808344E-2</c:v>
                  </c:pt>
                  <c:pt idx="15">
                    <c:v>9.6744161913668414E-2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Sheet0!$B$154:$Q$154</c:f>
              <c:numCache>
                <c:formatCode>General</c:formatCode>
                <c:ptCount val="16"/>
                <c:pt idx="0">
                  <c:v>0</c:v>
                </c:pt>
                <c:pt idx="1">
                  <c:v>5.3699985146522522E-2</c:v>
                </c:pt>
                <c:pt idx="2">
                  <c:v>0.11653334399064383</c:v>
                </c:pt>
                <c:pt idx="3">
                  <c:v>0.17549998561541241</c:v>
                </c:pt>
                <c:pt idx="4">
                  <c:v>0.2315666675567627</c:v>
                </c:pt>
                <c:pt idx="5">
                  <c:v>0.28483334680398303</c:v>
                </c:pt>
                <c:pt idx="6">
                  <c:v>0.33689998090267181</c:v>
                </c:pt>
                <c:pt idx="7">
                  <c:v>0.38659997781117755</c:v>
                </c:pt>
                <c:pt idx="8">
                  <c:v>0.43616666893164313</c:v>
                </c:pt>
                <c:pt idx="9">
                  <c:v>0.48433333138624829</c:v>
                </c:pt>
                <c:pt idx="10">
                  <c:v>0.53373331328233087</c:v>
                </c:pt>
                <c:pt idx="11">
                  <c:v>0.5818333079417547</c:v>
                </c:pt>
                <c:pt idx="12">
                  <c:v>0.63163334131240845</c:v>
                </c:pt>
                <c:pt idx="13">
                  <c:v>0.67633334298928582</c:v>
                </c:pt>
                <c:pt idx="14">
                  <c:v>0.72253333528836572</c:v>
                </c:pt>
                <c:pt idx="15">
                  <c:v>0.76860001186529792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8D-4768-86CF-BA638A2B0880}"/>
            </c:ext>
          </c:extLst>
        </c:ser>
        <c:ser>
          <c:idx val="7"/>
          <c:order val="7"/>
          <c:tx>
            <c:strRef>
              <c:f>Sheet0!$A$157</c:f>
              <c:strCache>
                <c:ptCount val="1"/>
                <c:pt idx="0">
                  <c:v>H1-3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Sheet0!$R$157:$AG$157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9.4896322512733281E-3</c:v>
                  </c:pt>
                  <c:pt idx="2">
                    <c:v>2.2718979586721179E-2</c:v>
                  </c:pt>
                  <c:pt idx="3">
                    <c:v>3.276375110713739E-2</c:v>
                  </c:pt>
                  <c:pt idx="4">
                    <c:v>3.996896247098633E-2</c:v>
                  </c:pt>
                  <c:pt idx="5">
                    <c:v>4.9775143418595159E-2</c:v>
                  </c:pt>
                  <c:pt idx="6">
                    <c:v>6.1039991813273096E-2</c:v>
                  </c:pt>
                  <c:pt idx="7">
                    <c:v>7.1675055547827715E-2</c:v>
                  </c:pt>
                  <c:pt idx="8">
                    <c:v>8.0194247540989083E-2</c:v>
                  </c:pt>
                  <c:pt idx="9">
                    <c:v>8.9745368564843164E-2</c:v>
                  </c:pt>
                  <c:pt idx="10">
                    <c:v>0.10201817193533193</c:v>
                  </c:pt>
                  <c:pt idx="11">
                    <c:v>0.11153903265384747</c:v>
                  </c:pt>
                  <c:pt idx="12">
                    <c:v>0.12164721308932387</c:v>
                  </c:pt>
                  <c:pt idx="13">
                    <c:v>0.13321287013912192</c:v>
                  </c:pt>
                  <c:pt idx="14">
                    <c:v>0.143451343786931</c:v>
                  </c:pt>
                  <c:pt idx="15">
                    <c:v>0.15321637885047651</c:v>
                  </c:pt>
                </c:numCache>
              </c:numRef>
            </c:plus>
            <c:minus>
              <c:numRef>
                <c:f>Sheet0!$R$157:$AG$157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9.4896322512733281E-3</c:v>
                  </c:pt>
                  <c:pt idx="2">
                    <c:v>2.2718979586721179E-2</c:v>
                  </c:pt>
                  <c:pt idx="3">
                    <c:v>3.276375110713739E-2</c:v>
                  </c:pt>
                  <c:pt idx="4">
                    <c:v>3.996896247098633E-2</c:v>
                  </c:pt>
                  <c:pt idx="5">
                    <c:v>4.9775143418595159E-2</c:v>
                  </c:pt>
                  <c:pt idx="6">
                    <c:v>6.1039991813273096E-2</c:v>
                  </c:pt>
                  <c:pt idx="7">
                    <c:v>7.1675055547827715E-2</c:v>
                  </c:pt>
                  <c:pt idx="8">
                    <c:v>8.0194247540989083E-2</c:v>
                  </c:pt>
                  <c:pt idx="9">
                    <c:v>8.9745368564843164E-2</c:v>
                  </c:pt>
                  <c:pt idx="10">
                    <c:v>0.10201817193533193</c:v>
                  </c:pt>
                  <c:pt idx="11">
                    <c:v>0.11153903265384747</c:v>
                  </c:pt>
                  <c:pt idx="12">
                    <c:v>0.12164721308932387</c:v>
                  </c:pt>
                  <c:pt idx="13">
                    <c:v>0.13321287013912192</c:v>
                  </c:pt>
                  <c:pt idx="14">
                    <c:v>0.143451343786931</c:v>
                  </c:pt>
                  <c:pt idx="15">
                    <c:v>0.15321637885047651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Sheet0!$B$157:$Q$157</c:f>
              <c:numCache>
                <c:formatCode>General</c:formatCode>
                <c:ptCount val="16"/>
                <c:pt idx="0">
                  <c:v>0</c:v>
                </c:pt>
                <c:pt idx="1">
                  <c:v>6.1333323518435158E-2</c:v>
                </c:pt>
                <c:pt idx="2">
                  <c:v>0.12506666282812753</c:v>
                </c:pt>
                <c:pt idx="3">
                  <c:v>0.18793332576751709</c:v>
                </c:pt>
                <c:pt idx="4">
                  <c:v>0.24789999922116596</c:v>
                </c:pt>
                <c:pt idx="5">
                  <c:v>0.30576667686303455</c:v>
                </c:pt>
                <c:pt idx="6">
                  <c:v>0.36293332278728485</c:v>
                </c:pt>
                <c:pt idx="7">
                  <c:v>0.41786666711171466</c:v>
                </c:pt>
                <c:pt idx="8">
                  <c:v>0.47003333270549774</c:v>
                </c:pt>
                <c:pt idx="9">
                  <c:v>0.52320001025994611</c:v>
                </c:pt>
                <c:pt idx="10">
                  <c:v>0.57856667538483941</c:v>
                </c:pt>
                <c:pt idx="11">
                  <c:v>0.63073331614335382</c:v>
                </c:pt>
                <c:pt idx="12">
                  <c:v>0.68323334058125806</c:v>
                </c:pt>
                <c:pt idx="13">
                  <c:v>0.73389998575051629</c:v>
                </c:pt>
                <c:pt idx="14">
                  <c:v>0.78429997960726427</c:v>
                </c:pt>
                <c:pt idx="15">
                  <c:v>0.83343335489432013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8D-4768-86CF-BA638A2B0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67999"/>
        <c:axId val="672242207"/>
      </c:scatterChart>
      <c:valAx>
        <c:axId val="672267999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42207"/>
        <c:crosses val="autoZero"/>
        <c:crossBetween val="midCat"/>
        <c:majorUnit val="60"/>
      </c:valAx>
      <c:valAx>
        <c:axId val="6722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226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 baseline="0"/>
              <a:t> bei 6mM ATP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Sheet0!$A$137</c:f>
              <c:strCache>
                <c:ptCount val="1"/>
                <c:pt idx="0">
                  <c:v>A4-6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Sheet0!$R$137:$AG$137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9.8532653593777966E-3</c:v>
                  </c:pt>
                  <c:pt idx="2">
                    <c:v>8.1828967565501422E-3</c:v>
                  </c:pt>
                  <c:pt idx="3">
                    <c:v>8.5170337014466631E-3</c:v>
                  </c:pt>
                  <c:pt idx="4">
                    <c:v>8.2089319577076294E-3</c:v>
                  </c:pt>
                  <c:pt idx="5">
                    <c:v>7.9006191349184577E-3</c:v>
                  </c:pt>
                  <c:pt idx="6">
                    <c:v>8.1637388624085615E-3</c:v>
                  </c:pt>
                  <c:pt idx="7">
                    <c:v>6.1470785779955701E-3</c:v>
                  </c:pt>
                  <c:pt idx="8">
                    <c:v>4.4143623827748576E-3</c:v>
                  </c:pt>
                  <c:pt idx="9">
                    <c:v>2.5729367629041275E-3</c:v>
                  </c:pt>
                  <c:pt idx="10">
                    <c:v>9.9332777620571105E-4</c:v>
                  </c:pt>
                  <c:pt idx="11">
                    <c:v>1.0614522923644957E-3</c:v>
                  </c:pt>
                  <c:pt idx="12">
                    <c:v>2.8890605898400879E-3</c:v>
                  </c:pt>
                  <c:pt idx="13">
                    <c:v>5.5593747930315126E-3</c:v>
                  </c:pt>
                  <c:pt idx="14">
                    <c:v>7.4462498272126719E-3</c:v>
                  </c:pt>
                  <c:pt idx="15">
                    <c:v>9.7190413497083763E-3</c:v>
                  </c:pt>
                </c:numCache>
              </c:numRef>
            </c:plus>
            <c:minus>
              <c:numRef>
                <c:f>Sheet0!$R$137:$AG$137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9.8532653593777966E-3</c:v>
                  </c:pt>
                  <c:pt idx="2">
                    <c:v>8.1828967565501422E-3</c:v>
                  </c:pt>
                  <c:pt idx="3">
                    <c:v>8.5170337014466631E-3</c:v>
                  </c:pt>
                  <c:pt idx="4">
                    <c:v>8.2089319577076294E-3</c:v>
                  </c:pt>
                  <c:pt idx="5">
                    <c:v>7.9006191349184577E-3</c:v>
                  </c:pt>
                  <c:pt idx="6">
                    <c:v>8.1637388624085615E-3</c:v>
                  </c:pt>
                  <c:pt idx="7">
                    <c:v>6.1470785779955701E-3</c:v>
                  </c:pt>
                  <c:pt idx="8">
                    <c:v>4.4143623827748576E-3</c:v>
                  </c:pt>
                  <c:pt idx="9">
                    <c:v>2.5729367629041275E-3</c:v>
                  </c:pt>
                  <c:pt idx="10">
                    <c:v>9.9332777620571105E-4</c:v>
                  </c:pt>
                  <c:pt idx="11">
                    <c:v>1.0614522923644957E-3</c:v>
                  </c:pt>
                  <c:pt idx="12">
                    <c:v>2.8890605898400879E-3</c:v>
                  </c:pt>
                  <c:pt idx="13">
                    <c:v>5.5593747930315126E-3</c:v>
                  </c:pt>
                  <c:pt idx="14">
                    <c:v>7.4462498272126719E-3</c:v>
                  </c:pt>
                  <c:pt idx="15">
                    <c:v>9.7190413497083763E-3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Sheet0!$B$137:$Q$137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6-4377-A52F-AD69F5079AFF}"/>
            </c:ext>
          </c:extLst>
        </c:ser>
        <c:ser>
          <c:idx val="1"/>
          <c:order val="1"/>
          <c:tx>
            <c:strRef>
              <c:f>Sheet0!$A$140</c:f>
              <c:strCache>
                <c:ptCount val="1"/>
                <c:pt idx="0">
                  <c:v>B4-6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Sheet0!$R$140:$AG$140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1.8270819936848835E-2</c:v>
                  </c:pt>
                  <c:pt idx="2">
                    <c:v>2.8484185796676154E-2</c:v>
                  </c:pt>
                  <c:pt idx="3">
                    <c:v>3.5355225921366001E-2</c:v>
                  </c:pt>
                  <c:pt idx="4">
                    <c:v>4.3085904454260374E-2</c:v>
                  </c:pt>
                  <c:pt idx="5">
                    <c:v>5.5421209796726698E-2</c:v>
                  </c:pt>
                  <c:pt idx="6">
                    <c:v>6.7290794258365941E-2</c:v>
                  </c:pt>
                  <c:pt idx="7">
                    <c:v>7.8452102289873579E-2</c:v>
                  </c:pt>
                  <c:pt idx="8">
                    <c:v>8.9030815664242008E-2</c:v>
                  </c:pt>
                  <c:pt idx="9">
                    <c:v>9.8357114039010443E-2</c:v>
                  </c:pt>
                  <c:pt idx="10">
                    <c:v>0.10838326294361138</c:v>
                  </c:pt>
                  <c:pt idx="11">
                    <c:v>0.11697626119502819</c:v>
                  </c:pt>
                  <c:pt idx="12">
                    <c:v>0.12558166685379954</c:v>
                  </c:pt>
                  <c:pt idx="13">
                    <c:v>0.13331607117225719</c:v>
                  </c:pt>
                  <c:pt idx="14">
                    <c:v>0.14080528576379506</c:v>
                  </c:pt>
                  <c:pt idx="15">
                    <c:v>0.14761865505503233</c:v>
                  </c:pt>
                </c:numCache>
              </c:numRef>
            </c:plus>
            <c:minus>
              <c:numRef>
                <c:f>Sheet0!$R$140:$AG$140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1.8270819936848835E-2</c:v>
                  </c:pt>
                  <c:pt idx="2">
                    <c:v>2.8484185796676154E-2</c:v>
                  </c:pt>
                  <c:pt idx="3">
                    <c:v>3.5355225921366001E-2</c:v>
                  </c:pt>
                  <c:pt idx="4">
                    <c:v>4.3085904454260374E-2</c:v>
                  </c:pt>
                  <c:pt idx="5">
                    <c:v>5.5421209796726698E-2</c:v>
                  </c:pt>
                  <c:pt idx="6">
                    <c:v>6.7290794258365941E-2</c:v>
                  </c:pt>
                  <c:pt idx="7">
                    <c:v>7.8452102289873579E-2</c:v>
                  </c:pt>
                  <c:pt idx="8">
                    <c:v>8.9030815664242008E-2</c:v>
                  </c:pt>
                  <c:pt idx="9">
                    <c:v>9.8357114039010443E-2</c:v>
                  </c:pt>
                  <c:pt idx="10">
                    <c:v>0.10838326294361138</c:v>
                  </c:pt>
                  <c:pt idx="11">
                    <c:v>0.11697626119502819</c:v>
                  </c:pt>
                  <c:pt idx="12">
                    <c:v>0.12558166685379954</c:v>
                  </c:pt>
                  <c:pt idx="13">
                    <c:v>0.13331607117225719</c:v>
                  </c:pt>
                  <c:pt idx="14">
                    <c:v>0.14080528576379506</c:v>
                  </c:pt>
                  <c:pt idx="15">
                    <c:v>0.14761865505503233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Sheet0!$B$140:$Q$140</c:f>
              <c:numCache>
                <c:formatCode>General</c:formatCode>
                <c:ptCount val="16"/>
                <c:pt idx="0">
                  <c:v>0</c:v>
                </c:pt>
                <c:pt idx="1">
                  <c:v>1.6233329971631367E-2</c:v>
                </c:pt>
                <c:pt idx="2">
                  <c:v>4.8849999904632568E-2</c:v>
                </c:pt>
                <c:pt idx="3">
                  <c:v>8.35500011841456E-2</c:v>
                </c:pt>
                <c:pt idx="4">
                  <c:v>0.11281666159629822</c:v>
                </c:pt>
                <c:pt idx="5">
                  <c:v>0.14004997909069061</c:v>
                </c:pt>
                <c:pt idx="6">
                  <c:v>0.164183313647906</c:v>
                </c:pt>
                <c:pt idx="7">
                  <c:v>0.18693332374095917</c:v>
                </c:pt>
                <c:pt idx="8">
                  <c:v>0.20751666525999707</c:v>
                </c:pt>
                <c:pt idx="9">
                  <c:v>0.2266000012556712</c:v>
                </c:pt>
                <c:pt idx="10">
                  <c:v>0.24571667611598969</c:v>
                </c:pt>
                <c:pt idx="11">
                  <c:v>0.26403333246707916</c:v>
                </c:pt>
                <c:pt idx="12">
                  <c:v>0.28126668433348334</c:v>
                </c:pt>
                <c:pt idx="13">
                  <c:v>0.29758331676324212</c:v>
                </c:pt>
                <c:pt idx="14">
                  <c:v>0.31386668980121613</c:v>
                </c:pt>
                <c:pt idx="15">
                  <c:v>0.32989999155203498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6-4377-A52F-AD69F5079AFF}"/>
            </c:ext>
          </c:extLst>
        </c:ser>
        <c:ser>
          <c:idx val="2"/>
          <c:order val="2"/>
          <c:tx>
            <c:strRef>
              <c:f>Sheet0!$A$143</c:f>
              <c:strCache>
                <c:ptCount val="1"/>
                <c:pt idx="0">
                  <c:v>C4-6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Sheet0!$R$143:$AG$143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1.3321173773560374E-2</c:v>
                  </c:pt>
                  <c:pt idx="2">
                    <c:v>1.7198926696019742E-2</c:v>
                  </c:pt>
                  <c:pt idx="3">
                    <c:v>2.4040246649485453E-2</c:v>
                  </c:pt>
                  <c:pt idx="4">
                    <c:v>3.2129534536567077E-2</c:v>
                  </c:pt>
                  <c:pt idx="5">
                    <c:v>3.8074148102511154E-2</c:v>
                  </c:pt>
                  <c:pt idx="6">
                    <c:v>4.3627238318635388E-2</c:v>
                  </c:pt>
                  <c:pt idx="7">
                    <c:v>4.790306581312171E-2</c:v>
                  </c:pt>
                  <c:pt idx="8">
                    <c:v>5.2803852214317167E-2</c:v>
                  </c:pt>
                  <c:pt idx="9">
                    <c:v>5.8251792729523258E-2</c:v>
                  </c:pt>
                  <c:pt idx="10">
                    <c:v>6.2635259670770008E-2</c:v>
                  </c:pt>
                  <c:pt idx="11">
                    <c:v>6.7070234084413566E-2</c:v>
                  </c:pt>
                  <c:pt idx="12">
                    <c:v>7.1982462448218931E-2</c:v>
                  </c:pt>
                  <c:pt idx="13">
                    <c:v>7.5443797706495758E-2</c:v>
                  </c:pt>
                  <c:pt idx="14">
                    <c:v>7.905527962704445E-2</c:v>
                  </c:pt>
                  <c:pt idx="15">
                    <c:v>8.2634872416728941E-2</c:v>
                  </c:pt>
                </c:numCache>
              </c:numRef>
            </c:plus>
            <c:minus>
              <c:numRef>
                <c:f>Sheet0!$R$143:$AG$143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1.3321173773560374E-2</c:v>
                  </c:pt>
                  <c:pt idx="2">
                    <c:v>1.7198926696019742E-2</c:v>
                  </c:pt>
                  <c:pt idx="3">
                    <c:v>2.4040246649485453E-2</c:v>
                  </c:pt>
                  <c:pt idx="4">
                    <c:v>3.2129534536567077E-2</c:v>
                  </c:pt>
                  <c:pt idx="5">
                    <c:v>3.8074148102511154E-2</c:v>
                  </c:pt>
                  <c:pt idx="6">
                    <c:v>4.3627238318635388E-2</c:v>
                  </c:pt>
                  <c:pt idx="7">
                    <c:v>4.790306581312171E-2</c:v>
                  </c:pt>
                  <c:pt idx="8">
                    <c:v>5.2803852214317167E-2</c:v>
                  </c:pt>
                  <c:pt idx="9">
                    <c:v>5.8251792729523258E-2</c:v>
                  </c:pt>
                  <c:pt idx="10">
                    <c:v>6.2635259670770008E-2</c:v>
                  </c:pt>
                  <c:pt idx="11">
                    <c:v>6.7070234084413566E-2</c:v>
                  </c:pt>
                  <c:pt idx="12">
                    <c:v>7.1982462448218931E-2</c:v>
                  </c:pt>
                  <c:pt idx="13">
                    <c:v>7.5443797706495758E-2</c:v>
                  </c:pt>
                  <c:pt idx="14">
                    <c:v>7.905527962704445E-2</c:v>
                  </c:pt>
                  <c:pt idx="15">
                    <c:v>8.2634872416728941E-2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Sheet0!$B$143:$Q$143</c:f>
              <c:numCache>
                <c:formatCode>General</c:formatCode>
                <c:ptCount val="16"/>
                <c:pt idx="0">
                  <c:v>0</c:v>
                </c:pt>
                <c:pt idx="1">
                  <c:v>1.548331727584203E-2</c:v>
                </c:pt>
                <c:pt idx="2">
                  <c:v>4.534999281167984E-2</c:v>
                </c:pt>
                <c:pt idx="3">
                  <c:v>8.4150003890196473E-2</c:v>
                </c:pt>
                <c:pt idx="4">
                  <c:v>0.11706665903329849</c:v>
                </c:pt>
                <c:pt idx="5">
                  <c:v>0.14924999326467514</c:v>
                </c:pt>
                <c:pt idx="6">
                  <c:v>0.18073332558075589</c:v>
                </c:pt>
                <c:pt idx="7">
                  <c:v>0.21408332139253616</c:v>
                </c:pt>
                <c:pt idx="8">
                  <c:v>0.244316669801871</c:v>
                </c:pt>
                <c:pt idx="9">
                  <c:v>0.27364999304215115</c:v>
                </c:pt>
                <c:pt idx="10">
                  <c:v>0.30366667360067368</c:v>
                </c:pt>
                <c:pt idx="11">
                  <c:v>0.33113335818052292</c:v>
                </c:pt>
                <c:pt idx="12">
                  <c:v>0.3575166488687197</c:v>
                </c:pt>
                <c:pt idx="13">
                  <c:v>0.38573331882556283</c:v>
                </c:pt>
                <c:pt idx="14">
                  <c:v>0.4101666733622551</c:v>
                </c:pt>
                <c:pt idx="15">
                  <c:v>0.43579998860756552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6-4377-A52F-AD69F5079AFF}"/>
            </c:ext>
          </c:extLst>
        </c:ser>
        <c:ser>
          <c:idx val="3"/>
          <c:order val="3"/>
          <c:tx>
            <c:strRef>
              <c:f>Sheet0!$A$146</c:f>
              <c:strCache>
                <c:ptCount val="1"/>
                <c:pt idx="0">
                  <c:v>D4-6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Sheet0!$R$146:$AG$146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1.4707370460845418E-2</c:v>
                  </c:pt>
                  <c:pt idx="2">
                    <c:v>2.2897652221782899E-2</c:v>
                  </c:pt>
                  <c:pt idx="3">
                    <c:v>3.107368052168084E-2</c:v>
                  </c:pt>
                  <c:pt idx="4">
                    <c:v>4.0299167718432331E-2</c:v>
                  </c:pt>
                  <c:pt idx="5">
                    <c:v>4.8586925175112199E-2</c:v>
                  </c:pt>
                  <c:pt idx="6">
                    <c:v>5.6885373541786716E-2</c:v>
                  </c:pt>
                  <c:pt idx="7">
                    <c:v>6.5634472691864731E-2</c:v>
                  </c:pt>
                  <c:pt idx="8">
                    <c:v>7.3541963638140348E-2</c:v>
                  </c:pt>
                  <c:pt idx="9">
                    <c:v>7.9877706636108506E-2</c:v>
                  </c:pt>
                  <c:pt idx="10">
                    <c:v>8.5819473235721963E-2</c:v>
                  </c:pt>
                  <c:pt idx="11">
                    <c:v>9.009199097656706E-2</c:v>
                  </c:pt>
                  <c:pt idx="12">
                    <c:v>9.4093022084085626E-2</c:v>
                  </c:pt>
                  <c:pt idx="13">
                    <c:v>9.7080715603527185E-2</c:v>
                  </c:pt>
                  <c:pt idx="14">
                    <c:v>9.9702994659648519E-2</c:v>
                  </c:pt>
                  <c:pt idx="15">
                    <c:v>0.10256048291391251</c:v>
                  </c:pt>
                </c:numCache>
              </c:numRef>
            </c:plus>
            <c:minus>
              <c:numRef>
                <c:f>Sheet0!$R$146:$AG$146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1.4707370460845418E-2</c:v>
                  </c:pt>
                  <c:pt idx="2">
                    <c:v>2.2897652221782899E-2</c:v>
                  </c:pt>
                  <c:pt idx="3">
                    <c:v>3.107368052168084E-2</c:v>
                  </c:pt>
                  <c:pt idx="4">
                    <c:v>4.0299167718432331E-2</c:v>
                  </c:pt>
                  <c:pt idx="5">
                    <c:v>4.8586925175112199E-2</c:v>
                  </c:pt>
                  <c:pt idx="6">
                    <c:v>5.6885373541786716E-2</c:v>
                  </c:pt>
                  <c:pt idx="7">
                    <c:v>6.5634472691864731E-2</c:v>
                  </c:pt>
                  <c:pt idx="8">
                    <c:v>7.3541963638140348E-2</c:v>
                  </c:pt>
                  <c:pt idx="9">
                    <c:v>7.9877706636108506E-2</c:v>
                  </c:pt>
                  <c:pt idx="10">
                    <c:v>8.5819473235721963E-2</c:v>
                  </c:pt>
                  <c:pt idx="11">
                    <c:v>9.009199097656706E-2</c:v>
                  </c:pt>
                  <c:pt idx="12">
                    <c:v>9.4093022084085626E-2</c:v>
                  </c:pt>
                  <c:pt idx="13">
                    <c:v>9.7080715603527185E-2</c:v>
                  </c:pt>
                  <c:pt idx="14">
                    <c:v>9.9702994659648519E-2</c:v>
                  </c:pt>
                  <c:pt idx="15">
                    <c:v>0.10256048291391251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Sheet0!$B$146:$Q$146</c:f>
              <c:numCache>
                <c:formatCode>General</c:formatCode>
                <c:ptCount val="16"/>
                <c:pt idx="0">
                  <c:v>0</c:v>
                </c:pt>
                <c:pt idx="1">
                  <c:v>1.2599979837735493E-2</c:v>
                </c:pt>
                <c:pt idx="2">
                  <c:v>5.0233329335848495E-2</c:v>
                </c:pt>
                <c:pt idx="3">
                  <c:v>9.2933331926663698E-2</c:v>
                </c:pt>
                <c:pt idx="4">
                  <c:v>0.13166665534178415</c:v>
                </c:pt>
                <c:pt idx="5">
                  <c:v>0.16909997165203094</c:v>
                </c:pt>
                <c:pt idx="6">
                  <c:v>0.20479998489220941</c:v>
                </c:pt>
                <c:pt idx="7">
                  <c:v>0.23963332672913867</c:v>
                </c:pt>
                <c:pt idx="8">
                  <c:v>0.272966668009758</c:v>
                </c:pt>
                <c:pt idx="9">
                  <c:v>0.30403332412242889</c:v>
                </c:pt>
                <c:pt idx="10">
                  <c:v>0.33433332542578381</c:v>
                </c:pt>
                <c:pt idx="11">
                  <c:v>0.36369999746481579</c:v>
                </c:pt>
                <c:pt idx="12">
                  <c:v>0.39063331981499982</c:v>
                </c:pt>
                <c:pt idx="13">
                  <c:v>0.41656664510567987</c:v>
                </c:pt>
                <c:pt idx="14">
                  <c:v>0.44163332879543304</c:v>
                </c:pt>
                <c:pt idx="15">
                  <c:v>0.4661666601896286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26-4377-A52F-AD69F5079AFF}"/>
            </c:ext>
          </c:extLst>
        </c:ser>
        <c:ser>
          <c:idx val="4"/>
          <c:order val="4"/>
          <c:tx>
            <c:strRef>
              <c:f>Sheet0!$A$149</c:f>
              <c:strCache>
                <c:ptCount val="1"/>
                <c:pt idx="0">
                  <c:v>E4-6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Sheet0!$R$149:$AG$149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7.1152476050274933E-3</c:v>
                  </c:pt>
                  <c:pt idx="2">
                    <c:v>6.4786695348415932E-3</c:v>
                  </c:pt>
                  <c:pt idx="3">
                    <c:v>1.0809410447185679E-2</c:v>
                  </c:pt>
                  <c:pt idx="4">
                    <c:v>1.7813939430041802E-2</c:v>
                  </c:pt>
                  <c:pt idx="5">
                    <c:v>2.4094450615096828E-2</c:v>
                  </c:pt>
                  <c:pt idx="6">
                    <c:v>2.8770692795691461E-2</c:v>
                  </c:pt>
                  <c:pt idx="7">
                    <c:v>3.2574893584435965E-2</c:v>
                  </c:pt>
                  <c:pt idx="8">
                    <c:v>3.6139551024119421E-2</c:v>
                  </c:pt>
                  <c:pt idx="9">
                    <c:v>3.9374987122190779E-2</c:v>
                  </c:pt>
                  <c:pt idx="10">
                    <c:v>4.1345337205831022E-2</c:v>
                  </c:pt>
                  <c:pt idx="11">
                    <c:v>4.2706617352097687E-2</c:v>
                  </c:pt>
                  <c:pt idx="12">
                    <c:v>4.3367594148116938E-2</c:v>
                  </c:pt>
                  <c:pt idx="13">
                    <c:v>4.4066624272643531E-2</c:v>
                  </c:pt>
                  <c:pt idx="14">
                    <c:v>4.3165336713476117E-2</c:v>
                  </c:pt>
                  <c:pt idx="15">
                    <c:v>4.3330119502884672E-2</c:v>
                  </c:pt>
                </c:numCache>
              </c:numRef>
            </c:plus>
            <c:minus>
              <c:numRef>
                <c:f>Sheet0!$R$149:$AG$149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7.1152476050274933E-3</c:v>
                  </c:pt>
                  <c:pt idx="2">
                    <c:v>6.4786695348415932E-3</c:v>
                  </c:pt>
                  <c:pt idx="3">
                    <c:v>1.0809410447185679E-2</c:v>
                  </c:pt>
                  <c:pt idx="4">
                    <c:v>1.7813939430041802E-2</c:v>
                  </c:pt>
                  <c:pt idx="5">
                    <c:v>2.4094450615096828E-2</c:v>
                  </c:pt>
                  <c:pt idx="6">
                    <c:v>2.8770692795691461E-2</c:v>
                  </c:pt>
                  <c:pt idx="7">
                    <c:v>3.2574893584435965E-2</c:v>
                  </c:pt>
                  <c:pt idx="8">
                    <c:v>3.6139551024119421E-2</c:v>
                  </c:pt>
                  <c:pt idx="9">
                    <c:v>3.9374987122190779E-2</c:v>
                  </c:pt>
                  <c:pt idx="10">
                    <c:v>4.1345337205831022E-2</c:v>
                  </c:pt>
                  <c:pt idx="11">
                    <c:v>4.2706617352097687E-2</c:v>
                  </c:pt>
                  <c:pt idx="12">
                    <c:v>4.3367594148116938E-2</c:v>
                  </c:pt>
                  <c:pt idx="13">
                    <c:v>4.4066624272643531E-2</c:v>
                  </c:pt>
                  <c:pt idx="14">
                    <c:v>4.3165336713476117E-2</c:v>
                  </c:pt>
                  <c:pt idx="15">
                    <c:v>4.3330119502884672E-2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Sheet0!$B$149:$Q$149</c:f>
              <c:numCache>
                <c:formatCode>General</c:formatCode>
                <c:ptCount val="16"/>
                <c:pt idx="0">
                  <c:v>0</c:v>
                </c:pt>
                <c:pt idx="1">
                  <c:v>2.64999916156133E-2</c:v>
                </c:pt>
                <c:pt idx="2">
                  <c:v>5.2566652496655777E-2</c:v>
                </c:pt>
                <c:pt idx="3">
                  <c:v>8.0333327253659548E-2</c:v>
                </c:pt>
                <c:pt idx="4">
                  <c:v>0.10193332533041635</c:v>
                </c:pt>
                <c:pt idx="5">
                  <c:v>0.12196665505568186</c:v>
                </c:pt>
                <c:pt idx="6">
                  <c:v>0.14163332680861157</c:v>
                </c:pt>
                <c:pt idx="7">
                  <c:v>0.16213331123193103</c:v>
                </c:pt>
                <c:pt idx="8">
                  <c:v>0.18159998953342438</c:v>
                </c:pt>
                <c:pt idx="9">
                  <c:v>0.20039998988310498</c:v>
                </c:pt>
                <c:pt idx="10">
                  <c:v>0.21859999001026154</c:v>
                </c:pt>
                <c:pt idx="11">
                  <c:v>0.23699998358885449</c:v>
                </c:pt>
                <c:pt idx="12">
                  <c:v>0.25473332901795709</c:v>
                </c:pt>
                <c:pt idx="13">
                  <c:v>0.27239998678366339</c:v>
                </c:pt>
                <c:pt idx="14">
                  <c:v>0.2897000064452489</c:v>
                </c:pt>
                <c:pt idx="15">
                  <c:v>0.30699999630451202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26-4377-A52F-AD69F5079AFF}"/>
            </c:ext>
          </c:extLst>
        </c:ser>
        <c:ser>
          <c:idx val="5"/>
          <c:order val="5"/>
          <c:tx>
            <c:strRef>
              <c:f>Sheet0!$A$152</c:f>
              <c:strCache>
                <c:ptCount val="1"/>
                <c:pt idx="0">
                  <c:v>F4-6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Sheet0!$R$152:$AG$152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1.4978869383319411E-2</c:v>
                  </c:pt>
                  <c:pt idx="2">
                    <c:v>1.4092667247695548E-2</c:v>
                  </c:pt>
                  <c:pt idx="3">
                    <c:v>1.0587406740153973E-2</c:v>
                  </c:pt>
                  <c:pt idx="4">
                    <c:v>8.4520219576163062E-3</c:v>
                  </c:pt>
                  <c:pt idx="5">
                    <c:v>1.6616259296360916E-2</c:v>
                  </c:pt>
                  <c:pt idx="6">
                    <c:v>2.76661668156973E-2</c:v>
                  </c:pt>
                  <c:pt idx="7">
                    <c:v>3.9231153764348367E-2</c:v>
                  </c:pt>
                  <c:pt idx="8">
                    <c:v>4.9541569249639109E-2</c:v>
                  </c:pt>
                  <c:pt idx="9">
                    <c:v>6.0847206772790603E-2</c:v>
                  </c:pt>
                  <c:pt idx="10">
                    <c:v>7.106504155956031E-2</c:v>
                  </c:pt>
                  <c:pt idx="11">
                    <c:v>8.1709873154199253E-2</c:v>
                  </c:pt>
                  <c:pt idx="12">
                    <c:v>9.1330590427507338E-2</c:v>
                  </c:pt>
                  <c:pt idx="13">
                    <c:v>9.9988281708661322E-2</c:v>
                  </c:pt>
                  <c:pt idx="14">
                    <c:v>0.10898773630574329</c:v>
                  </c:pt>
                  <c:pt idx="15">
                    <c:v>0.11761927024527917</c:v>
                  </c:pt>
                </c:numCache>
              </c:numRef>
            </c:plus>
            <c:minus>
              <c:numRef>
                <c:f>Sheet0!$R$152:$AG$152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1.4978869383319411E-2</c:v>
                  </c:pt>
                  <c:pt idx="2">
                    <c:v>1.4092667247695548E-2</c:v>
                  </c:pt>
                  <c:pt idx="3">
                    <c:v>1.0587406740153973E-2</c:v>
                  </c:pt>
                  <c:pt idx="4">
                    <c:v>8.4520219576163062E-3</c:v>
                  </c:pt>
                  <c:pt idx="5">
                    <c:v>1.6616259296360916E-2</c:v>
                  </c:pt>
                  <c:pt idx="6">
                    <c:v>2.76661668156973E-2</c:v>
                  </c:pt>
                  <c:pt idx="7">
                    <c:v>3.9231153764348367E-2</c:v>
                  </c:pt>
                  <c:pt idx="8">
                    <c:v>4.9541569249639109E-2</c:v>
                  </c:pt>
                  <c:pt idx="9">
                    <c:v>6.0847206772790603E-2</c:v>
                  </c:pt>
                  <c:pt idx="10">
                    <c:v>7.106504155956031E-2</c:v>
                  </c:pt>
                  <c:pt idx="11">
                    <c:v>8.1709873154199253E-2</c:v>
                  </c:pt>
                  <c:pt idx="12">
                    <c:v>9.1330590427507338E-2</c:v>
                  </c:pt>
                  <c:pt idx="13">
                    <c:v>9.9988281708661322E-2</c:v>
                  </c:pt>
                  <c:pt idx="14">
                    <c:v>0.10898773630574329</c:v>
                  </c:pt>
                  <c:pt idx="15">
                    <c:v>0.11761927024527917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Sheet0!$B$152:$Q$152</c:f>
              <c:numCache>
                <c:formatCode>General</c:formatCode>
                <c:ptCount val="16"/>
                <c:pt idx="0">
                  <c:v>0</c:v>
                </c:pt>
                <c:pt idx="1">
                  <c:v>1.9166673223177593E-2</c:v>
                </c:pt>
                <c:pt idx="2">
                  <c:v>5.5533344546953842E-2</c:v>
                </c:pt>
                <c:pt idx="3">
                  <c:v>8.7233339746793093E-2</c:v>
                </c:pt>
                <c:pt idx="4">
                  <c:v>0.11283334592978159</c:v>
                </c:pt>
                <c:pt idx="5">
                  <c:v>0.13399999837080637</c:v>
                </c:pt>
                <c:pt idx="6">
                  <c:v>0.15430000921090442</c:v>
                </c:pt>
                <c:pt idx="7">
                  <c:v>0.17343333860238391</c:v>
                </c:pt>
                <c:pt idx="8">
                  <c:v>0.19233333567778271</c:v>
                </c:pt>
                <c:pt idx="9">
                  <c:v>0.21000001331170404</c:v>
                </c:pt>
                <c:pt idx="10">
                  <c:v>0.22786668439706165</c:v>
                </c:pt>
                <c:pt idx="11">
                  <c:v>0.24570001661777496</c:v>
                </c:pt>
                <c:pt idx="12">
                  <c:v>0.26339998344580329</c:v>
                </c:pt>
                <c:pt idx="13">
                  <c:v>0.28026666740576422</c:v>
                </c:pt>
                <c:pt idx="14">
                  <c:v>0.2965000222126643</c:v>
                </c:pt>
                <c:pt idx="15">
                  <c:v>0.31333332757155097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26-4377-A52F-AD69F5079AFF}"/>
            </c:ext>
          </c:extLst>
        </c:ser>
        <c:ser>
          <c:idx val="6"/>
          <c:order val="6"/>
          <c:tx>
            <c:strRef>
              <c:f>Sheet0!$A$155</c:f>
              <c:strCache>
                <c:ptCount val="1"/>
                <c:pt idx="0">
                  <c:v>G4-6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Sheet0!$R$155:$AG$155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8.6921406084395046E-3</c:v>
                  </c:pt>
                  <c:pt idx="2">
                    <c:v>9.2376009819150548E-3</c:v>
                  </c:pt>
                  <c:pt idx="3">
                    <c:v>9.7754697052755361E-3</c:v>
                  </c:pt>
                  <c:pt idx="4">
                    <c:v>1.1862401189691077E-2</c:v>
                  </c:pt>
                  <c:pt idx="5">
                    <c:v>1.3921681588627928E-2</c:v>
                  </c:pt>
                  <c:pt idx="6">
                    <c:v>1.5990223873861547E-2</c:v>
                  </c:pt>
                  <c:pt idx="7">
                    <c:v>1.775770526067685E-2</c:v>
                  </c:pt>
                  <c:pt idx="8">
                    <c:v>1.9747578949172794E-2</c:v>
                  </c:pt>
                  <c:pt idx="9">
                    <c:v>2.0732405903708617E-2</c:v>
                  </c:pt>
                  <c:pt idx="10">
                    <c:v>2.241309876955427E-2</c:v>
                  </c:pt>
                  <c:pt idx="11">
                    <c:v>2.2654291982826633E-2</c:v>
                  </c:pt>
                  <c:pt idx="12">
                    <c:v>2.3610239147648204E-2</c:v>
                  </c:pt>
                  <c:pt idx="13">
                    <c:v>2.4568618229371453E-2</c:v>
                  </c:pt>
                  <c:pt idx="14">
                    <c:v>2.5152894987776852E-2</c:v>
                  </c:pt>
                  <c:pt idx="15">
                    <c:v>2.6520424594467851E-2</c:v>
                  </c:pt>
                </c:numCache>
              </c:numRef>
            </c:plus>
            <c:minus>
              <c:numRef>
                <c:f>Sheet0!$R$155:$AG$155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8.6921406084395046E-3</c:v>
                  </c:pt>
                  <c:pt idx="2">
                    <c:v>9.2376009819150548E-3</c:v>
                  </c:pt>
                  <c:pt idx="3">
                    <c:v>9.7754697052755361E-3</c:v>
                  </c:pt>
                  <c:pt idx="4">
                    <c:v>1.1862401189691077E-2</c:v>
                  </c:pt>
                  <c:pt idx="5">
                    <c:v>1.3921681588627928E-2</c:v>
                  </c:pt>
                  <c:pt idx="6">
                    <c:v>1.5990223873861547E-2</c:v>
                  </c:pt>
                  <c:pt idx="7">
                    <c:v>1.775770526067685E-2</c:v>
                  </c:pt>
                  <c:pt idx="8">
                    <c:v>1.9747578949172794E-2</c:v>
                  </c:pt>
                  <c:pt idx="9">
                    <c:v>2.0732405903708617E-2</c:v>
                  </c:pt>
                  <c:pt idx="10">
                    <c:v>2.241309876955427E-2</c:v>
                  </c:pt>
                  <c:pt idx="11">
                    <c:v>2.2654291982826633E-2</c:v>
                  </c:pt>
                  <c:pt idx="12">
                    <c:v>2.3610239147648204E-2</c:v>
                  </c:pt>
                  <c:pt idx="13">
                    <c:v>2.4568618229371453E-2</c:v>
                  </c:pt>
                  <c:pt idx="14">
                    <c:v>2.5152894987776852E-2</c:v>
                  </c:pt>
                  <c:pt idx="15">
                    <c:v>2.6520424594467851E-2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Sheet0!$B$155:$Q$155</c:f>
              <c:numCache>
                <c:formatCode>General</c:formatCode>
                <c:ptCount val="16"/>
                <c:pt idx="0">
                  <c:v>0</c:v>
                </c:pt>
                <c:pt idx="1">
                  <c:v>1.4633322755495708E-2</c:v>
                </c:pt>
                <c:pt idx="2">
                  <c:v>4.1633322834968567E-2</c:v>
                </c:pt>
                <c:pt idx="3">
                  <c:v>7.0899998148282378E-2</c:v>
                </c:pt>
                <c:pt idx="4">
                  <c:v>9.4399993618329375E-2</c:v>
                </c:pt>
                <c:pt idx="5">
                  <c:v>0.11553331712881723</c:v>
                </c:pt>
                <c:pt idx="6">
                  <c:v>0.13546666999657947</c:v>
                </c:pt>
                <c:pt idx="7">
                  <c:v>0.15426666041215262</c:v>
                </c:pt>
                <c:pt idx="8">
                  <c:v>0.17233333488305413</c:v>
                </c:pt>
                <c:pt idx="9">
                  <c:v>0.18873332440853119</c:v>
                </c:pt>
                <c:pt idx="10">
                  <c:v>0.20759998261928558</c:v>
                </c:pt>
                <c:pt idx="11">
                  <c:v>0.22566664715607959</c:v>
                </c:pt>
                <c:pt idx="12">
                  <c:v>0.24346665044625601</c:v>
                </c:pt>
                <c:pt idx="13">
                  <c:v>0.26109996934731805</c:v>
                </c:pt>
                <c:pt idx="14">
                  <c:v>0.27853334446748096</c:v>
                </c:pt>
                <c:pt idx="15">
                  <c:v>0.29606668651103973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26-4377-A52F-AD69F5079AFF}"/>
            </c:ext>
          </c:extLst>
        </c:ser>
        <c:ser>
          <c:idx val="7"/>
          <c:order val="7"/>
          <c:tx>
            <c:strRef>
              <c:f>Sheet0!$A$158</c:f>
              <c:strCache>
                <c:ptCount val="1"/>
                <c:pt idx="0">
                  <c:v>H4-6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Sheet0!$R$158:$AG$158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9.2937420821902154E-3</c:v>
                  </c:pt>
                  <c:pt idx="2">
                    <c:v>1.3144704836596624E-2</c:v>
                  </c:pt>
                  <c:pt idx="3">
                    <c:v>1.6559392127523435E-2</c:v>
                  </c:pt>
                  <c:pt idx="4">
                    <c:v>1.8329946407740376E-2</c:v>
                  </c:pt>
                  <c:pt idx="5">
                    <c:v>1.7386007900720792E-2</c:v>
                  </c:pt>
                  <c:pt idx="6">
                    <c:v>1.6656339996557492E-2</c:v>
                  </c:pt>
                  <c:pt idx="7">
                    <c:v>1.337623327627999E-2</c:v>
                  </c:pt>
                  <c:pt idx="8">
                    <c:v>1.043009454669786E-2</c:v>
                  </c:pt>
                  <c:pt idx="9">
                    <c:v>5.9312856484445365E-3</c:v>
                  </c:pt>
                  <c:pt idx="10">
                    <c:v>2.6482961364156219E-3</c:v>
                  </c:pt>
                  <c:pt idx="11">
                    <c:v>3.8166106811823148E-3</c:v>
                  </c:pt>
                  <c:pt idx="12">
                    <c:v>7.6280006214497391E-3</c:v>
                  </c:pt>
                  <c:pt idx="13">
                    <c:v>1.1326810242022258E-2</c:v>
                  </c:pt>
                  <c:pt idx="14">
                    <c:v>1.5617162725767722E-2</c:v>
                  </c:pt>
                  <c:pt idx="15">
                    <c:v>1.9228179928342699E-2</c:v>
                  </c:pt>
                </c:numCache>
              </c:numRef>
            </c:plus>
            <c:minus>
              <c:numRef>
                <c:f>Sheet0!$R$158:$AG$158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9.2937420821902154E-3</c:v>
                  </c:pt>
                  <c:pt idx="2">
                    <c:v>1.3144704836596624E-2</c:v>
                  </c:pt>
                  <c:pt idx="3">
                    <c:v>1.6559392127523435E-2</c:v>
                  </c:pt>
                  <c:pt idx="4">
                    <c:v>1.8329946407740376E-2</c:v>
                  </c:pt>
                  <c:pt idx="5">
                    <c:v>1.7386007900720792E-2</c:v>
                  </c:pt>
                  <c:pt idx="6">
                    <c:v>1.6656339996557492E-2</c:v>
                  </c:pt>
                  <c:pt idx="7">
                    <c:v>1.337623327627999E-2</c:v>
                  </c:pt>
                  <c:pt idx="8">
                    <c:v>1.043009454669786E-2</c:v>
                  </c:pt>
                  <c:pt idx="9">
                    <c:v>5.9312856484445365E-3</c:v>
                  </c:pt>
                  <c:pt idx="10">
                    <c:v>2.6482961364156219E-3</c:v>
                  </c:pt>
                  <c:pt idx="11">
                    <c:v>3.8166106811823148E-3</c:v>
                  </c:pt>
                  <c:pt idx="12">
                    <c:v>7.6280006214497391E-3</c:v>
                  </c:pt>
                  <c:pt idx="13">
                    <c:v>1.1326810242022258E-2</c:v>
                  </c:pt>
                  <c:pt idx="14">
                    <c:v>1.5617162725767722E-2</c:v>
                  </c:pt>
                  <c:pt idx="15">
                    <c:v>1.9228179928342699E-2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Sheet0!$B$158:$Q$158</c:f>
              <c:numCache>
                <c:formatCode>General</c:formatCode>
                <c:ptCount val="16"/>
                <c:pt idx="0">
                  <c:v>0</c:v>
                </c:pt>
                <c:pt idx="1">
                  <c:v>1.1733333269755047E-2</c:v>
                </c:pt>
                <c:pt idx="2">
                  <c:v>3.7533332904179886E-2</c:v>
                </c:pt>
                <c:pt idx="3">
                  <c:v>6.0233334700266518E-2</c:v>
                </c:pt>
                <c:pt idx="4">
                  <c:v>7.5833330551783235E-2</c:v>
                </c:pt>
                <c:pt idx="5">
                  <c:v>8.7766667207082122E-2</c:v>
                </c:pt>
                <c:pt idx="6">
                  <c:v>9.7533335288365677E-2</c:v>
                </c:pt>
                <c:pt idx="7">
                  <c:v>0.1080333391825358</c:v>
                </c:pt>
                <c:pt idx="8">
                  <c:v>0.11890000104904176</c:v>
                </c:pt>
                <c:pt idx="9">
                  <c:v>0.12890000144640607</c:v>
                </c:pt>
                <c:pt idx="10">
                  <c:v>0.14056667685508728</c:v>
                </c:pt>
                <c:pt idx="11">
                  <c:v>0.15280000368754071</c:v>
                </c:pt>
                <c:pt idx="12">
                  <c:v>0.1650999883810679</c:v>
                </c:pt>
                <c:pt idx="13">
                  <c:v>0.1776666541894277</c:v>
                </c:pt>
                <c:pt idx="14">
                  <c:v>0.18970000743865967</c:v>
                </c:pt>
                <c:pt idx="15">
                  <c:v>0.20293333133061728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26-4377-A52F-AD69F507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54207"/>
        <c:axId val="877851295"/>
      </c:scatterChart>
      <c:valAx>
        <c:axId val="877854207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1295"/>
        <c:crosses val="autoZero"/>
        <c:crossBetween val="midCat"/>
        <c:majorUnit val="60"/>
      </c:valAx>
      <c:valAx>
        <c:axId val="877851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78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G6P </a:t>
            </a:r>
            <a:r>
              <a:rPr lang="en-US" sz="1400" b="0" i="0" u="none" strike="noStrike" baseline="0">
                <a:effectLst/>
              </a:rPr>
              <a:t>Absorption</a:t>
            </a:r>
            <a:r>
              <a:rPr lang="en-US"/>
              <a:t> bei 12mM ATP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9572620347921963E-2"/>
          <c:y val="8.7474118167579495E-2"/>
          <c:w val="0.95029478074404816"/>
          <c:h val="0.76644829985588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Sheet0!$A$138</c:f>
              <c:strCache>
                <c:ptCount val="1"/>
                <c:pt idx="0">
                  <c:v>A7-9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Sheet0!$R$138:$AG$138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2.3165492106331446E-2</c:v>
                  </c:pt>
                  <c:pt idx="2">
                    <c:v>2.2773809298849732E-2</c:v>
                  </c:pt>
                  <c:pt idx="3">
                    <c:v>2.9926695740572808E-2</c:v>
                  </c:pt>
                  <c:pt idx="4">
                    <c:v>3.3723970484968196E-2</c:v>
                  </c:pt>
                  <c:pt idx="5">
                    <c:v>3.3435616079148377E-2</c:v>
                  </c:pt>
                  <c:pt idx="6">
                    <c:v>3.0495037253097167E-2</c:v>
                  </c:pt>
                  <c:pt idx="7">
                    <c:v>2.9248691141919556E-2</c:v>
                  </c:pt>
                  <c:pt idx="8">
                    <c:v>2.7017161936392291E-2</c:v>
                  </c:pt>
                  <c:pt idx="9">
                    <c:v>2.6365638994484793E-2</c:v>
                  </c:pt>
                  <c:pt idx="10">
                    <c:v>2.3537362303146341E-2</c:v>
                  </c:pt>
                  <c:pt idx="11">
                    <c:v>2.270433628180939E-2</c:v>
                  </c:pt>
                  <c:pt idx="12">
                    <c:v>2.2256689965545688E-2</c:v>
                  </c:pt>
                  <c:pt idx="13">
                    <c:v>2.2672160098288371E-2</c:v>
                  </c:pt>
                  <c:pt idx="14">
                    <c:v>2.3960114891814061E-2</c:v>
                  </c:pt>
                  <c:pt idx="15">
                    <c:v>2.6060049358756932E-2</c:v>
                  </c:pt>
                </c:numCache>
              </c:numRef>
            </c:plus>
            <c:minus>
              <c:numRef>
                <c:f>Sheet0!$R$138:$AG$138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2.3165492106331446E-2</c:v>
                  </c:pt>
                  <c:pt idx="2">
                    <c:v>2.2773809298849732E-2</c:v>
                  </c:pt>
                  <c:pt idx="3">
                    <c:v>2.9926695740572808E-2</c:v>
                  </c:pt>
                  <c:pt idx="4">
                    <c:v>3.3723970484968196E-2</c:v>
                  </c:pt>
                  <c:pt idx="5">
                    <c:v>3.3435616079148377E-2</c:v>
                  </c:pt>
                  <c:pt idx="6">
                    <c:v>3.0495037253097167E-2</c:v>
                  </c:pt>
                  <c:pt idx="7">
                    <c:v>2.9248691141919556E-2</c:v>
                  </c:pt>
                  <c:pt idx="8">
                    <c:v>2.7017161936392291E-2</c:v>
                  </c:pt>
                  <c:pt idx="9">
                    <c:v>2.6365638994484793E-2</c:v>
                  </c:pt>
                  <c:pt idx="10">
                    <c:v>2.3537362303146341E-2</c:v>
                  </c:pt>
                  <c:pt idx="11">
                    <c:v>2.270433628180939E-2</c:v>
                  </c:pt>
                  <c:pt idx="12">
                    <c:v>2.2256689965545688E-2</c:v>
                  </c:pt>
                  <c:pt idx="13">
                    <c:v>2.2672160098288371E-2</c:v>
                  </c:pt>
                  <c:pt idx="14">
                    <c:v>2.3960114891814061E-2</c:v>
                  </c:pt>
                  <c:pt idx="15">
                    <c:v>2.6060049358756932E-2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Sheet0!$B$138:$Q$138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1-469E-A4D8-2764143304B2}"/>
            </c:ext>
          </c:extLst>
        </c:ser>
        <c:ser>
          <c:idx val="1"/>
          <c:order val="1"/>
          <c:tx>
            <c:strRef>
              <c:f>Sheet0!$A$141</c:f>
              <c:strCache>
                <c:ptCount val="1"/>
                <c:pt idx="0">
                  <c:v>B7-9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Sheet0!$R$141:$AG$141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2.4479037222261784E-2</c:v>
                  </c:pt>
                  <c:pt idx="2">
                    <c:v>2.5705315012666576E-2</c:v>
                  </c:pt>
                  <c:pt idx="3">
                    <c:v>2.4812231255755476E-2</c:v>
                  </c:pt>
                  <c:pt idx="4">
                    <c:v>2.574249949501219E-2</c:v>
                  </c:pt>
                  <c:pt idx="5">
                    <c:v>2.5793414332833782E-2</c:v>
                  </c:pt>
                  <c:pt idx="6">
                    <c:v>2.487643082649442E-2</c:v>
                  </c:pt>
                  <c:pt idx="7">
                    <c:v>2.6735107871187672E-2</c:v>
                  </c:pt>
                  <c:pt idx="8">
                    <c:v>2.8010822937690135E-2</c:v>
                  </c:pt>
                  <c:pt idx="9">
                    <c:v>3.0861675629539582E-2</c:v>
                  </c:pt>
                  <c:pt idx="10">
                    <c:v>3.1523117980248344E-2</c:v>
                  </c:pt>
                  <c:pt idx="11">
                    <c:v>3.5184272334129442E-2</c:v>
                  </c:pt>
                  <c:pt idx="12">
                    <c:v>3.8147219221578703E-2</c:v>
                  </c:pt>
                  <c:pt idx="13">
                    <c:v>4.217566659205238E-2</c:v>
                  </c:pt>
                  <c:pt idx="14">
                    <c:v>4.5756459922148128E-2</c:v>
                  </c:pt>
                  <c:pt idx="15">
                    <c:v>4.9263825034045777E-2</c:v>
                  </c:pt>
                </c:numCache>
              </c:numRef>
            </c:plus>
            <c:minus>
              <c:numRef>
                <c:f>Sheet0!$R$141:$AG$141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2.4479037222261784E-2</c:v>
                  </c:pt>
                  <c:pt idx="2">
                    <c:v>2.5705315012666576E-2</c:v>
                  </c:pt>
                  <c:pt idx="3">
                    <c:v>2.4812231255755476E-2</c:v>
                  </c:pt>
                  <c:pt idx="4">
                    <c:v>2.574249949501219E-2</c:v>
                  </c:pt>
                  <c:pt idx="5">
                    <c:v>2.5793414332833782E-2</c:v>
                  </c:pt>
                  <c:pt idx="6">
                    <c:v>2.487643082649442E-2</c:v>
                  </c:pt>
                  <c:pt idx="7">
                    <c:v>2.6735107871187672E-2</c:v>
                  </c:pt>
                  <c:pt idx="8">
                    <c:v>2.8010822937690135E-2</c:v>
                  </c:pt>
                  <c:pt idx="9">
                    <c:v>3.0861675629539582E-2</c:v>
                  </c:pt>
                  <c:pt idx="10">
                    <c:v>3.1523117980248344E-2</c:v>
                  </c:pt>
                  <c:pt idx="11">
                    <c:v>3.5184272334129442E-2</c:v>
                  </c:pt>
                  <c:pt idx="12">
                    <c:v>3.8147219221578703E-2</c:v>
                  </c:pt>
                  <c:pt idx="13">
                    <c:v>4.217566659205238E-2</c:v>
                  </c:pt>
                  <c:pt idx="14">
                    <c:v>4.5756459922148128E-2</c:v>
                  </c:pt>
                  <c:pt idx="15">
                    <c:v>4.9263825034045777E-2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Sheet0!$B$141:$Q$141</c:f>
              <c:numCache>
                <c:formatCode>General</c:formatCode>
                <c:ptCount val="16"/>
                <c:pt idx="0">
                  <c:v>0</c:v>
                </c:pt>
                <c:pt idx="1">
                  <c:v>-9.5000118017196655E-4</c:v>
                </c:pt>
                <c:pt idx="2">
                  <c:v>3.9000064134597778E-3</c:v>
                </c:pt>
                <c:pt idx="3">
                  <c:v>1.7450004816055298E-2</c:v>
                </c:pt>
                <c:pt idx="4">
                  <c:v>3.3050015568733215E-2</c:v>
                </c:pt>
                <c:pt idx="5">
                  <c:v>4.8849999904632568E-2</c:v>
                </c:pt>
                <c:pt idx="6">
                  <c:v>6.434999406337738E-2</c:v>
                </c:pt>
                <c:pt idx="7">
                  <c:v>7.6750010251998901E-2</c:v>
                </c:pt>
                <c:pt idx="8">
                  <c:v>8.7449997663497925E-2</c:v>
                </c:pt>
                <c:pt idx="9">
                  <c:v>9.7649991512298584E-2</c:v>
                </c:pt>
                <c:pt idx="10">
                  <c:v>0.10565002262592316</c:v>
                </c:pt>
                <c:pt idx="11">
                  <c:v>0.11375002562999725</c:v>
                </c:pt>
                <c:pt idx="12">
                  <c:v>0.12350000441074371</c:v>
                </c:pt>
                <c:pt idx="13">
                  <c:v>0.13240000605583191</c:v>
                </c:pt>
                <c:pt idx="14">
                  <c:v>0.14190000295639038</c:v>
                </c:pt>
                <c:pt idx="15">
                  <c:v>0.15194998681545258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1-469E-A4D8-2764143304B2}"/>
            </c:ext>
          </c:extLst>
        </c:ser>
        <c:ser>
          <c:idx val="2"/>
          <c:order val="2"/>
          <c:tx>
            <c:strRef>
              <c:f>Sheet0!$A$144</c:f>
              <c:strCache>
                <c:ptCount val="1"/>
                <c:pt idx="0">
                  <c:v>C7-9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Sheet0!$R$144:$AG$144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1.760993960040096E-2</c:v>
                  </c:pt>
                  <c:pt idx="2">
                    <c:v>1.6719845890031029E-2</c:v>
                  </c:pt>
                  <c:pt idx="3">
                    <c:v>2.1686329287725355E-2</c:v>
                  </c:pt>
                  <c:pt idx="4">
                    <c:v>2.5691950294706167E-2</c:v>
                  </c:pt>
                  <c:pt idx="5">
                    <c:v>2.7529318354778044E-2</c:v>
                  </c:pt>
                  <c:pt idx="6">
                    <c:v>2.7864016180944206E-2</c:v>
                  </c:pt>
                  <c:pt idx="7">
                    <c:v>3.0151048795424747E-2</c:v>
                  </c:pt>
                  <c:pt idx="8">
                    <c:v>3.2359340185088944E-2</c:v>
                  </c:pt>
                  <c:pt idx="9">
                    <c:v>3.495248112436701E-2</c:v>
                  </c:pt>
                  <c:pt idx="10">
                    <c:v>3.7696895260514243E-2</c:v>
                  </c:pt>
                  <c:pt idx="11">
                    <c:v>4.1852200299392232E-2</c:v>
                  </c:pt>
                  <c:pt idx="12">
                    <c:v>4.5893915595457795E-2</c:v>
                  </c:pt>
                  <c:pt idx="13">
                    <c:v>5.0321191443610309E-2</c:v>
                  </c:pt>
                  <c:pt idx="14">
                    <c:v>5.5081170823328467E-2</c:v>
                  </c:pt>
                  <c:pt idx="15">
                    <c:v>5.9850938754569413E-2</c:v>
                  </c:pt>
                </c:numCache>
              </c:numRef>
            </c:plus>
            <c:minus>
              <c:numRef>
                <c:f>Sheet0!$R$144:$AG$144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1.760993960040096E-2</c:v>
                  </c:pt>
                  <c:pt idx="2">
                    <c:v>1.6719845890031029E-2</c:v>
                  </c:pt>
                  <c:pt idx="3">
                    <c:v>2.1686329287725355E-2</c:v>
                  </c:pt>
                  <c:pt idx="4">
                    <c:v>2.5691950294706167E-2</c:v>
                  </c:pt>
                  <c:pt idx="5">
                    <c:v>2.7529318354778044E-2</c:v>
                  </c:pt>
                  <c:pt idx="6">
                    <c:v>2.7864016180944206E-2</c:v>
                  </c:pt>
                  <c:pt idx="7">
                    <c:v>3.0151048795424747E-2</c:v>
                  </c:pt>
                  <c:pt idx="8">
                    <c:v>3.2359340185088944E-2</c:v>
                  </c:pt>
                  <c:pt idx="9">
                    <c:v>3.495248112436701E-2</c:v>
                  </c:pt>
                  <c:pt idx="10">
                    <c:v>3.7696895260514243E-2</c:v>
                  </c:pt>
                  <c:pt idx="11">
                    <c:v>4.1852200299392232E-2</c:v>
                  </c:pt>
                  <c:pt idx="12">
                    <c:v>4.5893915595457795E-2</c:v>
                  </c:pt>
                  <c:pt idx="13">
                    <c:v>5.0321191443610309E-2</c:v>
                  </c:pt>
                  <c:pt idx="14">
                    <c:v>5.5081170823328467E-2</c:v>
                  </c:pt>
                  <c:pt idx="15">
                    <c:v>5.9850938754569413E-2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Sheet0!$B$144:$Q$144</c:f>
              <c:numCache>
                <c:formatCode>General</c:formatCode>
                <c:ptCount val="16"/>
                <c:pt idx="0">
                  <c:v>0</c:v>
                </c:pt>
                <c:pt idx="1">
                  <c:v>1.4350004494190216E-2</c:v>
                </c:pt>
                <c:pt idx="2">
                  <c:v>2.055000513792038E-2</c:v>
                </c:pt>
                <c:pt idx="3">
                  <c:v>2.9999993741512299E-2</c:v>
                </c:pt>
                <c:pt idx="4">
                  <c:v>4.4500015676021576E-2</c:v>
                </c:pt>
                <c:pt idx="5">
                  <c:v>5.5599994957447052E-2</c:v>
                </c:pt>
                <c:pt idx="6">
                  <c:v>6.7150004208087921E-2</c:v>
                </c:pt>
                <c:pt idx="7">
                  <c:v>7.9199992120265961E-2</c:v>
                </c:pt>
                <c:pt idx="8">
                  <c:v>8.9500002562999725E-2</c:v>
                </c:pt>
                <c:pt idx="9">
                  <c:v>9.8149992525577545E-2</c:v>
                </c:pt>
                <c:pt idx="10">
                  <c:v>0.10640000551939011</c:v>
                </c:pt>
                <c:pt idx="11">
                  <c:v>0.11690001934766769</c:v>
                </c:pt>
                <c:pt idx="12">
                  <c:v>0.12749999016523361</c:v>
                </c:pt>
                <c:pt idx="13">
                  <c:v>0.13795001059770584</c:v>
                </c:pt>
                <c:pt idx="14">
                  <c:v>0.14905000478029251</c:v>
                </c:pt>
                <c:pt idx="15">
                  <c:v>0.16119999438524246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1-469E-A4D8-2764143304B2}"/>
            </c:ext>
          </c:extLst>
        </c:ser>
        <c:ser>
          <c:idx val="3"/>
          <c:order val="3"/>
          <c:tx>
            <c:strRef>
              <c:f>Sheet0!$A$147</c:f>
              <c:strCache>
                <c:ptCount val="1"/>
                <c:pt idx="0">
                  <c:v>D7-9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Sheet0!$R$147:$AG$147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2.1785615668026694E-2</c:v>
                  </c:pt>
                  <c:pt idx="2">
                    <c:v>3.2996458679135268E-2</c:v>
                  </c:pt>
                  <c:pt idx="3">
                    <c:v>4.2488435473147616E-2</c:v>
                  </c:pt>
                  <c:pt idx="4">
                    <c:v>4.8454884253285119E-2</c:v>
                  </c:pt>
                  <c:pt idx="5">
                    <c:v>5.1782613910678302E-2</c:v>
                  </c:pt>
                  <c:pt idx="6">
                    <c:v>5.3241687597767776E-2</c:v>
                  </c:pt>
                  <c:pt idx="7">
                    <c:v>5.2325579620470582E-2</c:v>
                  </c:pt>
                  <c:pt idx="8">
                    <c:v>4.9610405560647323E-2</c:v>
                  </c:pt>
                  <c:pt idx="9">
                    <c:v>4.8956260436583895E-2</c:v>
                  </c:pt>
                  <c:pt idx="10">
                    <c:v>4.6314944579526E-2</c:v>
                  </c:pt>
                  <c:pt idx="11">
                    <c:v>4.4250011585965289E-2</c:v>
                  </c:pt>
                  <c:pt idx="12">
                    <c:v>4.1761499814344578E-2</c:v>
                  </c:pt>
                  <c:pt idx="13">
                    <c:v>4.0327454532300494E-2</c:v>
                  </c:pt>
                  <c:pt idx="14">
                    <c:v>3.8014963843943192E-2</c:v>
                  </c:pt>
                  <c:pt idx="15">
                    <c:v>3.5255855500395693E-2</c:v>
                  </c:pt>
                </c:numCache>
              </c:numRef>
            </c:plus>
            <c:minus>
              <c:numRef>
                <c:f>Sheet0!$R$147:$AG$147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2.1785615668026694E-2</c:v>
                  </c:pt>
                  <c:pt idx="2">
                    <c:v>3.2996458679135268E-2</c:v>
                  </c:pt>
                  <c:pt idx="3">
                    <c:v>4.2488435473147616E-2</c:v>
                  </c:pt>
                  <c:pt idx="4">
                    <c:v>4.8454884253285119E-2</c:v>
                  </c:pt>
                  <c:pt idx="5">
                    <c:v>5.1782613910678302E-2</c:v>
                  </c:pt>
                  <c:pt idx="6">
                    <c:v>5.3241687597767776E-2</c:v>
                  </c:pt>
                  <c:pt idx="7">
                    <c:v>5.2325579620470582E-2</c:v>
                  </c:pt>
                  <c:pt idx="8">
                    <c:v>4.9610405560647323E-2</c:v>
                  </c:pt>
                  <c:pt idx="9">
                    <c:v>4.8956260436583895E-2</c:v>
                  </c:pt>
                  <c:pt idx="10">
                    <c:v>4.6314944579526E-2</c:v>
                  </c:pt>
                  <c:pt idx="11">
                    <c:v>4.4250011585965289E-2</c:v>
                  </c:pt>
                  <c:pt idx="12">
                    <c:v>4.1761499814344578E-2</c:v>
                  </c:pt>
                  <c:pt idx="13">
                    <c:v>4.0327454532300494E-2</c:v>
                  </c:pt>
                  <c:pt idx="14">
                    <c:v>3.8014963843943192E-2</c:v>
                  </c:pt>
                  <c:pt idx="15">
                    <c:v>3.5255855500395693E-2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Sheet0!$B$147:$Q$147</c:f>
              <c:numCache>
                <c:formatCode>General</c:formatCode>
                <c:ptCount val="16"/>
                <c:pt idx="0">
                  <c:v>0</c:v>
                </c:pt>
                <c:pt idx="1">
                  <c:v>1.7066667477289833E-2</c:v>
                </c:pt>
                <c:pt idx="2">
                  <c:v>3.236667811870575E-2</c:v>
                </c:pt>
                <c:pt idx="3">
                  <c:v>4.8533340295155838E-2</c:v>
                </c:pt>
                <c:pt idx="4">
                  <c:v>7.163334886233011E-2</c:v>
                </c:pt>
                <c:pt idx="5">
                  <c:v>9.4400008519490569E-2</c:v>
                </c:pt>
                <c:pt idx="6">
                  <c:v>0.1151666889588038</c:v>
                </c:pt>
                <c:pt idx="7">
                  <c:v>0.13628333806991577</c:v>
                </c:pt>
                <c:pt idx="8">
                  <c:v>0.15614999334017435</c:v>
                </c:pt>
                <c:pt idx="9">
                  <c:v>0.17293333013852435</c:v>
                </c:pt>
                <c:pt idx="10">
                  <c:v>0.18759999175866443</c:v>
                </c:pt>
                <c:pt idx="11">
                  <c:v>0.20295001566410065</c:v>
                </c:pt>
                <c:pt idx="12">
                  <c:v>0.21863335867722827</c:v>
                </c:pt>
                <c:pt idx="13">
                  <c:v>0.23260000844796497</c:v>
                </c:pt>
                <c:pt idx="14">
                  <c:v>0.24668334424495697</c:v>
                </c:pt>
                <c:pt idx="15">
                  <c:v>0.26206665734450024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1-469E-A4D8-2764143304B2}"/>
            </c:ext>
          </c:extLst>
        </c:ser>
        <c:ser>
          <c:idx val="4"/>
          <c:order val="4"/>
          <c:tx>
            <c:strRef>
              <c:f>Sheet0!$A$150</c:f>
              <c:strCache>
                <c:ptCount val="1"/>
                <c:pt idx="0">
                  <c:v>E7-9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Sheet0!$R$150:$AG$150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2.0531191499938987E-2</c:v>
                  </c:pt>
                  <c:pt idx="2">
                    <c:v>2.2111674231024867E-2</c:v>
                  </c:pt>
                  <c:pt idx="3">
                    <c:v>2.5338773986201373E-2</c:v>
                  </c:pt>
                  <c:pt idx="4">
                    <c:v>2.7502235599911884E-2</c:v>
                  </c:pt>
                  <c:pt idx="5">
                    <c:v>2.7305930472736814E-2</c:v>
                  </c:pt>
                  <c:pt idx="6">
                    <c:v>2.4910783225028613E-2</c:v>
                  </c:pt>
                  <c:pt idx="7">
                    <c:v>2.3950912551732973E-2</c:v>
                  </c:pt>
                  <c:pt idx="8">
                    <c:v>2.2327854275612992E-2</c:v>
                  </c:pt>
                  <c:pt idx="9">
                    <c:v>2.123801615621387E-2</c:v>
                  </c:pt>
                  <c:pt idx="10">
                    <c:v>1.9266899922549686E-2</c:v>
                  </c:pt>
                  <c:pt idx="11">
                    <c:v>1.8674409697396151E-2</c:v>
                  </c:pt>
                  <c:pt idx="12">
                    <c:v>1.7914338520639003E-2</c:v>
                  </c:pt>
                  <c:pt idx="13">
                    <c:v>1.8439178488914524E-2</c:v>
                  </c:pt>
                  <c:pt idx="14">
                    <c:v>1.929007162397621E-2</c:v>
                  </c:pt>
                  <c:pt idx="15">
                    <c:v>2.0192493862642671E-2</c:v>
                  </c:pt>
                </c:numCache>
              </c:numRef>
            </c:plus>
            <c:minus>
              <c:numRef>
                <c:f>Sheet0!$R$150:$AG$150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2.0531191499938987E-2</c:v>
                  </c:pt>
                  <c:pt idx="2">
                    <c:v>2.2111674231024867E-2</c:v>
                  </c:pt>
                  <c:pt idx="3">
                    <c:v>2.5338773986201373E-2</c:v>
                  </c:pt>
                  <c:pt idx="4">
                    <c:v>2.7502235599911884E-2</c:v>
                  </c:pt>
                  <c:pt idx="5">
                    <c:v>2.7305930472736814E-2</c:v>
                  </c:pt>
                  <c:pt idx="6">
                    <c:v>2.4910783225028613E-2</c:v>
                  </c:pt>
                  <c:pt idx="7">
                    <c:v>2.3950912551732973E-2</c:v>
                  </c:pt>
                  <c:pt idx="8">
                    <c:v>2.2327854275612992E-2</c:v>
                  </c:pt>
                  <c:pt idx="9">
                    <c:v>2.123801615621387E-2</c:v>
                  </c:pt>
                  <c:pt idx="10">
                    <c:v>1.9266899922549686E-2</c:v>
                  </c:pt>
                  <c:pt idx="11">
                    <c:v>1.8674409697396151E-2</c:v>
                  </c:pt>
                  <c:pt idx="12">
                    <c:v>1.7914338520639003E-2</c:v>
                  </c:pt>
                  <c:pt idx="13">
                    <c:v>1.8439178488914524E-2</c:v>
                  </c:pt>
                  <c:pt idx="14">
                    <c:v>1.929007162397621E-2</c:v>
                  </c:pt>
                  <c:pt idx="15">
                    <c:v>2.0192493862642671E-2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Sheet0!$B$150:$Q$150</c:f>
              <c:numCache>
                <c:formatCode>General</c:formatCode>
                <c:ptCount val="16"/>
                <c:pt idx="0">
                  <c:v>0</c:v>
                </c:pt>
                <c:pt idx="1">
                  <c:v>2.1699999769528709E-2</c:v>
                </c:pt>
                <c:pt idx="2">
                  <c:v>4.013332724571228E-2</c:v>
                </c:pt>
                <c:pt idx="3">
                  <c:v>5.8499996860822037E-2</c:v>
                </c:pt>
                <c:pt idx="4">
                  <c:v>7.6700006922086089E-2</c:v>
                </c:pt>
                <c:pt idx="5">
                  <c:v>9.5533326268196106E-2</c:v>
                </c:pt>
                <c:pt idx="6">
                  <c:v>0.11356667677561441</c:v>
                </c:pt>
                <c:pt idx="7">
                  <c:v>0.13231666386127472</c:v>
                </c:pt>
                <c:pt idx="8">
                  <c:v>0.15034998953342438</c:v>
                </c:pt>
                <c:pt idx="9">
                  <c:v>0.16670001049836475</c:v>
                </c:pt>
                <c:pt idx="10">
                  <c:v>0.18299999833106995</c:v>
                </c:pt>
                <c:pt idx="11">
                  <c:v>0.19964999953905743</c:v>
                </c:pt>
                <c:pt idx="12">
                  <c:v>0.21743333339691162</c:v>
                </c:pt>
                <c:pt idx="13">
                  <c:v>0.23450002074241638</c:v>
                </c:pt>
                <c:pt idx="14">
                  <c:v>0.25161665678024292</c:v>
                </c:pt>
                <c:pt idx="15">
                  <c:v>0.27033331990242004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1-469E-A4D8-2764143304B2}"/>
            </c:ext>
          </c:extLst>
        </c:ser>
        <c:ser>
          <c:idx val="5"/>
          <c:order val="5"/>
          <c:tx>
            <c:strRef>
              <c:f>Sheet0!$A$153</c:f>
              <c:strCache>
                <c:ptCount val="1"/>
                <c:pt idx="0">
                  <c:v>F7-9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Sheet0!$R$153:$AG$153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1.6521197801310384E-2</c:v>
                  </c:pt>
                  <c:pt idx="2">
                    <c:v>2.218932540369652E-2</c:v>
                  </c:pt>
                  <c:pt idx="3">
                    <c:v>3.427165848515587E-2</c:v>
                  </c:pt>
                  <c:pt idx="4">
                    <c:v>4.7036323290421678E-2</c:v>
                  </c:pt>
                  <c:pt idx="5">
                    <c:v>5.7263237984740291E-2</c:v>
                  </c:pt>
                  <c:pt idx="6">
                    <c:v>6.8147917186871035E-2</c:v>
                  </c:pt>
                  <c:pt idx="7">
                    <c:v>7.8263100444136313E-2</c:v>
                  </c:pt>
                  <c:pt idx="8">
                    <c:v>8.7725853758876607E-2</c:v>
                  </c:pt>
                  <c:pt idx="9">
                    <c:v>9.7127404363379008E-2</c:v>
                  </c:pt>
                  <c:pt idx="10">
                    <c:v>0.10607006491263585</c:v>
                  </c:pt>
                  <c:pt idx="11">
                    <c:v>0.11502971558304788</c:v>
                  </c:pt>
                  <c:pt idx="12">
                    <c:v>0.1226853180220374</c:v>
                  </c:pt>
                  <c:pt idx="13">
                    <c:v>0.13055935658840959</c:v>
                  </c:pt>
                  <c:pt idx="14">
                    <c:v>0.1382689673827234</c:v>
                  </c:pt>
                  <c:pt idx="15">
                    <c:v>0.14536838312926278</c:v>
                  </c:pt>
                </c:numCache>
              </c:numRef>
            </c:plus>
            <c:minus>
              <c:numRef>
                <c:f>Sheet0!$R$153:$AG$153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1.6521197801310384E-2</c:v>
                  </c:pt>
                  <c:pt idx="2">
                    <c:v>2.218932540369652E-2</c:v>
                  </c:pt>
                  <c:pt idx="3">
                    <c:v>3.427165848515587E-2</c:v>
                  </c:pt>
                  <c:pt idx="4">
                    <c:v>4.7036323290421678E-2</c:v>
                  </c:pt>
                  <c:pt idx="5">
                    <c:v>5.7263237984740291E-2</c:v>
                  </c:pt>
                  <c:pt idx="6">
                    <c:v>6.8147917186871035E-2</c:v>
                  </c:pt>
                  <c:pt idx="7">
                    <c:v>7.8263100444136313E-2</c:v>
                  </c:pt>
                  <c:pt idx="8">
                    <c:v>8.7725853758876607E-2</c:v>
                  </c:pt>
                  <c:pt idx="9">
                    <c:v>9.7127404363379008E-2</c:v>
                  </c:pt>
                  <c:pt idx="10">
                    <c:v>0.10607006491263585</c:v>
                  </c:pt>
                  <c:pt idx="11">
                    <c:v>0.11502971558304788</c:v>
                  </c:pt>
                  <c:pt idx="12">
                    <c:v>0.1226853180220374</c:v>
                  </c:pt>
                  <c:pt idx="13">
                    <c:v>0.13055935658840959</c:v>
                  </c:pt>
                  <c:pt idx="14">
                    <c:v>0.1382689673827234</c:v>
                  </c:pt>
                  <c:pt idx="15">
                    <c:v>0.14536838312926278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Sheet0!$B$153:$Q$153</c:f>
              <c:numCache>
                <c:formatCode>General</c:formatCode>
                <c:ptCount val="16"/>
                <c:pt idx="0">
                  <c:v>0</c:v>
                </c:pt>
                <c:pt idx="1">
                  <c:v>2.7499988675117493E-2</c:v>
                </c:pt>
                <c:pt idx="2">
                  <c:v>5.3266664346059159E-2</c:v>
                </c:pt>
                <c:pt idx="3">
                  <c:v>7.4066663781801864E-2</c:v>
                </c:pt>
                <c:pt idx="4">
                  <c:v>9.7733343640963227E-2</c:v>
                </c:pt>
                <c:pt idx="5">
                  <c:v>0.11900000274181366</c:v>
                </c:pt>
                <c:pt idx="6">
                  <c:v>0.1390333374341329</c:v>
                </c:pt>
                <c:pt idx="7">
                  <c:v>0.15435000757376352</c:v>
                </c:pt>
                <c:pt idx="8">
                  <c:v>0.1679833283027013</c:v>
                </c:pt>
                <c:pt idx="9">
                  <c:v>0.1804666668176651</c:v>
                </c:pt>
                <c:pt idx="10">
                  <c:v>0.19183333714803058</c:v>
                </c:pt>
                <c:pt idx="11">
                  <c:v>0.20351666212081909</c:v>
                </c:pt>
                <c:pt idx="12">
                  <c:v>0.2155333360036214</c:v>
                </c:pt>
                <c:pt idx="13">
                  <c:v>0.22710001468658447</c:v>
                </c:pt>
                <c:pt idx="14">
                  <c:v>0.23881667852401733</c:v>
                </c:pt>
                <c:pt idx="15">
                  <c:v>0.25153332948684692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1-469E-A4D8-2764143304B2}"/>
            </c:ext>
          </c:extLst>
        </c:ser>
        <c:ser>
          <c:idx val="6"/>
          <c:order val="6"/>
          <c:tx>
            <c:strRef>
              <c:f>Sheet0!$A$156</c:f>
              <c:strCache>
                <c:ptCount val="1"/>
                <c:pt idx="0">
                  <c:v>G7-9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Sheet0!$R$156:$AG$156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1.6446580895303337E-2</c:v>
                  </c:pt>
                  <c:pt idx="2">
                    <c:v>1.6371720635027096E-2</c:v>
                  </c:pt>
                  <c:pt idx="3">
                    <c:v>2.1564252003250663E-2</c:v>
                  </c:pt>
                  <c:pt idx="4">
                    <c:v>2.4264440813976274E-2</c:v>
                  </c:pt>
                  <c:pt idx="5">
                    <c:v>2.4332561512447184E-2</c:v>
                  </c:pt>
                  <c:pt idx="6">
                    <c:v>2.2656866749230332E-2</c:v>
                  </c:pt>
                  <c:pt idx="7">
                    <c:v>2.2209149674204599E-2</c:v>
                  </c:pt>
                  <c:pt idx="8">
                    <c:v>2.1829950103318826E-2</c:v>
                  </c:pt>
                  <c:pt idx="9">
                    <c:v>2.2741961388439525E-2</c:v>
                  </c:pt>
                  <c:pt idx="10">
                    <c:v>2.2603693022298744E-2</c:v>
                  </c:pt>
                  <c:pt idx="11">
                    <c:v>2.3255684749536928E-2</c:v>
                  </c:pt>
                  <c:pt idx="12">
                    <c:v>2.5545719259021927E-2</c:v>
                  </c:pt>
                  <c:pt idx="13">
                    <c:v>2.8064272332206222E-2</c:v>
                  </c:pt>
                  <c:pt idx="14">
                    <c:v>3.0523542865021971E-2</c:v>
                  </c:pt>
                  <c:pt idx="15">
                    <c:v>3.3063371175435098E-2</c:v>
                  </c:pt>
                </c:numCache>
              </c:numRef>
            </c:plus>
            <c:minus>
              <c:numRef>
                <c:f>Sheet0!$R$156:$AG$156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1.6446580895303337E-2</c:v>
                  </c:pt>
                  <c:pt idx="2">
                    <c:v>1.6371720635027096E-2</c:v>
                  </c:pt>
                  <c:pt idx="3">
                    <c:v>2.1564252003250663E-2</c:v>
                  </c:pt>
                  <c:pt idx="4">
                    <c:v>2.4264440813976274E-2</c:v>
                  </c:pt>
                  <c:pt idx="5">
                    <c:v>2.4332561512447184E-2</c:v>
                  </c:pt>
                  <c:pt idx="6">
                    <c:v>2.2656866749230332E-2</c:v>
                  </c:pt>
                  <c:pt idx="7">
                    <c:v>2.2209149674204599E-2</c:v>
                  </c:pt>
                  <c:pt idx="8">
                    <c:v>2.1829950103318826E-2</c:v>
                  </c:pt>
                  <c:pt idx="9">
                    <c:v>2.2741961388439525E-2</c:v>
                  </c:pt>
                  <c:pt idx="10">
                    <c:v>2.2603693022298744E-2</c:v>
                  </c:pt>
                  <c:pt idx="11">
                    <c:v>2.3255684749536928E-2</c:v>
                  </c:pt>
                  <c:pt idx="12">
                    <c:v>2.5545719259021927E-2</c:v>
                  </c:pt>
                  <c:pt idx="13">
                    <c:v>2.8064272332206222E-2</c:v>
                  </c:pt>
                  <c:pt idx="14">
                    <c:v>3.0523542865021971E-2</c:v>
                  </c:pt>
                  <c:pt idx="15">
                    <c:v>3.3063371175435098E-2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Sheet0!$B$156:$Q$156</c:f>
              <c:numCache>
                <c:formatCode>General</c:formatCode>
                <c:ptCount val="16"/>
                <c:pt idx="0">
                  <c:v>0</c:v>
                </c:pt>
                <c:pt idx="1">
                  <c:v>9.899998704592388E-3</c:v>
                </c:pt>
                <c:pt idx="2">
                  <c:v>2.3099998633066811E-2</c:v>
                </c:pt>
                <c:pt idx="3">
                  <c:v>3.4866665800412491E-2</c:v>
                </c:pt>
                <c:pt idx="4">
                  <c:v>5.1200007398923233E-2</c:v>
                </c:pt>
                <c:pt idx="5">
                  <c:v>6.7066674431165069E-2</c:v>
                </c:pt>
                <c:pt idx="6">
                  <c:v>8.3700011173884065E-2</c:v>
                </c:pt>
                <c:pt idx="7">
                  <c:v>9.8816667993863433E-2</c:v>
                </c:pt>
                <c:pt idx="8">
                  <c:v>0.11328334112962088</c:v>
                </c:pt>
                <c:pt idx="9">
                  <c:v>0.1260666698217392</c:v>
                </c:pt>
                <c:pt idx="10">
                  <c:v>0.13826667269070944</c:v>
                </c:pt>
                <c:pt idx="11">
                  <c:v>0.15128336350123089</c:v>
                </c:pt>
                <c:pt idx="12">
                  <c:v>0.16446667909622192</c:v>
                </c:pt>
                <c:pt idx="13">
                  <c:v>0.1769000192483266</c:v>
                </c:pt>
                <c:pt idx="14">
                  <c:v>0.18908333778381348</c:v>
                </c:pt>
                <c:pt idx="15">
                  <c:v>0.20203333099683124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1-469E-A4D8-2764143304B2}"/>
            </c:ext>
          </c:extLst>
        </c:ser>
        <c:ser>
          <c:idx val="7"/>
          <c:order val="7"/>
          <c:tx>
            <c:strRef>
              <c:f>Sheet0!$A$159</c:f>
              <c:strCache>
                <c:ptCount val="1"/>
                <c:pt idx="0">
                  <c:v>H7-9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Sheet0!$R$159:$AG$159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1.6860605627195494E-2</c:v>
                  </c:pt>
                  <c:pt idx="2">
                    <c:v>1.7970437767842427E-2</c:v>
                  </c:pt>
                  <c:pt idx="3">
                    <c:v>2.2886827187800739E-2</c:v>
                  </c:pt>
                  <c:pt idx="4">
                    <c:v>2.696880361817771E-2</c:v>
                  </c:pt>
                  <c:pt idx="5">
                    <c:v>2.8881485791452579E-2</c:v>
                  </c:pt>
                  <c:pt idx="6">
                    <c:v>2.9371132118881302E-2</c:v>
                  </c:pt>
                  <c:pt idx="7">
                    <c:v>3.1229897776380248E-2</c:v>
                  </c:pt>
                  <c:pt idx="8">
                    <c:v>3.3401904579453072E-2</c:v>
                  </c:pt>
                  <c:pt idx="9">
                    <c:v>3.6195820979586374E-2</c:v>
                  </c:pt>
                  <c:pt idx="10">
                    <c:v>3.9575324544937535E-2</c:v>
                  </c:pt>
                  <c:pt idx="11">
                    <c:v>4.3330270986762454E-2</c:v>
                  </c:pt>
                  <c:pt idx="12">
                    <c:v>4.6879831479932514E-2</c:v>
                  </c:pt>
                  <c:pt idx="13">
                    <c:v>5.1088699781127352E-2</c:v>
                  </c:pt>
                  <c:pt idx="14">
                    <c:v>5.5310519444096977E-2</c:v>
                  </c:pt>
                  <c:pt idx="15">
                    <c:v>5.9004137143608089E-2</c:v>
                  </c:pt>
                </c:numCache>
              </c:numRef>
            </c:plus>
            <c:minus>
              <c:numRef>
                <c:f>Sheet0!$R$159:$AG$159</c:f>
                <c:numCache>
                  <c:formatCode>General</c:formatCode>
                  <c:ptCount val="16"/>
                  <c:pt idx="0">
                    <c:v>0</c:v>
                  </c:pt>
                  <c:pt idx="1">
                    <c:v>1.6860605627195494E-2</c:v>
                  </c:pt>
                  <c:pt idx="2">
                    <c:v>1.7970437767842427E-2</c:v>
                  </c:pt>
                  <c:pt idx="3">
                    <c:v>2.2886827187800739E-2</c:v>
                  </c:pt>
                  <c:pt idx="4">
                    <c:v>2.696880361817771E-2</c:v>
                  </c:pt>
                  <c:pt idx="5">
                    <c:v>2.8881485791452579E-2</c:v>
                  </c:pt>
                  <c:pt idx="6">
                    <c:v>2.9371132118881302E-2</c:v>
                  </c:pt>
                  <c:pt idx="7">
                    <c:v>3.1229897776380248E-2</c:v>
                  </c:pt>
                  <c:pt idx="8">
                    <c:v>3.3401904579453072E-2</c:v>
                  </c:pt>
                  <c:pt idx="9">
                    <c:v>3.6195820979586374E-2</c:v>
                  </c:pt>
                  <c:pt idx="10">
                    <c:v>3.9575324544937535E-2</c:v>
                  </c:pt>
                  <c:pt idx="11">
                    <c:v>4.3330270986762454E-2</c:v>
                  </c:pt>
                  <c:pt idx="12">
                    <c:v>4.6879831479932514E-2</c:v>
                  </c:pt>
                  <c:pt idx="13">
                    <c:v>5.1088699781127352E-2</c:v>
                  </c:pt>
                  <c:pt idx="14">
                    <c:v>5.5310519444096977E-2</c:v>
                  </c:pt>
                  <c:pt idx="15">
                    <c:v>5.9004137143608089E-2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Sheet0!$B$135:$Q$135</c:f>
              <c:numCache>
                <c:formatCode>General</c:formatCode>
                <c:ptCount val="16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</c:numCache>
            </c:numRef>
          </c:xVal>
          <c:yVal>
            <c:numRef>
              <c:f>Sheet0!$B$159:$Q$159</c:f>
              <c:numCache>
                <c:formatCode>General</c:formatCode>
                <c:ptCount val="16"/>
                <c:pt idx="0">
                  <c:v>0</c:v>
                </c:pt>
                <c:pt idx="1">
                  <c:v>1.0500008861223858E-2</c:v>
                </c:pt>
                <c:pt idx="2">
                  <c:v>2.446668346722921E-2</c:v>
                </c:pt>
                <c:pt idx="3">
                  <c:v>3.4266675511995956E-2</c:v>
                </c:pt>
                <c:pt idx="4">
                  <c:v>5.0866688291231796E-2</c:v>
                </c:pt>
                <c:pt idx="5">
                  <c:v>6.5399999419848115E-2</c:v>
                </c:pt>
                <c:pt idx="6">
                  <c:v>7.9700013001759856E-2</c:v>
                </c:pt>
                <c:pt idx="7">
                  <c:v>9.2316682140032441E-2</c:v>
                </c:pt>
                <c:pt idx="8">
                  <c:v>0.10531667371590933</c:v>
                </c:pt>
                <c:pt idx="9">
                  <c:v>0.11723334093888602</c:v>
                </c:pt>
                <c:pt idx="10">
                  <c:v>0.12833335002263388</c:v>
                </c:pt>
                <c:pt idx="11">
                  <c:v>0.14105001091957092</c:v>
                </c:pt>
                <c:pt idx="12">
                  <c:v>0.1533000071843465</c:v>
                </c:pt>
                <c:pt idx="13">
                  <c:v>0.164433350165685</c:v>
                </c:pt>
                <c:pt idx="14">
                  <c:v>0.17594999074935913</c:v>
                </c:pt>
                <c:pt idx="15">
                  <c:v>0.18786667784055072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1-469E-A4D8-27641433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423"/>
        <c:axId val="49543583"/>
      </c:scatterChart>
      <c:valAx>
        <c:axId val="49539423"/>
        <c:scaling>
          <c:orientation val="minMax"/>
          <c:max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43583"/>
        <c:crosses val="autoZero"/>
        <c:crossBetween val="midCat"/>
        <c:majorUnit val="60"/>
      </c:valAx>
      <c:valAx>
        <c:axId val="49543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3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Hanes-Woolf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Sheet0!$F$187</c:f>
              <c:strCache>
                <c:ptCount val="1"/>
                <c:pt idx="0">
                  <c:v>0mM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510936132983378E-4"/>
                  <c:y val="-1.2275048173784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Sheet0!$F$189:$F$195</c:f>
              <c:numCache>
                <c:formatCode>0</c:formatCode>
                <c:ptCount val="7"/>
                <c:pt idx="0">
                  <c:v>3037.2625499405544</c:v>
                </c:pt>
                <c:pt idx="1">
                  <c:v>3603.0316611191834</c:v>
                </c:pt>
                <c:pt idx="2">
                  <c:v>4559.984431985923</c:v>
                </c:pt>
                <c:pt idx="3">
                  <c:v>9616.7824832306433</c:v>
                </c:pt>
                <c:pt idx="4">
                  <c:v>25445.105363860486</c:v>
                </c:pt>
                <c:pt idx="5">
                  <c:v>39960.037017074465</c:v>
                </c:pt>
                <c:pt idx="6">
                  <c:v>52600.627637941056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B-4A63-AC5D-112FF7D5E4B8}"/>
            </c:ext>
          </c:extLst>
        </c:ser>
        <c:ser>
          <c:idx val="1"/>
          <c:order val="1"/>
          <c:tx>
            <c:strRef>
              <c:f>Sheet0!$G$187</c:f>
              <c:strCache>
                <c:ptCount val="1"/>
                <c:pt idx="0">
                  <c:v>6mM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305555555555555E-2"/>
                  <c:y val="0.18719551171025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Sheet0!$G$189:$G$195</c:f>
              <c:numCache>
                <c:formatCode>0</c:formatCode>
                <c:ptCount val="7"/>
                <c:pt idx="0">
                  <c:v>3271.1883031090306</c:v>
                </c:pt>
                <c:pt idx="1">
                  <c:v>4839.2803556107383</c:v>
                </c:pt>
                <c:pt idx="2">
                  <c:v>8972.9052172836618</c:v>
                </c:pt>
                <c:pt idx="3">
                  <c:v>29026.858980105895</c:v>
                </c:pt>
                <c:pt idx="4">
                  <c:v>70956.776453222221</c:v>
                </c:pt>
                <c:pt idx="5">
                  <c:v>103435.12611472257</c:v>
                </c:pt>
                <c:pt idx="6">
                  <c:v>226208.52989621754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B-4A63-AC5D-112FF7D5E4B8}"/>
            </c:ext>
          </c:extLst>
        </c:ser>
        <c:ser>
          <c:idx val="2"/>
          <c:order val="2"/>
          <c:tx>
            <c:strRef>
              <c:f>Sheet0!$H$187</c:f>
              <c:strCache>
                <c:ptCount val="1"/>
                <c:pt idx="0">
                  <c:v>12mM ATP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611111111111115E-2"/>
                  <c:y val="5.770658239047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Sheet0!$E$189:$E$195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</c:numCache>
            </c:numRef>
          </c:xVal>
          <c:yVal>
            <c:numRef>
              <c:f>Sheet0!$H$189:$H$195</c:f>
              <c:numCache>
                <c:formatCode>0</c:formatCode>
                <c:ptCount val="7"/>
                <c:pt idx="0">
                  <c:v>6630.2220625001692</c:v>
                </c:pt>
                <c:pt idx="1">
                  <c:v>13742.191858273463</c:v>
                </c:pt>
                <c:pt idx="2">
                  <c:v>16188.047036681457</c:v>
                </c:pt>
                <c:pt idx="3">
                  <c:v>32751.340428563675</c:v>
                </c:pt>
                <c:pt idx="4">
                  <c:v>90401.931025695958</c:v>
                </c:pt>
                <c:pt idx="5">
                  <c:v>147151.92737394513</c:v>
                </c:pt>
                <c:pt idx="6">
                  <c:v>228803.20820112707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B-4A63-AC5D-112FF7D5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7392"/>
        <c:axId val="213549056"/>
      </c:scatterChart>
      <c:valAx>
        <c:axId val="213547392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concentration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49056"/>
        <c:crosses val="autoZero"/>
        <c:crossBetween val="midCat"/>
        <c:majorUnit val="1"/>
      </c:valAx>
      <c:valAx>
        <c:axId val="213549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substrate conc./reaction</a:t>
                </a:r>
                <a:r>
                  <a:rPr lang="en-US" baseline="0"/>
                  <a:t> rate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4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729041</xdr:colOff>
      <xdr:row>142</xdr:row>
      <xdr:rowOff>56028</xdr:rowOff>
    </xdr:from>
    <xdr:to>
      <xdr:col>7</xdr:col>
      <xdr:colOff>496235</xdr:colOff>
      <xdr:row>158</xdr:row>
      <xdr:rowOff>-1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5DA3A06-457A-8FE8-E731-60E32A279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952500</xdr:colOff>
      <xdr:row>141</xdr:row>
      <xdr:rowOff>22110</xdr:rowOff>
    </xdr:from>
    <xdr:to>
      <xdr:col>14</xdr:col>
      <xdr:colOff>371475</xdr:colOff>
      <xdr:row>158</xdr:row>
      <xdr:rowOff>47625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92F00A94-FC54-B2F4-3FB9-91C70B8A6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134</xdr:row>
      <xdr:rowOff>84137</xdr:rowOff>
    </xdr:from>
    <xdr:to>
      <xdr:col>25</xdr:col>
      <xdr:colOff>295275</xdr:colOff>
      <xdr:row>158</xdr:row>
      <xdr:rowOff>92076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F29CA77-6993-8E3A-BA44-BF2EFD2B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715168</xdr:colOff>
      <xdr:row>79</xdr:row>
      <xdr:rowOff>114301</xdr:rowOff>
    </xdr:from>
    <xdr:to>
      <xdr:col>7</xdr:col>
      <xdr:colOff>47626</xdr:colOff>
      <xdr:row>92</xdr:row>
      <xdr:rowOff>158750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C5AEAF8E-5259-3AAA-F299-2A1805CF8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83</xdr:row>
      <xdr:rowOff>25400</xdr:rowOff>
    </xdr:from>
    <xdr:to>
      <xdr:col>13</xdr:col>
      <xdr:colOff>258761</xdr:colOff>
      <xdr:row>98</xdr:row>
      <xdr:rowOff>152400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D4292C74-9B10-A2D3-ED32-0D525F95F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901700</xdr:colOff>
      <xdr:row>104</xdr:row>
      <xdr:rowOff>139701</xdr:rowOff>
    </xdr:from>
    <xdr:to>
      <xdr:col>11</xdr:col>
      <xdr:colOff>829236</xdr:colOff>
      <xdr:row>118</xdr:row>
      <xdr:rowOff>145677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9F21DA4-8097-FEF7-A1E1-5B6EE58AD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146275</xdr:colOff>
      <xdr:row>196</xdr:row>
      <xdr:rowOff>95249</xdr:rowOff>
    </xdr:from>
    <xdr:to>
      <xdr:col>7</xdr:col>
      <xdr:colOff>527275</xdr:colOff>
      <xdr:row>225</xdr:row>
      <xdr:rowOff>123143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607F1-CB94-DB02-8EC9-3CE49E3EE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1"/>
  <sheetViews>
    <sheetView tabSelected="1" topLeftCell="M131" zoomScale="120" zoomScaleNormal="120" workbookViewId="0">
      <selection activeCell="O140" sqref="O140"/>
    </sheetView>
  </sheetViews>
  <sheetFormatPr baseColWidth="10" defaultRowHeight="14.5" x14ac:dyDescent="0.35"/>
  <cols>
    <col min="6" max="6" width="12.81640625" bestFit="1" customWidth="1"/>
    <col min="7" max="8" width="13.81640625" bestFit="1" customWidth="1"/>
    <col min="9" max="9" width="12.08984375" customWidth="1"/>
    <col min="10" max="10" width="12.81640625" bestFit="1" customWidth="1"/>
    <col min="11" max="11" width="13.1796875" bestFit="1" customWidth="1"/>
    <col min="12" max="12" width="12.81640625" bestFit="1" customWidth="1"/>
    <col min="15" max="17" width="12.1796875" bestFit="1" customWidth="1"/>
    <col min="18" max="18" width="8.08984375" customWidth="1"/>
    <col min="19" max="19" width="6.08984375" customWidth="1"/>
  </cols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  <c r="I2" t="s">
        <v>4</v>
      </c>
    </row>
    <row r="3" spans="1:12" x14ac:dyDescent="0.35">
      <c r="A3" t="s">
        <v>5</v>
      </c>
      <c r="E3" t="s">
        <v>6</v>
      </c>
    </row>
    <row r="5" spans="1:12" x14ac:dyDescent="0.35">
      <c r="A5" t="s">
        <v>7</v>
      </c>
      <c r="B5" t="s">
        <v>8</v>
      </c>
    </row>
    <row r="6" spans="1:12" x14ac:dyDescent="0.35">
      <c r="A6" t="s">
        <v>9</v>
      </c>
      <c r="B6" s="1" t="s">
        <v>10</v>
      </c>
    </row>
    <row r="9" spans="1:12" x14ac:dyDescent="0.35">
      <c r="A9" t="s">
        <v>11</v>
      </c>
      <c r="E9" t="s">
        <v>12</v>
      </c>
    </row>
    <row r="10" spans="1:12" x14ac:dyDescent="0.35">
      <c r="A10" t="s">
        <v>13</v>
      </c>
      <c r="E10" t="s">
        <v>14</v>
      </c>
    </row>
    <row r="11" spans="1:12" x14ac:dyDescent="0.35">
      <c r="A11" t="s">
        <v>15</v>
      </c>
      <c r="E11" t="s">
        <v>16</v>
      </c>
    </row>
    <row r="12" spans="1:12" x14ac:dyDescent="0.35">
      <c r="A12" t="s">
        <v>17</v>
      </c>
    </row>
    <row r="14" spans="1:12" x14ac:dyDescent="0.35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5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35">
      <c r="A16" s="2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9" spans="1:34" x14ac:dyDescent="0.35">
      <c r="A19" t="s">
        <v>21</v>
      </c>
    </row>
    <row r="20" spans="1:34" x14ac:dyDescent="0.35">
      <c r="A20" t="s">
        <v>22</v>
      </c>
    </row>
    <row r="21" spans="1:34" x14ac:dyDescent="0.35">
      <c r="A21" t="s">
        <v>23</v>
      </c>
      <c r="E21" s="3">
        <v>1.0416666666666666E-2</v>
      </c>
    </row>
    <row r="22" spans="1:34" x14ac:dyDescent="0.35">
      <c r="A22" t="s">
        <v>24</v>
      </c>
      <c r="E22" s="3">
        <v>6.9444444444444447E-4</v>
      </c>
    </row>
    <row r="23" spans="1:34" x14ac:dyDescent="0.35">
      <c r="A23" t="s">
        <v>25</v>
      </c>
      <c r="E23" t="s">
        <v>20</v>
      </c>
    </row>
    <row r="24" spans="1:34" x14ac:dyDescent="0.35">
      <c r="A24" t="s">
        <v>26</v>
      </c>
      <c r="E24">
        <v>340</v>
      </c>
      <c r="F24" t="s">
        <v>27</v>
      </c>
    </row>
    <row r="25" spans="1:34" x14ac:dyDescent="0.35">
      <c r="A25" t="s">
        <v>28</v>
      </c>
      <c r="E25">
        <v>9</v>
      </c>
      <c r="F25" t="s">
        <v>27</v>
      </c>
    </row>
    <row r="26" spans="1:34" x14ac:dyDescent="0.35">
      <c r="A26" t="s">
        <v>29</v>
      </c>
      <c r="E26">
        <v>20</v>
      </c>
    </row>
    <row r="27" spans="1:34" x14ac:dyDescent="0.35">
      <c r="A27" t="s">
        <v>30</v>
      </c>
      <c r="E27">
        <v>0</v>
      </c>
      <c r="F27" t="s">
        <v>31</v>
      </c>
    </row>
    <row r="28" spans="1:34" x14ac:dyDescent="0.35">
      <c r="A28" t="s">
        <v>32</v>
      </c>
      <c r="E28" t="s">
        <v>33</v>
      </c>
    </row>
    <row r="29" spans="1:34" x14ac:dyDescent="0.35">
      <c r="A29" t="s">
        <v>34</v>
      </c>
      <c r="B29" s="1" t="s">
        <v>35</v>
      </c>
    </row>
    <row r="32" spans="1:34" x14ac:dyDescent="0.35">
      <c r="A32" s="4" t="s">
        <v>36</v>
      </c>
      <c r="B32" s="24" t="s">
        <v>110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S32" s="25" t="s">
        <v>111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35">
      <c r="A33" s="4" t="s">
        <v>37</v>
      </c>
      <c r="B33" s="5">
        <v>0</v>
      </c>
      <c r="C33" s="5">
        <v>60</v>
      </c>
      <c r="D33" s="5">
        <v>120</v>
      </c>
      <c r="E33" s="5">
        <v>180</v>
      </c>
      <c r="F33" s="5">
        <v>240</v>
      </c>
      <c r="G33" s="5">
        <v>300</v>
      </c>
      <c r="H33" s="5">
        <v>360</v>
      </c>
      <c r="I33" s="5">
        <v>420</v>
      </c>
      <c r="J33" s="5">
        <v>480</v>
      </c>
      <c r="K33" s="5">
        <v>540</v>
      </c>
      <c r="L33" s="5">
        <v>600</v>
      </c>
      <c r="M33" s="5">
        <v>660</v>
      </c>
      <c r="N33" s="5">
        <v>720</v>
      </c>
      <c r="O33" s="5">
        <v>780</v>
      </c>
      <c r="P33" s="5">
        <v>840</v>
      </c>
      <c r="Q33" s="5">
        <v>900</v>
      </c>
      <c r="R33" s="5"/>
      <c r="S33" s="5">
        <v>0</v>
      </c>
      <c r="T33" s="5">
        <v>60</v>
      </c>
      <c r="U33" s="5">
        <v>120</v>
      </c>
      <c r="V33" s="5">
        <v>180</v>
      </c>
      <c r="W33" s="5">
        <v>240</v>
      </c>
      <c r="X33" s="5">
        <v>300</v>
      </c>
      <c r="Y33" s="5">
        <v>360</v>
      </c>
      <c r="Z33" s="5">
        <v>420</v>
      </c>
      <c r="AA33" s="5">
        <v>480</v>
      </c>
      <c r="AB33" s="5">
        <v>540</v>
      </c>
      <c r="AC33" s="5">
        <v>600</v>
      </c>
      <c r="AD33" s="5">
        <v>660</v>
      </c>
      <c r="AE33" s="5">
        <v>720</v>
      </c>
      <c r="AF33" s="5">
        <v>780</v>
      </c>
      <c r="AG33" s="5">
        <v>840</v>
      </c>
      <c r="AH33" s="5">
        <v>900</v>
      </c>
    </row>
    <row r="34" spans="1:34" x14ac:dyDescent="0.35">
      <c r="A34" s="4" t="s">
        <v>38</v>
      </c>
      <c r="B34">
        <v>0.23199999332427979</v>
      </c>
      <c r="C34">
        <v>0.24050000309944153</v>
      </c>
      <c r="D34">
        <v>0.24539999663829803</v>
      </c>
      <c r="E34">
        <v>0.24950000643730164</v>
      </c>
      <c r="F34">
        <v>0.25380000472068787</v>
      </c>
      <c r="G34">
        <v>0.25789999961853027</v>
      </c>
      <c r="H34">
        <v>0.26150000095367432</v>
      </c>
      <c r="I34">
        <v>0.26420000195503235</v>
      </c>
      <c r="J34">
        <v>0.26719999313354492</v>
      </c>
      <c r="K34">
        <v>0.26960000395774841</v>
      </c>
      <c r="L34">
        <v>0.27099999785423279</v>
      </c>
      <c r="M34">
        <v>0.2720000147819519</v>
      </c>
      <c r="N34">
        <v>0.27329999208450317</v>
      </c>
      <c r="O34">
        <v>0.27489998936653137</v>
      </c>
      <c r="P34">
        <v>0.27559998631477356</v>
      </c>
      <c r="Q34">
        <v>0.27820000052452087</v>
      </c>
      <c r="R34" s="4" t="s">
        <v>38</v>
      </c>
      <c r="S34">
        <f>B34-$B34</f>
        <v>0</v>
      </c>
      <c r="T34">
        <f t="shared" ref="T34:AH44" si="0">C34-$B34</f>
        <v>8.5000097751617432E-3</v>
      </c>
      <c r="U34">
        <f t="shared" si="0"/>
        <v>1.340000331401825E-2</v>
      </c>
      <c r="V34">
        <f t="shared" si="0"/>
        <v>1.7500013113021851E-2</v>
      </c>
      <c r="W34">
        <f t="shared" si="0"/>
        <v>2.1800011396408081E-2</v>
      </c>
      <c r="X34">
        <f t="shared" si="0"/>
        <v>2.5900006294250488E-2</v>
      </c>
      <c r="Y34">
        <f t="shared" si="0"/>
        <v>2.9500007629394531E-2</v>
      </c>
      <c r="Z34">
        <f t="shared" si="0"/>
        <v>3.2200008630752563E-2</v>
      </c>
      <c r="AA34">
        <f t="shared" si="0"/>
        <v>3.5199999809265137E-2</v>
      </c>
      <c r="AB34">
        <f t="shared" si="0"/>
        <v>3.7600010633468628E-2</v>
      </c>
      <c r="AC34">
        <f t="shared" si="0"/>
        <v>3.9000004529953003E-2</v>
      </c>
      <c r="AD34">
        <f t="shared" si="0"/>
        <v>4.0000021457672119E-2</v>
      </c>
      <c r="AE34">
        <f t="shared" si="0"/>
        <v>4.1299998760223389E-2</v>
      </c>
      <c r="AF34">
        <f t="shared" si="0"/>
        <v>4.2899996042251587E-2</v>
      </c>
      <c r="AG34">
        <f t="shared" si="0"/>
        <v>4.3599992990493774E-2</v>
      </c>
      <c r="AH34">
        <f t="shared" si="0"/>
        <v>4.6200007200241089E-2</v>
      </c>
    </row>
    <row r="35" spans="1:34" x14ac:dyDescent="0.35">
      <c r="A35" s="4" t="s">
        <v>39</v>
      </c>
      <c r="B35">
        <v>0.21009999513626099</v>
      </c>
      <c r="C35">
        <v>0.21230000257492065</v>
      </c>
      <c r="D35">
        <v>0.21269999444484711</v>
      </c>
      <c r="E35">
        <v>0.21500000357627869</v>
      </c>
      <c r="F35">
        <v>0.21799999475479126</v>
      </c>
      <c r="G35">
        <v>0.22089999914169312</v>
      </c>
      <c r="H35">
        <v>0.22360000014305115</v>
      </c>
      <c r="I35">
        <v>0.22669999301433563</v>
      </c>
      <c r="J35">
        <v>0.22990000247955322</v>
      </c>
      <c r="K35">
        <v>0.23260000348091125</v>
      </c>
      <c r="L35">
        <v>0.23479999601840973</v>
      </c>
      <c r="M35">
        <v>0.23639999330043793</v>
      </c>
      <c r="N35">
        <v>0.2386000007390976</v>
      </c>
      <c r="O35">
        <v>0.24120000004768372</v>
      </c>
      <c r="P35">
        <v>0.24289999902248383</v>
      </c>
      <c r="Q35">
        <v>0.24549999833106995</v>
      </c>
      <c r="R35" s="4" t="s">
        <v>39</v>
      </c>
      <c r="S35">
        <f t="shared" ref="S35:S98" si="1">B35-$B35</f>
        <v>0</v>
      </c>
      <c r="T35">
        <f t="shared" si="0"/>
        <v>2.200007438659668E-3</v>
      </c>
      <c r="U35">
        <f t="shared" si="0"/>
        <v>2.5999993085861206E-3</v>
      </c>
      <c r="V35">
        <f t="shared" si="0"/>
        <v>4.9000084400177002E-3</v>
      </c>
      <c r="W35">
        <f t="shared" si="0"/>
        <v>7.8999996185302734E-3</v>
      </c>
      <c r="X35">
        <f t="shared" si="0"/>
        <v>1.0800004005432129E-2</v>
      </c>
      <c r="Y35">
        <f t="shared" si="0"/>
        <v>1.3500005006790161E-2</v>
      </c>
      <c r="Z35">
        <f t="shared" si="0"/>
        <v>1.6599997878074646E-2</v>
      </c>
      <c r="AA35">
        <f t="shared" si="0"/>
        <v>1.9800007343292236E-2</v>
      </c>
      <c r="AB35">
        <f t="shared" si="0"/>
        <v>2.2500008344650269E-2</v>
      </c>
      <c r="AC35">
        <f t="shared" si="0"/>
        <v>2.4700000882148743E-2</v>
      </c>
      <c r="AD35">
        <f t="shared" si="0"/>
        <v>2.6299998164176941E-2</v>
      </c>
      <c r="AE35">
        <f t="shared" si="0"/>
        <v>2.8500005602836609E-2</v>
      </c>
      <c r="AF35">
        <f t="shared" si="0"/>
        <v>3.1100004911422729E-2</v>
      </c>
      <c r="AG35">
        <f t="shared" si="0"/>
        <v>3.2800003886222839E-2</v>
      </c>
      <c r="AH35">
        <f t="shared" si="0"/>
        <v>3.540000319480896E-2</v>
      </c>
    </row>
    <row r="36" spans="1:34" x14ac:dyDescent="0.35">
      <c r="A36" s="4" t="s">
        <v>40</v>
      </c>
      <c r="B36">
        <v>0.22169999778270721</v>
      </c>
      <c r="C36">
        <v>0.22990000247955322</v>
      </c>
      <c r="D36">
        <v>0.23240000009536743</v>
      </c>
      <c r="E36">
        <v>0.23340000212192535</v>
      </c>
      <c r="F36">
        <v>0.23520000278949738</v>
      </c>
      <c r="G36">
        <v>0.2362000048160553</v>
      </c>
      <c r="H36">
        <v>0.23800000548362732</v>
      </c>
      <c r="I36">
        <v>0.23960000276565552</v>
      </c>
      <c r="J36">
        <v>0.24210000038146973</v>
      </c>
      <c r="K36">
        <v>0.24410000443458557</v>
      </c>
      <c r="L36">
        <v>0.24560000002384186</v>
      </c>
      <c r="M36">
        <v>0.24699999392032623</v>
      </c>
      <c r="N36">
        <v>0.24909999966621399</v>
      </c>
      <c r="O36">
        <v>0.2515999972820282</v>
      </c>
      <c r="P36">
        <v>0.25369998812675476</v>
      </c>
      <c r="Q36">
        <v>0.2565000057220459</v>
      </c>
      <c r="R36" s="4" t="s">
        <v>40</v>
      </c>
      <c r="S36">
        <f t="shared" si="1"/>
        <v>0</v>
      </c>
      <c r="T36">
        <f t="shared" si="0"/>
        <v>8.2000046968460083E-3</v>
      </c>
      <c r="U36">
        <f t="shared" si="0"/>
        <v>1.0700002312660217E-2</v>
      </c>
      <c r="V36">
        <f t="shared" si="0"/>
        <v>1.170000433921814E-2</v>
      </c>
      <c r="W36">
        <f t="shared" si="0"/>
        <v>1.3500005006790161E-2</v>
      </c>
      <c r="X36">
        <f t="shared" si="0"/>
        <v>1.4500007033348083E-2</v>
      </c>
      <c r="Y36">
        <f t="shared" si="0"/>
        <v>1.6300007700920105E-2</v>
      </c>
      <c r="Z36">
        <f t="shared" si="0"/>
        <v>1.7900004982948303E-2</v>
      </c>
      <c r="AA36">
        <f t="shared" si="0"/>
        <v>2.0400002598762512E-2</v>
      </c>
      <c r="AB36">
        <f t="shared" si="0"/>
        <v>2.2400006651878357E-2</v>
      </c>
      <c r="AC36">
        <f t="shared" si="0"/>
        <v>2.3900002241134644E-2</v>
      </c>
      <c r="AD36">
        <f t="shared" si="0"/>
        <v>2.5299996137619019E-2</v>
      </c>
      <c r="AE36">
        <f t="shared" si="0"/>
        <v>2.7400001883506775E-2</v>
      </c>
      <c r="AF36">
        <f t="shared" si="0"/>
        <v>2.9899999499320984E-2</v>
      </c>
      <c r="AG36">
        <f t="shared" si="0"/>
        <v>3.1999990344047546E-2</v>
      </c>
      <c r="AH36">
        <f t="shared" si="0"/>
        <v>3.4800007939338684E-2</v>
      </c>
    </row>
    <row r="37" spans="1:34" x14ac:dyDescent="0.35">
      <c r="A37" s="4" t="s">
        <v>41</v>
      </c>
      <c r="B37">
        <v>0.2442999929189682</v>
      </c>
      <c r="C37">
        <v>0.2621999979019165</v>
      </c>
      <c r="D37">
        <v>0.27540001273155212</v>
      </c>
      <c r="E37">
        <v>0.28630000352859497</v>
      </c>
      <c r="F37">
        <v>0.29800000786781311</v>
      </c>
      <c r="G37">
        <v>0.30860000848770142</v>
      </c>
      <c r="H37">
        <v>0.31859999895095825</v>
      </c>
      <c r="I37">
        <v>0.33009999990463257</v>
      </c>
      <c r="J37">
        <v>0.34020000696182251</v>
      </c>
      <c r="K37">
        <v>0.34959998726844788</v>
      </c>
      <c r="L37">
        <v>0.35769999027252197</v>
      </c>
      <c r="M37">
        <v>0.36460000276565552</v>
      </c>
      <c r="N37">
        <v>0.37139999866485596</v>
      </c>
      <c r="O37">
        <v>0.37900000810623169</v>
      </c>
      <c r="P37">
        <v>0.38499999046325684</v>
      </c>
      <c r="Q37">
        <v>0.39179998636245728</v>
      </c>
      <c r="R37" s="4" t="s">
        <v>41</v>
      </c>
      <c r="S37">
        <f t="shared" si="1"/>
        <v>0</v>
      </c>
      <c r="T37">
        <f t="shared" si="0"/>
        <v>1.7900004982948303E-2</v>
      </c>
      <c r="U37">
        <f t="shared" si="0"/>
        <v>3.1100019812583923E-2</v>
      </c>
      <c r="V37">
        <f t="shared" si="0"/>
        <v>4.200001060962677E-2</v>
      </c>
      <c r="W37">
        <f t="shared" si="0"/>
        <v>5.370001494884491E-2</v>
      </c>
      <c r="X37">
        <f t="shared" si="0"/>
        <v>6.4300015568733215E-2</v>
      </c>
      <c r="Y37">
        <f t="shared" si="0"/>
        <v>7.4300006031990051E-2</v>
      </c>
      <c r="Z37">
        <f t="shared" si="0"/>
        <v>8.5800006985664368E-2</v>
      </c>
      <c r="AA37">
        <f t="shared" si="0"/>
        <v>9.5900014042854309E-2</v>
      </c>
      <c r="AB37">
        <f t="shared" si="0"/>
        <v>0.10529999434947968</v>
      </c>
      <c r="AC37">
        <f t="shared" si="0"/>
        <v>0.11339999735355377</v>
      </c>
      <c r="AD37">
        <f t="shared" si="0"/>
        <v>0.12030000984668732</v>
      </c>
      <c r="AE37">
        <f t="shared" si="0"/>
        <v>0.12710000574588776</v>
      </c>
      <c r="AF37">
        <f t="shared" si="0"/>
        <v>0.13470001518726349</v>
      </c>
      <c r="AG37">
        <f t="shared" si="0"/>
        <v>0.14069999754428864</v>
      </c>
      <c r="AH37">
        <f t="shared" si="0"/>
        <v>0.14749999344348907</v>
      </c>
    </row>
    <row r="38" spans="1:34" x14ac:dyDescent="0.35">
      <c r="A38" s="4" t="s">
        <v>42</v>
      </c>
      <c r="B38">
        <v>0.23749999701976776</v>
      </c>
      <c r="C38">
        <v>0.26930001378059387</v>
      </c>
      <c r="D38">
        <v>0.27939999103546143</v>
      </c>
      <c r="E38">
        <v>0.28909999132156372</v>
      </c>
      <c r="F38">
        <v>0.30059999227523804</v>
      </c>
      <c r="G38">
        <v>0.31209999322891235</v>
      </c>
      <c r="H38">
        <v>0.32310000061988831</v>
      </c>
      <c r="I38">
        <v>0.33149999380111694</v>
      </c>
      <c r="J38">
        <v>0.33919999003410339</v>
      </c>
      <c r="K38">
        <v>0.34589999914169312</v>
      </c>
      <c r="L38">
        <v>0.351500004529953</v>
      </c>
      <c r="M38">
        <v>0.3562999963760376</v>
      </c>
      <c r="N38">
        <v>0.36079999804496765</v>
      </c>
      <c r="O38">
        <v>0.36480000615119934</v>
      </c>
      <c r="P38">
        <v>0.3684999942779541</v>
      </c>
      <c r="Q38">
        <v>0.37250000238418579</v>
      </c>
      <c r="R38" s="4" t="s">
        <v>42</v>
      </c>
      <c r="S38">
        <f t="shared" si="1"/>
        <v>0</v>
      </c>
      <c r="T38">
        <f t="shared" si="0"/>
        <v>3.1800016760826111E-2</v>
      </c>
      <c r="U38">
        <f t="shared" si="0"/>
        <v>4.1899994015693665E-2</v>
      </c>
      <c r="V38">
        <f t="shared" si="0"/>
        <v>5.1599994301795959E-2</v>
      </c>
      <c r="W38">
        <f t="shared" si="0"/>
        <v>6.3099995255470276E-2</v>
      </c>
      <c r="X38">
        <f t="shared" si="0"/>
        <v>7.4599996209144592E-2</v>
      </c>
      <c r="Y38">
        <f t="shared" si="0"/>
        <v>8.5600003600120544E-2</v>
      </c>
      <c r="Z38">
        <f t="shared" si="0"/>
        <v>9.3999996781349182E-2</v>
      </c>
      <c r="AA38">
        <f t="shared" si="0"/>
        <v>0.10169999301433563</v>
      </c>
      <c r="AB38">
        <f t="shared" si="0"/>
        <v>0.10840000212192535</v>
      </c>
      <c r="AC38">
        <f t="shared" si="0"/>
        <v>0.11400000751018524</v>
      </c>
      <c r="AD38">
        <f t="shared" si="0"/>
        <v>0.11879999935626984</v>
      </c>
      <c r="AE38">
        <f t="shared" si="0"/>
        <v>0.12330000102519989</v>
      </c>
      <c r="AF38">
        <f t="shared" si="0"/>
        <v>0.12730000913143158</v>
      </c>
      <c r="AG38">
        <f t="shared" si="0"/>
        <v>0.13099999725818634</v>
      </c>
      <c r="AH38">
        <f t="shared" si="0"/>
        <v>0.13500000536441803</v>
      </c>
    </row>
    <row r="39" spans="1:34" x14ac:dyDescent="0.35">
      <c r="A39" s="4" t="s">
        <v>43</v>
      </c>
      <c r="B39">
        <v>0.23790000379085541</v>
      </c>
      <c r="C39">
        <v>0.26190000772476196</v>
      </c>
      <c r="D39">
        <v>0.27079999446868896</v>
      </c>
      <c r="E39">
        <v>0.2784000039100647</v>
      </c>
      <c r="F39">
        <v>0.29039999842643738</v>
      </c>
      <c r="G39">
        <v>0.303600013256073</v>
      </c>
      <c r="H39">
        <v>0.3158000111579895</v>
      </c>
      <c r="I39">
        <v>0.32530000805854797</v>
      </c>
      <c r="J39">
        <v>0.33469998836517334</v>
      </c>
      <c r="K39">
        <v>0.34310001134872437</v>
      </c>
      <c r="L39">
        <v>0.35049998760223389</v>
      </c>
      <c r="M39">
        <v>0.35749998688697815</v>
      </c>
      <c r="N39">
        <v>0.36439999938011169</v>
      </c>
      <c r="O39">
        <v>0.37119999527931213</v>
      </c>
      <c r="P39">
        <v>0.37729999423027039</v>
      </c>
      <c r="Q39">
        <v>0.38409999012947083</v>
      </c>
      <c r="R39" s="4" t="s">
        <v>43</v>
      </c>
      <c r="S39">
        <f t="shared" si="1"/>
        <v>0</v>
      </c>
      <c r="T39">
        <f t="shared" si="0"/>
        <v>2.4000003933906555E-2</v>
      </c>
      <c r="U39">
        <f t="shared" si="0"/>
        <v>3.2899990677833557E-2</v>
      </c>
      <c r="V39">
        <f t="shared" si="0"/>
        <v>4.050000011920929E-2</v>
      </c>
      <c r="W39">
        <f t="shared" si="0"/>
        <v>5.249999463558197E-2</v>
      </c>
      <c r="X39">
        <f t="shared" si="0"/>
        <v>6.570000946521759E-2</v>
      </c>
      <c r="Y39">
        <f t="shared" si="0"/>
        <v>7.7900007367134094E-2</v>
      </c>
      <c r="Z39">
        <f t="shared" si="0"/>
        <v>8.7400004267692566E-2</v>
      </c>
      <c r="AA39">
        <f t="shared" si="0"/>
        <v>9.6799984574317932E-2</v>
      </c>
      <c r="AB39">
        <f t="shared" si="0"/>
        <v>0.10520000755786896</v>
      </c>
      <c r="AC39">
        <f t="shared" si="0"/>
        <v>0.11259998381137848</v>
      </c>
      <c r="AD39">
        <f t="shared" si="0"/>
        <v>0.11959998309612274</v>
      </c>
      <c r="AE39">
        <f t="shared" si="0"/>
        <v>0.12649999558925629</v>
      </c>
      <c r="AF39">
        <f t="shared" si="0"/>
        <v>0.13329999148845673</v>
      </c>
      <c r="AG39">
        <f t="shared" si="0"/>
        <v>0.13939999043941498</v>
      </c>
      <c r="AH39">
        <f t="shared" si="0"/>
        <v>0.14619998633861542</v>
      </c>
    </row>
    <row r="40" spans="1:34" x14ac:dyDescent="0.35">
      <c r="A40" s="4" t="s">
        <v>44</v>
      </c>
      <c r="B40">
        <v>0.33460000157356262</v>
      </c>
      <c r="C40">
        <v>0.35220000147819519</v>
      </c>
      <c r="D40">
        <v>0.37839999794960022</v>
      </c>
      <c r="E40">
        <v>0.40290001034736633</v>
      </c>
      <c r="F40">
        <v>0.41639998555183411</v>
      </c>
      <c r="G40">
        <v>0.42620000243186951</v>
      </c>
      <c r="H40">
        <v>0.43160000443458557</v>
      </c>
      <c r="I40">
        <v>0.43759998679161072</v>
      </c>
      <c r="J40">
        <v>0.44179999828338623</v>
      </c>
      <c r="K40">
        <v>0.44740000367164612</v>
      </c>
      <c r="L40">
        <v>0.4512999951839447</v>
      </c>
      <c r="M40">
        <v>0.45519998669624329</v>
      </c>
      <c r="N40">
        <v>0.45739999413490295</v>
      </c>
      <c r="O40">
        <v>0.46079999208450317</v>
      </c>
      <c r="P40">
        <v>0.46160000562667847</v>
      </c>
      <c r="Q40">
        <v>0.46290001273155212</v>
      </c>
      <c r="R40" s="4" t="s">
        <v>44</v>
      </c>
      <c r="S40">
        <f t="shared" si="1"/>
        <v>0</v>
      </c>
      <c r="T40">
        <f t="shared" si="0"/>
        <v>1.7599999904632568E-2</v>
      </c>
      <c r="U40">
        <f t="shared" si="0"/>
        <v>4.3799996376037598E-2</v>
      </c>
      <c r="V40">
        <f t="shared" si="0"/>
        <v>6.8300008773803711E-2</v>
      </c>
      <c r="W40">
        <f t="shared" si="0"/>
        <v>8.1799983978271484E-2</v>
      </c>
      <c r="X40">
        <f t="shared" si="0"/>
        <v>9.1600000858306885E-2</v>
      </c>
      <c r="Y40">
        <f t="shared" si="0"/>
        <v>9.7000002861022949E-2</v>
      </c>
      <c r="Z40">
        <f t="shared" si="0"/>
        <v>0.1029999852180481</v>
      </c>
      <c r="AA40">
        <f t="shared" si="0"/>
        <v>0.10719999670982361</v>
      </c>
      <c r="AB40">
        <f t="shared" si="0"/>
        <v>0.1128000020980835</v>
      </c>
      <c r="AC40">
        <f t="shared" si="0"/>
        <v>0.11669999361038208</v>
      </c>
      <c r="AD40">
        <f t="shared" si="0"/>
        <v>0.12059998512268066</v>
      </c>
      <c r="AE40">
        <f t="shared" si="0"/>
        <v>0.12279999256134033</v>
      </c>
      <c r="AF40">
        <f t="shared" si="0"/>
        <v>0.12619999051094055</v>
      </c>
      <c r="AG40">
        <f t="shared" si="0"/>
        <v>0.12700000405311584</v>
      </c>
      <c r="AH40">
        <f t="shared" si="0"/>
        <v>0.1283000111579895</v>
      </c>
    </row>
    <row r="41" spans="1:34" x14ac:dyDescent="0.35">
      <c r="A41" s="4" t="s">
        <v>45</v>
      </c>
      <c r="B41">
        <v>0.20160000026226044</v>
      </c>
      <c r="C41">
        <v>0.24560000002384186</v>
      </c>
      <c r="D41">
        <v>0.25369998812675476</v>
      </c>
      <c r="E41">
        <v>0.27039998769760132</v>
      </c>
      <c r="F41">
        <v>0.28279998898506165</v>
      </c>
      <c r="G41">
        <v>0.29309999942779541</v>
      </c>
      <c r="H41">
        <v>0.30079999566078186</v>
      </c>
      <c r="I41">
        <v>0.3091999888420105</v>
      </c>
      <c r="J41">
        <v>0.31830000877380371</v>
      </c>
      <c r="K41">
        <v>0.32559999823570251</v>
      </c>
      <c r="L41">
        <v>0.33180001378059387</v>
      </c>
      <c r="M41">
        <v>0.3375999927520752</v>
      </c>
      <c r="N41">
        <v>0.34360000491142273</v>
      </c>
      <c r="O41">
        <v>0.3497999906539917</v>
      </c>
      <c r="P41">
        <v>0.35580000281333923</v>
      </c>
      <c r="Q41">
        <v>0.36239999532699585</v>
      </c>
      <c r="R41" s="4" t="s">
        <v>45</v>
      </c>
      <c r="S41">
        <f t="shared" si="1"/>
        <v>0</v>
      </c>
      <c r="T41">
        <f t="shared" si="0"/>
        <v>4.3999999761581421E-2</v>
      </c>
      <c r="U41">
        <f t="shared" si="0"/>
        <v>5.2099987864494324E-2</v>
      </c>
      <c r="V41">
        <f t="shared" si="0"/>
        <v>6.8799987435340881E-2</v>
      </c>
      <c r="W41">
        <f t="shared" si="0"/>
        <v>8.1199988722801208E-2</v>
      </c>
      <c r="X41">
        <f t="shared" si="0"/>
        <v>9.1499999165534973E-2</v>
      </c>
      <c r="Y41">
        <f t="shared" si="0"/>
        <v>9.9199995398521423E-2</v>
      </c>
      <c r="Z41">
        <f t="shared" si="0"/>
        <v>0.10759998857975006</v>
      </c>
      <c r="AA41">
        <f t="shared" si="0"/>
        <v>0.11670000851154327</v>
      </c>
      <c r="AB41">
        <f t="shared" si="0"/>
        <v>0.12399999797344208</v>
      </c>
      <c r="AC41">
        <f t="shared" si="0"/>
        <v>0.13020001351833344</v>
      </c>
      <c r="AD41">
        <f t="shared" si="0"/>
        <v>0.13599999248981476</v>
      </c>
      <c r="AE41">
        <f t="shared" si="0"/>
        <v>0.14200000464916229</v>
      </c>
      <c r="AF41">
        <f t="shared" si="0"/>
        <v>0.14819999039173126</v>
      </c>
      <c r="AG41">
        <f t="shared" si="0"/>
        <v>0.1542000025510788</v>
      </c>
      <c r="AH41">
        <f t="shared" si="0"/>
        <v>0.16079999506473541</v>
      </c>
    </row>
    <row r="42" spans="1:34" x14ac:dyDescent="0.35">
      <c r="A42" s="4" t="s">
        <v>46</v>
      </c>
      <c r="B42">
        <v>0.22400000691413879</v>
      </c>
      <c r="C42">
        <v>0.23800000548362732</v>
      </c>
      <c r="D42">
        <v>0.24500000476837158</v>
      </c>
      <c r="E42">
        <v>0.25589999556541443</v>
      </c>
      <c r="F42">
        <v>0.26420000195503235</v>
      </c>
      <c r="G42">
        <v>0.27459999918937683</v>
      </c>
      <c r="H42">
        <v>0.28479999303817749</v>
      </c>
      <c r="I42">
        <v>0.29370000958442688</v>
      </c>
      <c r="J42">
        <v>0.30390000343322754</v>
      </c>
      <c r="K42">
        <v>0.31159999966621399</v>
      </c>
      <c r="L42">
        <v>0.32109999656677246</v>
      </c>
      <c r="M42">
        <v>0.3278999924659729</v>
      </c>
      <c r="N42">
        <v>0.33480000495910645</v>
      </c>
      <c r="O42">
        <v>0.34099999070167542</v>
      </c>
      <c r="P42">
        <v>0.34709998965263367</v>
      </c>
      <c r="Q42">
        <v>0.35350000858306885</v>
      </c>
      <c r="R42" s="4" t="s">
        <v>46</v>
      </c>
      <c r="S42">
        <f t="shared" si="1"/>
        <v>0</v>
      </c>
      <c r="T42">
        <f t="shared" si="0"/>
        <v>1.3999998569488525E-2</v>
      </c>
      <c r="U42">
        <f t="shared" si="0"/>
        <v>2.0999997854232788E-2</v>
      </c>
      <c r="V42">
        <f t="shared" si="0"/>
        <v>3.1899988651275635E-2</v>
      </c>
      <c r="W42">
        <f t="shared" si="0"/>
        <v>4.0199995040893555E-2</v>
      </c>
      <c r="X42">
        <f t="shared" si="0"/>
        <v>5.0599992275238037E-2</v>
      </c>
      <c r="Y42">
        <f t="shared" si="0"/>
        <v>6.0799986124038696E-2</v>
      </c>
      <c r="Z42">
        <f t="shared" si="0"/>
        <v>6.9700002670288086E-2</v>
      </c>
      <c r="AA42">
        <f t="shared" si="0"/>
        <v>7.9899996519088745E-2</v>
      </c>
      <c r="AB42">
        <f t="shared" si="0"/>
        <v>8.7599992752075195E-2</v>
      </c>
      <c r="AC42">
        <f t="shared" si="0"/>
        <v>9.7099989652633667E-2</v>
      </c>
      <c r="AD42">
        <f t="shared" si="0"/>
        <v>0.10389998555183411</v>
      </c>
      <c r="AE42">
        <f t="shared" si="0"/>
        <v>0.11079999804496765</v>
      </c>
      <c r="AF42">
        <f t="shared" si="0"/>
        <v>0.11699998378753662</v>
      </c>
      <c r="AG42">
        <f t="shared" si="0"/>
        <v>0.12309998273849487</v>
      </c>
      <c r="AH42">
        <f t="shared" si="0"/>
        <v>0.12950000166893005</v>
      </c>
    </row>
    <row r="43" spans="1:34" x14ac:dyDescent="0.35">
      <c r="A43" s="4" t="s">
        <v>47</v>
      </c>
      <c r="B43">
        <v>0.33840000629425049</v>
      </c>
      <c r="C43">
        <v>0.39250001311302185</v>
      </c>
      <c r="D43">
        <v>0.44110000133514404</v>
      </c>
      <c r="E43">
        <v>0.48750001192092896</v>
      </c>
      <c r="F43">
        <v>0.53200000524520874</v>
      </c>
      <c r="G43">
        <v>0.57270002365112305</v>
      </c>
      <c r="H43">
        <v>0.61059999465942383</v>
      </c>
      <c r="I43">
        <v>0.64550000429153442</v>
      </c>
      <c r="J43">
        <v>0.67659997940063477</v>
      </c>
      <c r="K43">
        <v>0.70469999313354492</v>
      </c>
      <c r="L43">
        <v>0.73019999265670776</v>
      </c>
      <c r="M43">
        <v>0.75389999151229858</v>
      </c>
      <c r="N43">
        <v>0.77600002288818359</v>
      </c>
      <c r="O43">
        <v>0.79739999771118164</v>
      </c>
      <c r="P43">
        <v>0.81730002164840698</v>
      </c>
      <c r="Q43">
        <v>0.83569997549057007</v>
      </c>
      <c r="R43" s="4" t="s">
        <v>47</v>
      </c>
      <c r="S43">
        <f t="shared" si="1"/>
        <v>0</v>
      </c>
      <c r="T43">
        <f t="shared" si="0"/>
        <v>5.4100006818771362E-2</v>
      </c>
      <c r="U43">
        <f t="shared" si="0"/>
        <v>0.10269999504089355</v>
      </c>
      <c r="V43">
        <f t="shared" si="0"/>
        <v>0.14910000562667847</v>
      </c>
      <c r="W43">
        <f t="shared" si="0"/>
        <v>0.19359999895095825</v>
      </c>
      <c r="X43">
        <f t="shared" si="0"/>
        <v>0.23430001735687256</v>
      </c>
      <c r="Y43">
        <f t="shared" si="0"/>
        <v>0.27219998836517334</v>
      </c>
      <c r="Z43">
        <f t="shared" si="0"/>
        <v>0.30709999799728394</v>
      </c>
      <c r="AA43">
        <f t="shared" si="0"/>
        <v>0.33819997310638428</v>
      </c>
      <c r="AB43">
        <f t="shared" si="0"/>
        <v>0.36629998683929443</v>
      </c>
      <c r="AC43">
        <f t="shared" si="0"/>
        <v>0.39179998636245728</v>
      </c>
      <c r="AD43">
        <f t="shared" si="0"/>
        <v>0.4154999852180481</v>
      </c>
      <c r="AE43">
        <f t="shared" si="0"/>
        <v>0.43760001659393311</v>
      </c>
      <c r="AF43">
        <f t="shared" si="0"/>
        <v>0.45899999141693115</v>
      </c>
      <c r="AG43">
        <f t="shared" si="0"/>
        <v>0.47890001535415649</v>
      </c>
      <c r="AH43">
        <f t="shared" si="0"/>
        <v>0.49729996919631958</v>
      </c>
    </row>
    <row r="44" spans="1:34" x14ac:dyDescent="0.35">
      <c r="A44" s="4" t="s">
        <v>48</v>
      </c>
      <c r="B44">
        <v>0.20890000462532043</v>
      </c>
      <c r="C44">
        <v>0.23180000483989716</v>
      </c>
      <c r="D44">
        <v>0.25549998879432678</v>
      </c>
      <c r="E44">
        <v>0.27860000729560852</v>
      </c>
      <c r="F44">
        <v>0.30099999904632568</v>
      </c>
      <c r="G44">
        <v>0.32440000772476196</v>
      </c>
      <c r="H44">
        <v>0.34520000219345093</v>
      </c>
      <c r="I44">
        <v>0.36599999666213989</v>
      </c>
      <c r="J44">
        <v>0.38550001382827759</v>
      </c>
      <c r="K44">
        <v>0.4034000039100647</v>
      </c>
      <c r="L44">
        <v>0.42170000076293945</v>
      </c>
      <c r="M44">
        <v>0.43880000710487366</v>
      </c>
      <c r="N44">
        <v>0.4562000036239624</v>
      </c>
      <c r="O44">
        <v>0.47389999032020569</v>
      </c>
      <c r="P44">
        <v>0.49210000038146973</v>
      </c>
      <c r="Q44">
        <v>0.51039999723434448</v>
      </c>
      <c r="R44" s="4" t="s">
        <v>48</v>
      </c>
      <c r="S44">
        <f t="shared" si="1"/>
        <v>0</v>
      </c>
      <c r="T44">
        <f t="shared" si="0"/>
        <v>2.2900000214576721E-2</v>
      </c>
      <c r="U44">
        <f t="shared" si="0"/>
        <v>4.6599984169006348E-2</v>
      </c>
      <c r="V44">
        <f t="shared" si="0"/>
        <v>6.9700002670288086E-2</v>
      </c>
      <c r="W44">
        <f t="shared" si="0"/>
        <v>9.2099994421005249E-2</v>
      </c>
      <c r="X44">
        <f t="shared" si="0"/>
        <v>0.11550000309944153</v>
      </c>
      <c r="Y44">
        <f t="shared" si="0"/>
        <v>0.13629999756813049</v>
      </c>
      <c r="Z44">
        <f t="shared" si="0"/>
        <v>0.15709999203681946</v>
      </c>
      <c r="AA44">
        <f t="shared" si="0"/>
        <v>0.17660000920295715</v>
      </c>
      <c r="AB44">
        <f t="shared" si="0"/>
        <v>0.19449999928474426</v>
      </c>
      <c r="AC44">
        <f t="shared" si="0"/>
        <v>0.21279999613761902</v>
      </c>
      <c r="AD44">
        <f t="shared" si="0"/>
        <v>0.22990000247955322</v>
      </c>
      <c r="AE44">
        <f t="shared" si="0"/>
        <v>0.24729999899864197</v>
      </c>
      <c r="AF44">
        <f t="shared" si="0"/>
        <v>0.26499998569488525</v>
      </c>
      <c r="AG44">
        <f t="shared" si="0"/>
        <v>0.28319999575614929</v>
      </c>
      <c r="AH44">
        <f t="shared" si="0"/>
        <v>0.30149999260902405</v>
      </c>
    </row>
    <row r="45" spans="1:34" x14ac:dyDescent="0.35">
      <c r="A45" s="4" t="s">
        <v>49</v>
      </c>
      <c r="B45">
        <v>0.23579999804496765</v>
      </c>
      <c r="C45">
        <v>0.26769998669624329</v>
      </c>
      <c r="D45">
        <v>0.30410000681877136</v>
      </c>
      <c r="E45">
        <v>0.34130001068115234</v>
      </c>
      <c r="F45">
        <v>0.37760001420974731</v>
      </c>
      <c r="G45">
        <v>0.40889999270439148</v>
      </c>
      <c r="H45">
        <v>0.44020000100135803</v>
      </c>
      <c r="I45">
        <v>0.46840000152587891</v>
      </c>
      <c r="J45">
        <v>0.49419999122619629</v>
      </c>
      <c r="K45">
        <v>0.5187000036239624</v>
      </c>
      <c r="L45">
        <v>0.54019999504089355</v>
      </c>
      <c r="M45">
        <v>0.56129997968673706</v>
      </c>
      <c r="N45">
        <v>0.58069998025894165</v>
      </c>
      <c r="O45">
        <v>0.59909999370574951</v>
      </c>
      <c r="P45">
        <v>0.61629998683929443</v>
      </c>
      <c r="Q45">
        <v>0.63349997997283936</v>
      </c>
      <c r="R45" s="4" t="s">
        <v>49</v>
      </c>
      <c r="S45">
        <f t="shared" si="1"/>
        <v>0</v>
      </c>
      <c r="T45">
        <f t="shared" ref="T45:T105" si="2">C45-$B45</f>
        <v>3.1899988651275635E-2</v>
      </c>
      <c r="U45">
        <f t="shared" ref="U45:U105" si="3">D45-$B45</f>
        <v>6.8300008773803711E-2</v>
      </c>
      <c r="V45">
        <f t="shared" ref="V45:V105" si="4">E45-$B45</f>
        <v>0.10550001263618469</v>
      </c>
      <c r="W45">
        <f t="shared" ref="W45:W105" si="5">F45-$B45</f>
        <v>0.14180001616477966</v>
      </c>
      <c r="X45">
        <f t="shared" ref="X45:X105" si="6">G45-$B45</f>
        <v>0.17309999465942383</v>
      </c>
      <c r="Y45">
        <f t="shared" ref="Y45:Y105" si="7">H45-$B45</f>
        <v>0.20440000295639038</v>
      </c>
      <c r="Z45">
        <f t="shared" ref="Z45:Z105" si="8">I45-$B45</f>
        <v>0.23260000348091125</v>
      </c>
      <c r="AA45">
        <f t="shared" ref="AA45:AA105" si="9">J45-$B45</f>
        <v>0.25839999318122864</v>
      </c>
      <c r="AB45">
        <f t="shared" ref="AB45:AB105" si="10">K45-$B45</f>
        <v>0.28290000557899475</v>
      </c>
      <c r="AC45">
        <f t="shared" ref="AC45:AC105" si="11">L45-$B45</f>
        <v>0.3043999969959259</v>
      </c>
      <c r="AD45">
        <f t="shared" ref="AD45:AD105" si="12">M45-$B45</f>
        <v>0.32549998164176941</v>
      </c>
      <c r="AE45">
        <f t="shared" ref="AE45:AE105" si="13">N45-$B45</f>
        <v>0.344899982213974</v>
      </c>
      <c r="AF45">
        <f t="shared" ref="AF45:AF105" si="14">O45-$B45</f>
        <v>0.36329999566078186</v>
      </c>
      <c r="AG45">
        <f t="shared" ref="AG45:AG105" si="15">P45-$B45</f>
        <v>0.38049998879432678</v>
      </c>
      <c r="AH45">
        <f t="shared" ref="AH45:AH105" si="16">Q45-$B45</f>
        <v>0.3976999819278717</v>
      </c>
    </row>
    <row r="46" spans="1:34" x14ac:dyDescent="0.35">
      <c r="A46" s="4" t="s">
        <v>50</v>
      </c>
      <c r="B46">
        <v>0.25569999217987061</v>
      </c>
      <c r="C46">
        <v>0.27990001440048218</v>
      </c>
      <c r="D46">
        <v>0.31240001320838928</v>
      </c>
      <c r="E46">
        <v>0.34940001368522644</v>
      </c>
      <c r="F46">
        <v>0.38240000605583191</v>
      </c>
      <c r="G46">
        <v>0.40950000286102295</v>
      </c>
      <c r="H46">
        <v>0.43279999494552612</v>
      </c>
      <c r="I46">
        <v>0.45410001277923584</v>
      </c>
      <c r="J46">
        <v>0.47299998998641968</v>
      </c>
      <c r="K46">
        <v>0.49050000309944153</v>
      </c>
      <c r="L46">
        <v>0.506600022315979</v>
      </c>
      <c r="M46">
        <v>0.52240002155303955</v>
      </c>
      <c r="N46">
        <v>0.53710001707077026</v>
      </c>
      <c r="O46">
        <v>0.55180001258850098</v>
      </c>
      <c r="P46">
        <v>0.56590002775192261</v>
      </c>
      <c r="Q46">
        <v>0.5810999870300293</v>
      </c>
      <c r="R46" s="4" t="s">
        <v>50</v>
      </c>
      <c r="S46">
        <f t="shared" si="1"/>
        <v>0</v>
      </c>
      <c r="T46">
        <f t="shared" si="2"/>
        <v>2.4200022220611572E-2</v>
      </c>
      <c r="U46">
        <f t="shared" si="3"/>
        <v>5.6700021028518677E-2</v>
      </c>
      <c r="V46">
        <f t="shared" si="4"/>
        <v>9.3700021505355835E-2</v>
      </c>
      <c r="W46">
        <f t="shared" si="5"/>
        <v>0.1267000138759613</v>
      </c>
      <c r="X46">
        <f t="shared" si="6"/>
        <v>0.15380001068115234</v>
      </c>
      <c r="Y46">
        <f t="shared" si="7"/>
        <v>0.17710000276565552</v>
      </c>
      <c r="Z46">
        <f t="shared" si="8"/>
        <v>0.19840002059936523</v>
      </c>
      <c r="AA46">
        <f t="shared" si="9"/>
        <v>0.21729999780654907</v>
      </c>
      <c r="AB46">
        <f t="shared" si="10"/>
        <v>0.23480001091957092</v>
      </c>
      <c r="AC46">
        <f t="shared" si="11"/>
        <v>0.2509000301361084</v>
      </c>
      <c r="AD46">
        <f t="shared" si="12"/>
        <v>0.26670002937316895</v>
      </c>
      <c r="AE46">
        <f t="shared" si="13"/>
        <v>0.28140002489089966</v>
      </c>
      <c r="AF46">
        <f t="shared" si="14"/>
        <v>0.29610002040863037</v>
      </c>
      <c r="AG46">
        <f t="shared" si="15"/>
        <v>0.310200035572052</v>
      </c>
      <c r="AH46">
        <f t="shared" si="16"/>
        <v>0.32539999485015869</v>
      </c>
    </row>
    <row r="47" spans="1:34" x14ac:dyDescent="0.35">
      <c r="A47" s="4" t="s">
        <v>51</v>
      </c>
      <c r="B47">
        <v>0.26080000400543213</v>
      </c>
      <c r="C47">
        <v>0.29620000720024109</v>
      </c>
      <c r="D47">
        <v>0.33640000224113464</v>
      </c>
      <c r="E47">
        <v>0.38130000233650208</v>
      </c>
      <c r="F47">
        <v>0.42399999499320984</v>
      </c>
      <c r="G47">
        <v>0.45399999618530273</v>
      </c>
      <c r="H47">
        <v>0.48759999871253967</v>
      </c>
      <c r="I47">
        <v>0.51829999685287476</v>
      </c>
      <c r="J47">
        <v>0.54820001125335693</v>
      </c>
      <c r="K47">
        <v>0.58179998397827148</v>
      </c>
      <c r="L47">
        <v>0.60759997367858887</v>
      </c>
      <c r="M47">
        <v>0.6371999979019165</v>
      </c>
      <c r="N47">
        <v>0.66070002317428589</v>
      </c>
      <c r="O47">
        <v>0.68760001659393311</v>
      </c>
      <c r="P47">
        <v>0.70929998159408569</v>
      </c>
      <c r="Q47">
        <v>0.72640001773834229</v>
      </c>
      <c r="R47" s="4" t="s">
        <v>51</v>
      </c>
      <c r="S47">
        <f t="shared" si="1"/>
        <v>0</v>
      </c>
      <c r="T47">
        <f t="shared" si="2"/>
        <v>3.540000319480896E-2</v>
      </c>
      <c r="U47">
        <f t="shared" si="3"/>
        <v>7.5599998235702515E-2</v>
      </c>
      <c r="V47">
        <f t="shared" si="4"/>
        <v>0.12049999833106995</v>
      </c>
      <c r="W47">
        <f t="shared" si="5"/>
        <v>0.16319999098777771</v>
      </c>
      <c r="X47">
        <f t="shared" si="6"/>
        <v>0.19319999217987061</v>
      </c>
      <c r="Y47">
        <f t="shared" si="7"/>
        <v>0.22679999470710754</v>
      </c>
      <c r="Z47">
        <f t="shared" si="8"/>
        <v>0.25749999284744263</v>
      </c>
      <c r="AA47">
        <f t="shared" si="9"/>
        <v>0.2874000072479248</v>
      </c>
      <c r="AB47">
        <f t="shared" si="10"/>
        <v>0.32099997997283936</v>
      </c>
      <c r="AC47">
        <f t="shared" si="11"/>
        <v>0.34679996967315674</v>
      </c>
      <c r="AD47">
        <f t="shared" si="12"/>
        <v>0.37639999389648438</v>
      </c>
      <c r="AE47">
        <f t="shared" si="13"/>
        <v>0.39990001916885376</v>
      </c>
      <c r="AF47">
        <f t="shared" si="14"/>
        <v>0.42680001258850098</v>
      </c>
      <c r="AG47">
        <f t="shared" si="15"/>
        <v>0.44849997758865356</v>
      </c>
      <c r="AH47">
        <f t="shared" si="16"/>
        <v>0.46560001373291016</v>
      </c>
    </row>
    <row r="48" spans="1:34" x14ac:dyDescent="0.35">
      <c r="A48" s="4" t="s">
        <v>52</v>
      </c>
      <c r="B48">
        <v>0.26050001382827759</v>
      </c>
      <c r="C48">
        <v>0.31790000200271606</v>
      </c>
      <c r="D48">
        <v>0.37209999561309814</v>
      </c>
      <c r="E48">
        <v>0.42329999804496765</v>
      </c>
      <c r="F48">
        <v>0.47229999303817749</v>
      </c>
      <c r="G48">
        <v>0.52319997549057007</v>
      </c>
      <c r="H48">
        <v>0.57029998302459717</v>
      </c>
      <c r="I48">
        <v>0.61409997940063477</v>
      </c>
      <c r="J48">
        <v>0.65450000762939453</v>
      </c>
      <c r="K48">
        <v>0.69150000810623169</v>
      </c>
      <c r="L48">
        <v>0.72769999504089355</v>
      </c>
      <c r="M48">
        <v>0.76099997758865356</v>
      </c>
      <c r="N48">
        <v>0.79290002584457397</v>
      </c>
      <c r="O48">
        <v>0.82309997081756592</v>
      </c>
      <c r="P48">
        <v>0.85210001468658447</v>
      </c>
      <c r="Q48">
        <v>0.88069999217987061</v>
      </c>
      <c r="R48" s="4" t="s">
        <v>52</v>
      </c>
      <c r="S48">
        <f t="shared" si="1"/>
        <v>0</v>
      </c>
      <c r="T48">
        <f t="shared" si="2"/>
        <v>5.7399988174438477E-2</v>
      </c>
      <c r="U48">
        <f t="shared" si="3"/>
        <v>0.11159998178482056</v>
      </c>
      <c r="V48">
        <f t="shared" si="4"/>
        <v>0.16279998421669006</v>
      </c>
      <c r="W48">
        <f t="shared" si="5"/>
        <v>0.2117999792098999</v>
      </c>
      <c r="X48">
        <f t="shared" si="6"/>
        <v>0.26269996166229248</v>
      </c>
      <c r="Y48">
        <f t="shared" si="7"/>
        <v>0.30979996919631958</v>
      </c>
      <c r="Z48">
        <f t="shared" si="8"/>
        <v>0.35359996557235718</v>
      </c>
      <c r="AA48">
        <f t="shared" si="9"/>
        <v>0.39399999380111694</v>
      </c>
      <c r="AB48">
        <f t="shared" si="10"/>
        <v>0.4309999942779541</v>
      </c>
      <c r="AC48">
        <f t="shared" si="11"/>
        <v>0.46719998121261597</v>
      </c>
      <c r="AD48">
        <f t="shared" si="12"/>
        <v>0.50049996376037598</v>
      </c>
      <c r="AE48">
        <f t="shared" si="13"/>
        <v>0.53240001201629639</v>
      </c>
      <c r="AF48">
        <f t="shared" si="14"/>
        <v>0.56259995698928833</v>
      </c>
      <c r="AG48">
        <f t="shared" si="15"/>
        <v>0.59160000085830688</v>
      </c>
      <c r="AH48">
        <f t="shared" si="16"/>
        <v>0.62019997835159302</v>
      </c>
    </row>
    <row r="49" spans="1:34" x14ac:dyDescent="0.35">
      <c r="A49" s="4" t="s">
        <v>53</v>
      </c>
      <c r="B49">
        <v>0.26480001211166382</v>
      </c>
      <c r="C49">
        <v>0.2752000093460083</v>
      </c>
      <c r="D49">
        <v>0.29490000009536743</v>
      </c>
      <c r="E49">
        <v>0.32940000295639038</v>
      </c>
      <c r="F49">
        <v>0.36050000786781311</v>
      </c>
      <c r="G49">
        <v>0.39140000939369202</v>
      </c>
      <c r="H49">
        <v>0.41929998993873596</v>
      </c>
      <c r="I49">
        <v>0.44420000910758972</v>
      </c>
      <c r="J49">
        <v>0.46599999070167542</v>
      </c>
      <c r="K49">
        <v>0.48719999194145203</v>
      </c>
      <c r="L49">
        <v>0.50410002470016479</v>
      </c>
      <c r="M49">
        <v>0.5220000147819519</v>
      </c>
      <c r="N49">
        <v>0.53960001468658447</v>
      </c>
      <c r="O49">
        <v>0.55750000476837158</v>
      </c>
      <c r="P49">
        <v>0.57370001077651978</v>
      </c>
      <c r="Q49">
        <v>0.59039998054504395</v>
      </c>
      <c r="R49" s="4" t="s">
        <v>53</v>
      </c>
      <c r="S49">
        <f t="shared" si="1"/>
        <v>0</v>
      </c>
      <c r="T49">
        <f t="shared" si="2"/>
        <v>1.0399997234344482E-2</v>
      </c>
      <c r="U49">
        <f t="shared" si="3"/>
        <v>3.0099987983703613E-2</v>
      </c>
      <c r="V49">
        <f t="shared" si="4"/>
        <v>6.4599990844726563E-2</v>
      </c>
      <c r="W49">
        <f t="shared" si="5"/>
        <v>9.5699995756149292E-2</v>
      </c>
      <c r="X49">
        <f t="shared" si="6"/>
        <v>0.1265999972820282</v>
      </c>
      <c r="Y49">
        <f t="shared" si="7"/>
        <v>0.15449997782707214</v>
      </c>
      <c r="Z49">
        <f t="shared" si="8"/>
        <v>0.1793999969959259</v>
      </c>
      <c r="AA49">
        <f t="shared" si="9"/>
        <v>0.2011999785900116</v>
      </c>
      <c r="AB49">
        <f t="shared" si="10"/>
        <v>0.22239997982978821</v>
      </c>
      <c r="AC49">
        <f t="shared" si="11"/>
        <v>0.23930001258850098</v>
      </c>
      <c r="AD49">
        <f t="shared" si="12"/>
        <v>0.25720000267028809</v>
      </c>
      <c r="AE49">
        <f t="shared" si="13"/>
        <v>0.27480000257492065</v>
      </c>
      <c r="AF49">
        <f t="shared" si="14"/>
        <v>0.29269999265670776</v>
      </c>
      <c r="AG49">
        <f t="shared" si="15"/>
        <v>0.30889999866485596</v>
      </c>
      <c r="AH49">
        <f t="shared" si="16"/>
        <v>0.32559996843338013</v>
      </c>
    </row>
    <row r="50" spans="1:34" x14ac:dyDescent="0.35">
      <c r="A50" s="4" t="s">
        <v>54</v>
      </c>
      <c r="B50">
        <v>0.28380000591278076</v>
      </c>
      <c r="C50">
        <v>0.32919999957084656</v>
      </c>
      <c r="D50">
        <v>0.3531000018119812</v>
      </c>
      <c r="E50">
        <v>0.37319999933242798</v>
      </c>
      <c r="F50">
        <v>0.39440000057220459</v>
      </c>
      <c r="G50">
        <v>0.41740000247955322</v>
      </c>
      <c r="H50">
        <v>0.43610000610351563</v>
      </c>
      <c r="I50">
        <v>0.45489999651908875</v>
      </c>
      <c r="J50">
        <v>0.47069999575614929</v>
      </c>
      <c r="K50">
        <v>0.48420000076293945</v>
      </c>
      <c r="L50">
        <v>0.49450001120567322</v>
      </c>
      <c r="M50">
        <v>0.50529998540878296</v>
      </c>
      <c r="N50">
        <v>0.51690000295639038</v>
      </c>
      <c r="O50">
        <v>0.52929997444152832</v>
      </c>
      <c r="P50">
        <v>0.53890001773834229</v>
      </c>
      <c r="Q50">
        <v>0.54869997501373291</v>
      </c>
      <c r="R50" s="4" t="s">
        <v>54</v>
      </c>
      <c r="S50">
        <f t="shared" si="1"/>
        <v>0</v>
      </c>
      <c r="T50">
        <f t="shared" si="2"/>
        <v>4.5399993658065796E-2</v>
      </c>
      <c r="U50">
        <f t="shared" si="3"/>
        <v>6.9299995899200439E-2</v>
      </c>
      <c r="V50">
        <f t="shared" si="4"/>
        <v>8.9399993419647217E-2</v>
      </c>
      <c r="W50">
        <f t="shared" si="5"/>
        <v>0.11059999465942383</v>
      </c>
      <c r="X50">
        <f t="shared" si="6"/>
        <v>0.13359999656677246</v>
      </c>
      <c r="Y50">
        <f t="shared" si="7"/>
        <v>0.15230000019073486</v>
      </c>
      <c r="Z50">
        <f t="shared" si="8"/>
        <v>0.17109999060630798</v>
      </c>
      <c r="AA50">
        <f t="shared" si="9"/>
        <v>0.18689998984336853</v>
      </c>
      <c r="AB50">
        <f t="shared" si="10"/>
        <v>0.20039999485015869</v>
      </c>
      <c r="AC50">
        <f t="shared" si="11"/>
        <v>0.21070000529289246</v>
      </c>
      <c r="AD50">
        <f t="shared" si="12"/>
        <v>0.2214999794960022</v>
      </c>
      <c r="AE50">
        <f t="shared" si="13"/>
        <v>0.23309999704360962</v>
      </c>
      <c r="AF50">
        <f t="shared" si="14"/>
        <v>0.24549996852874756</v>
      </c>
      <c r="AG50">
        <f t="shared" si="15"/>
        <v>0.25510001182556152</v>
      </c>
      <c r="AH50">
        <f t="shared" si="16"/>
        <v>0.26489996910095215</v>
      </c>
    </row>
    <row r="51" spans="1:34" x14ac:dyDescent="0.35">
      <c r="A51" s="4" t="s">
        <v>55</v>
      </c>
      <c r="B51">
        <v>0.20919999480247498</v>
      </c>
      <c r="C51">
        <v>0.22849999368190765</v>
      </c>
      <c r="D51">
        <v>0.2517000138759613</v>
      </c>
      <c r="E51">
        <v>0.27970001101493835</v>
      </c>
      <c r="F51">
        <v>0.30160000920295715</v>
      </c>
      <c r="G51">
        <v>0.32249999046325684</v>
      </c>
      <c r="H51">
        <v>0.34119999408721924</v>
      </c>
      <c r="I51">
        <v>0.35600000619888306</v>
      </c>
      <c r="J51">
        <v>0.37000000476837158</v>
      </c>
      <c r="K51">
        <v>0.38249999284744263</v>
      </c>
      <c r="L51">
        <v>0.39500001072883606</v>
      </c>
      <c r="M51">
        <v>0.40400001406669617</v>
      </c>
      <c r="N51">
        <v>0.41499999165534973</v>
      </c>
      <c r="O51">
        <v>0.4244999885559082</v>
      </c>
      <c r="P51">
        <v>0.4341999888420105</v>
      </c>
      <c r="Q51">
        <v>0.44530001282691956</v>
      </c>
      <c r="R51" s="4" t="s">
        <v>55</v>
      </c>
      <c r="S51">
        <f t="shared" si="1"/>
        <v>0</v>
      </c>
      <c r="T51">
        <f t="shared" si="2"/>
        <v>1.9299998879432678E-2</v>
      </c>
      <c r="U51">
        <f t="shared" si="3"/>
        <v>4.2500019073486328E-2</v>
      </c>
      <c r="V51">
        <f t="shared" si="4"/>
        <v>7.0500016212463379E-2</v>
      </c>
      <c r="W51">
        <f t="shared" si="5"/>
        <v>9.2400014400482178E-2</v>
      </c>
      <c r="X51">
        <f t="shared" si="6"/>
        <v>0.11329999566078186</v>
      </c>
      <c r="Y51">
        <f t="shared" si="7"/>
        <v>0.13199999928474426</v>
      </c>
      <c r="Z51">
        <f t="shared" si="8"/>
        <v>0.14680001139640808</v>
      </c>
      <c r="AA51">
        <f t="shared" si="9"/>
        <v>0.16080000996589661</v>
      </c>
      <c r="AB51">
        <f t="shared" si="10"/>
        <v>0.17329999804496765</v>
      </c>
      <c r="AC51">
        <f t="shared" si="11"/>
        <v>0.18580001592636108</v>
      </c>
      <c r="AD51">
        <f t="shared" si="12"/>
        <v>0.19480001926422119</v>
      </c>
      <c r="AE51">
        <f t="shared" si="13"/>
        <v>0.20579999685287476</v>
      </c>
      <c r="AF51">
        <f t="shared" si="14"/>
        <v>0.21529999375343323</v>
      </c>
      <c r="AG51">
        <f t="shared" si="15"/>
        <v>0.22499999403953552</v>
      </c>
      <c r="AH51">
        <f t="shared" si="16"/>
        <v>0.23610001802444458</v>
      </c>
    </row>
    <row r="52" spans="1:34" x14ac:dyDescent="0.35">
      <c r="A52" s="4" t="s">
        <v>56</v>
      </c>
      <c r="B52">
        <v>0.33039999008178711</v>
      </c>
      <c r="C52">
        <v>0.38449999690055847</v>
      </c>
      <c r="D52">
        <v>0.43309998512268066</v>
      </c>
      <c r="E52">
        <v>0.48050001263618469</v>
      </c>
      <c r="F52">
        <v>0.52380001544952393</v>
      </c>
      <c r="G52">
        <v>0.56300002336502075</v>
      </c>
      <c r="H52">
        <v>0.59810000658035278</v>
      </c>
      <c r="I52">
        <v>0.62760001420974731</v>
      </c>
      <c r="J52">
        <v>0.65469998121261597</v>
      </c>
      <c r="K52">
        <v>0.67940002679824829</v>
      </c>
      <c r="L52">
        <v>0.70069998502731323</v>
      </c>
      <c r="M52">
        <v>0.72070002555847168</v>
      </c>
      <c r="N52">
        <v>0.74029999971389771</v>
      </c>
      <c r="O52">
        <v>0.75779998302459717</v>
      </c>
      <c r="P52">
        <v>0.77569997310638428</v>
      </c>
      <c r="Q52">
        <v>0.79220002889633179</v>
      </c>
      <c r="R52" s="4" t="s">
        <v>56</v>
      </c>
      <c r="S52">
        <f t="shared" si="1"/>
        <v>0</v>
      </c>
      <c r="T52">
        <f t="shared" si="2"/>
        <v>5.4100006818771362E-2</v>
      </c>
      <c r="U52">
        <f t="shared" si="3"/>
        <v>0.10269999504089355</v>
      </c>
      <c r="V52">
        <f t="shared" si="4"/>
        <v>0.15010002255439758</v>
      </c>
      <c r="W52">
        <f t="shared" si="5"/>
        <v>0.19340002536773682</v>
      </c>
      <c r="X52">
        <f t="shared" si="6"/>
        <v>0.23260003328323364</v>
      </c>
      <c r="Y52">
        <f t="shared" si="7"/>
        <v>0.26770001649856567</v>
      </c>
      <c r="Z52">
        <f t="shared" si="8"/>
        <v>0.29720002412796021</v>
      </c>
      <c r="AA52">
        <f t="shared" si="9"/>
        <v>0.32429999113082886</v>
      </c>
      <c r="AB52">
        <f t="shared" si="10"/>
        <v>0.34900003671646118</v>
      </c>
      <c r="AC52">
        <f t="shared" si="11"/>
        <v>0.37029999494552612</v>
      </c>
      <c r="AD52">
        <f t="shared" si="12"/>
        <v>0.39030003547668457</v>
      </c>
      <c r="AE52">
        <f t="shared" si="13"/>
        <v>0.4099000096321106</v>
      </c>
      <c r="AF52">
        <f t="shared" si="14"/>
        <v>0.42739999294281006</v>
      </c>
      <c r="AG52">
        <f t="shared" si="15"/>
        <v>0.44529998302459717</v>
      </c>
      <c r="AH52">
        <f t="shared" si="16"/>
        <v>0.46180003881454468</v>
      </c>
    </row>
    <row r="53" spans="1:34" x14ac:dyDescent="0.35">
      <c r="A53" s="4" t="s">
        <v>57</v>
      </c>
      <c r="B53">
        <v>0.33750000596046448</v>
      </c>
      <c r="C53">
        <v>0.41490000486373901</v>
      </c>
      <c r="D53">
        <v>0.48469999432563782</v>
      </c>
      <c r="E53">
        <v>0.55260002613067627</v>
      </c>
      <c r="F53">
        <v>0.61830002069473267</v>
      </c>
      <c r="G53">
        <v>0.68129998445510864</v>
      </c>
      <c r="H53">
        <v>0.74229997396469116</v>
      </c>
      <c r="I53">
        <v>0.794700026512146</v>
      </c>
      <c r="J53">
        <v>0.84909999370574951</v>
      </c>
      <c r="K53">
        <v>0.90039998292922974</v>
      </c>
      <c r="L53">
        <v>0.94690001010894775</v>
      </c>
      <c r="M53">
        <v>0.99119997024536133</v>
      </c>
      <c r="N53">
        <v>1.0341000556945801</v>
      </c>
      <c r="O53">
        <v>1.0734000205993652</v>
      </c>
      <c r="P53">
        <v>1.1123000383377075</v>
      </c>
      <c r="Q53">
        <v>1.1485999822616577</v>
      </c>
      <c r="R53" s="4" t="s">
        <v>57</v>
      </c>
      <c r="S53">
        <f t="shared" si="1"/>
        <v>0</v>
      </c>
      <c r="T53">
        <f t="shared" si="2"/>
        <v>7.7399998903274536E-2</v>
      </c>
      <c r="U53">
        <f t="shared" si="3"/>
        <v>0.14719998836517334</v>
      </c>
      <c r="V53">
        <f t="shared" si="4"/>
        <v>0.21510002017021179</v>
      </c>
      <c r="W53">
        <f t="shared" si="5"/>
        <v>0.28080001473426819</v>
      </c>
      <c r="X53">
        <f t="shared" si="6"/>
        <v>0.34379997849464417</v>
      </c>
      <c r="Y53">
        <f t="shared" si="7"/>
        <v>0.40479996800422668</v>
      </c>
      <c r="Z53">
        <f t="shared" si="8"/>
        <v>0.45720002055168152</v>
      </c>
      <c r="AA53">
        <f t="shared" si="9"/>
        <v>0.51159998774528503</v>
      </c>
      <c r="AB53">
        <f t="shared" si="10"/>
        <v>0.56289997696876526</v>
      </c>
      <c r="AC53">
        <f t="shared" si="11"/>
        <v>0.60940000414848328</v>
      </c>
      <c r="AD53">
        <f t="shared" si="12"/>
        <v>0.65369996428489685</v>
      </c>
      <c r="AE53">
        <f t="shared" si="13"/>
        <v>0.6966000497341156</v>
      </c>
      <c r="AF53">
        <f t="shared" si="14"/>
        <v>0.73590001463890076</v>
      </c>
      <c r="AG53">
        <f t="shared" si="15"/>
        <v>0.77480003237724304</v>
      </c>
      <c r="AH53">
        <f t="shared" si="16"/>
        <v>0.81109997630119324</v>
      </c>
    </row>
    <row r="54" spans="1:34" x14ac:dyDescent="0.35">
      <c r="A54" s="4" t="s">
        <v>58</v>
      </c>
      <c r="B54">
        <v>0.26499998569488525</v>
      </c>
      <c r="C54">
        <v>0.31139999628067017</v>
      </c>
      <c r="D54">
        <v>0.35980001091957092</v>
      </c>
      <c r="E54">
        <v>0.40999999642372131</v>
      </c>
      <c r="F54">
        <v>0.4593999981880188</v>
      </c>
      <c r="G54">
        <v>0.50870001316070557</v>
      </c>
      <c r="H54">
        <v>0.55739998817443848</v>
      </c>
      <c r="I54">
        <v>0.60360002517700195</v>
      </c>
      <c r="J54">
        <v>0.64960002899169922</v>
      </c>
      <c r="K54">
        <v>0.69480001926422119</v>
      </c>
      <c r="L54">
        <v>0.73720002174377441</v>
      </c>
      <c r="M54">
        <v>0.77910000085830688</v>
      </c>
      <c r="N54">
        <v>0.819100022315979</v>
      </c>
      <c r="O54">
        <v>0.857200026512146</v>
      </c>
      <c r="P54">
        <v>0.89420002698898315</v>
      </c>
      <c r="Q54">
        <v>0.93140000104904175</v>
      </c>
      <c r="R54" s="4" t="s">
        <v>58</v>
      </c>
      <c r="S54">
        <f t="shared" si="1"/>
        <v>0</v>
      </c>
      <c r="T54">
        <f t="shared" si="2"/>
        <v>4.6400010585784912E-2</v>
      </c>
      <c r="U54">
        <f t="shared" si="3"/>
        <v>9.4800025224685669E-2</v>
      </c>
      <c r="V54">
        <f t="shared" si="4"/>
        <v>0.14500001072883606</v>
      </c>
      <c r="W54">
        <f t="shared" si="5"/>
        <v>0.19440001249313354</v>
      </c>
      <c r="X54">
        <f t="shared" si="6"/>
        <v>0.24370002746582031</v>
      </c>
      <c r="Y54">
        <f t="shared" si="7"/>
        <v>0.29240000247955322</v>
      </c>
      <c r="Z54">
        <f t="shared" si="8"/>
        <v>0.3386000394821167</v>
      </c>
      <c r="AA54">
        <f t="shared" si="9"/>
        <v>0.38460004329681396</v>
      </c>
      <c r="AB54">
        <f t="shared" si="10"/>
        <v>0.42980003356933594</v>
      </c>
      <c r="AC54">
        <f t="shared" si="11"/>
        <v>0.47220003604888916</v>
      </c>
      <c r="AD54">
        <f t="shared" si="12"/>
        <v>0.51410001516342163</v>
      </c>
      <c r="AE54">
        <f t="shared" si="13"/>
        <v>0.55410003662109375</v>
      </c>
      <c r="AF54">
        <f t="shared" si="14"/>
        <v>0.59220004081726074</v>
      </c>
      <c r="AG54">
        <f t="shared" si="15"/>
        <v>0.6292000412940979</v>
      </c>
      <c r="AH54">
        <f t="shared" si="16"/>
        <v>0.66640001535415649</v>
      </c>
    </row>
    <row r="55" spans="1:34" x14ac:dyDescent="0.35">
      <c r="A55" s="4" t="s">
        <v>59</v>
      </c>
      <c r="B55">
        <v>0.24150000512599945</v>
      </c>
      <c r="C55">
        <v>0.27149999141693115</v>
      </c>
      <c r="D55">
        <v>0.30680000782012939</v>
      </c>
      <c r="E55">
        <v>0.34720000624656677</v>
      </c>
      <c r="F55">
        <v>0.38339999318122864</v>
      </c>
      <c r="G55">
        <v>0.42129999399185181</v>
      </c>
      <c r="H55">
        <v>0.45840001106262207</v>
      </c>
      <c r="I55">
        <v>0.49759998917579651</v>
      </c>
      <c r="J55">
        <v>0.53270000219345093</v>
      </c>
      <c r="K55">
        <v>0.5658000111579895</v>
      </c>
      <c r="L55">
        <v>0.60089999437332153</v>
      </c>
      <c r="M55">
        <v>0.63200002908706665</v>
      </c>
      <c r="N55">
        <v>0.66159999370574951</v>
      </c>
      <c r="O55">
        <v>0.69559997320175171</v>
      </c>
      <c r="P55">
        <v>0.72409999370574951</v>
      </c>
      <c r="Q55">
        <v>0.75489997863769531</v>
      </c>
      <c r="R55" s="4" t="s">
        <v>59</v>
      </c>
      <c r="S55">
        <f t="shared" si="1"/>
        <v>0</v>
      </c>
      <c r="T55">
        <f t="shared" si="2"/>
        <v>2.9999986290931702E-2</v>
      </c>
      <c r="U55">
        <f t="shared" si="3"/>
        <v>6.5300002694129944E-2</v>
      </c>
      <c r="V55">
        <f t="shared" si="4"/>
        <v>0.10570000112056732</v>
      </c>
      <c r="W55">
        <f t="shared" si="5"/>
        <v>0.14189998805522919</v>
      </c>
      <c r="X55">
        <f t="shared" si="6"/>
        <v>0.17979998886585236</v>
      </c>
      <c r="Y55">
        <f t="shared" si="7"/>
        <v>0.21690000593662262</v>
      </c>
      <c r="Z55">
        <f t="shared" si="8"/>
        <v>0.25609998404979706</v>
      </c>
      <c r="AA55">
        <f t="shared" si="9"/>
        <v>0.29119999706745148</v>
      </c>
      <c r="AB55">
        <f t="shared" si="10"/>
        <v>0.32430000603199005</v>
      </c>
      <c r="AC55">
        <f t="shared" si="11"/>
        <v>0.35939998924732208</v>
      </c>
      <c r="AD55">
        <f t="shared" si="12"/>
        <v>0.3905000239610672</v>
      </c>
      <c r="AE55">
        <f t="shared" si="13"/>
        <v>0.42009998857975006</v>
      </c>
      <c r="AF55">
        <f t="shared" si="14"/>
        <v>0.45409996807575226</v>
      </c>
      <c r="AG55">
        <f t="shared" si="15"/>
        <v>0.48259998857975006</v>
      </c>
      <c r="AH55">
        <f t="shared" si="16"/>
        <v>0.51339997351169586</v>
      </c>
    </row>
    <row r="56" spans="1:34" x14ac:dyDescent="0.35">
      <c r="A56" s="4" t="s">
        <v>60</v>
      </c>
      <c r="B56">
        <v>0.22959999740123749</v>
      </c>
      <c r="C56">
        <v>0.27880001068115234</v>
      </c>
      <c r="D56">
        <v>0.31920000910758972</v>
      </c>
      <c r="E56">
        <v>0.36259999871253967</v>
      </c>
      <c r="F56">
        <v>0.40349999070167542</v>
      </c>
      <c r="G56">
        <v>0.44539999961853027</v>
      </c>
      <c r="H56">
        <v>0.48350000381469727</v>
      </c>
      <c r="I56">
        <v>0.51910001039505005</v>
      </c>
      <c r="J56">
        <v>0.55070000886917114</v>
      </c>
      <c r="K56">
        <v>0.57990002632141113</v>
      </c>
      <c r="L56">
        <v>0.60399997234344482</v>
      </c>
      <c r="M56">
        <v>0.62910002470016479</v>
      </c>
      <c r="N56">
        <v>0.65270000696182251</v>
      </c>
      <c r="O56">
        <v>0.67659997940063477</v>
      </c>
      <c r="P56">
        <v>0.69840002059936523</v>
      </c>
      <c r="Q56">
        <v>0.72140002250671387</v>
      </c>
      <c r="R56" s="4" t="s">
        <v>60</v>
      </c>
      <c r="S56">
        <f t="shared" si="1"/>
        <v>0</v>
      </c>
      <c r="T56">
        <f t="shared" si="2"/>
        <v>4.9200013279914856E-2</v>
      </c>
      <c r="U56">
        <f t="shared" si="3"/>
        <v>8.9600011706352234E-2</v>
      </c>
      <c r="V56">
        <f t="shared" si="4"/>
        <v>0.13300000131130219</v>
      </c>
      <c r="W56">
        <f t="shared" si="5"/>
        <v>0.17389999330043793</v>
      </c>
      <c r="X56">
        <f t="shared" si="6"/>
        <v>0.21580000221729279</v>
      </c>
      <c r="Y56">
        <f t="shared" si="7"/>
        <v>0.25390000641345978</v>
      </c>
      <c r="Z56">
        <f t="shared" si="8"/>
        <v>0.28950001299381256</v>
      </c>
      <c r="AA56">
        <f t="shared" si="9"/>
        <v>0.32110001146793365</v>
      </c>
      <c r="AB56">
        <f t="shared" si="10"/>
        <v>0.35030002892017365</v>
      </c>
      <c r="AC56">
        <f t="shared" si="11"/>
        <v>0.37439997494220734</v>
      </c>
      <c r="AD56">
        <f t="shared" si="12"/>
        <v>0.39950002729892731</v>
      </c>
      <c r="AE56">
        <f t="shared" si="13"/>
        <v>0.42310000956058502</v>
      </c>
      <c r="AF56">
        <f t="shared" si="14"/>
        <v>0.44699998199939728</v>
      </c>
      <c r="AG56">
        <f t="shared" si="15"/>
        <v>0.46880002319812775</v>
      </c>
      <c r="AH56">
        <f t="shared" si="16"/>
        <v>0.49180002510547638</v>
      </c>
    </row>
    <row r="57" spans="1:34" x14ac:dyDescent="0.35">
      <c r="A57" s="4" t="s">
        <v>61</v>
      </c>
      <c r="B57">
        <v>0.23960000276565552</v>
      </c>
      <c r="C57">
        <v>0.28970000147819519</v>
      </c>
      <c r="D57">
        <v>0.33559998869895935</v>
      </c>
      <c r="E57">
        <v>0.39160001277923584</v>
      </c>
      <c r="F57">
        <v>0.44470000267028809</v>
      </c>
      <c r="G57">
        <v>0.49470001459121704</v>
      </c>
      <c r="H57">
        <v>0.54269999265670776</v>
      </c>
      <c r="I57">
        <v>0.58980000019073486</v>
      </c>
      <c r="J57">
        <v>0.63330000638961792</v>
      </c>
      <c r="K57">
        <v>0.67519998550415039</v>
      </c>
      <c r="L57">
        <v>0.71420001983642578</v>
      </c>
      <c r="M57">
        <v>0.75050002336502075</v>
      </c>
      <c r="N57">
        <v>0.78579998016357422</v>
      </c>
      <c r="O57">
        <v>0.82050001621246338</v>
      </c>
      <c r="P57">
        <v>0.85140001773834229</v>
      </c>
      <c r="Q57">
        <v>0.88359999656677246</v>
      </c>
      <c r="R57" s="4" t="s">
        <v>61</v>
      </c>
      <c r="S57">
        <f t="shared" si="1"/>
        <v>0</v>
      </c>
      <c r="T57">
        <f t="shared" si="2"/>
        <v>5.0099998712539673E-2</v>
      </c>
      <c r="U57">
        <f t="shared" si="3"/>
        <v>9.5999985933303833E-2</v>
      </c>
      <c r="V57">
        <f t="shared" si="4"/>
        <v>0.15200001001358032</v>
      </c>
      <c r="W57">
        <f t="shared" si="5"/>
        <v>0.20509999990463257</v>
      </c>
      <c r="X57">
        <f t="shared" si="6"/>
        <v>0.25510001182556152</v>
      </c>
      <c r="Y57">
        <f t="shared" si="7"/>
        <v>0.30309998989105225</v>
      </c>
      <c r="Z57">
        <f t="shared" si="8"/>
        <v>0.35019999742507935</v>
      </c>
      <c r="AA57">
        <f t="shared" si="9"/>
        <v>0.3937000036239624</v>
      </c>
      <c r="AB57">
        <f t="shared" si="10"/>
        <v>0.43559998273849487</v>
      </c>
      <c r="AC57">
        <f t="shared" si="11"/>
        <v>0.47460001707077026</v>
      </c>
      <c r="AD57">
        <f t="shared" si="12"/>
        <v>0.51090002059936523</v>
      </c>
      <c r="AE57">
        <f t="shared" si="13"/>
        <v>0.5461999773979187</v>
      </c>
      <c r="AF57">
        <f t="shared" si="14"/>
        <v>0.58090001344680786</v>
      </c>
      <c r="AG57">
        <f t="shared" si="15"/>
        <v>0.61180001497268677</v>
      </c>
      <c r="AH57">
        <f t="shared" si="16"/>
        <v>0.64399999380111694</v>
      </c>
    </row>
    <row r="58" spans="1:34" x14ac:dyDescent="0.35">
      <c r="A58" s="4" t="s">
        <v>62</v>
      </c>
      <c r="B58">
        <v>0.26899999380111694</v>
      </c>
      <c r="C58">
        <v>0.30050000548362732</v>
      </c>
      <c r="D58">
        <v>0.32109999656677246</v>
      </c>
      <c r="E58">
        <v>0.34439998865127563</v>
      </c>
      <c r="F58">
        <v>0.36640000343322754</v>
      </c>
      <c r="G58">
        <v>0.38479998707771301</v>
      </c>
      <c r="H58">
        <v>0.40320000052452087</v>
      </c>
      <c r="I58">
        <v>0.42089998722076416</v>
      </c>
      <c r="J58">
        <v>0.43689998984336853</v>
      </c>
      <c r="K58">
        <v>0.45089998841285706</v>
      </c>
      <c r="L58">
        <v>0.4643000066280365</v>
      </c>
      <c r="M58">
        <v>0.47900000214576721</v>
      </c>
      <c r="N58">
        <v>0.49259999394416809</v>
      </c>
      <c r="O58">
        <v>0.506600022315979</v>
      </c>
      <c r="P58">
        <v>0.51990002393722534</v>
      </c>
      <c r="Q58">
        <v>0.53420001268386841</v>
      </c>
      <c r="R58" s="4" t="s">
        <v>62</v>
      </c>
      <c r="S58">
        <f t="shared" si="1"/>
        <v>0</v>
      </c>
      <c r="T58">
        <f t="shared" si="2"/>
        <v>3.1500011682510376E-2</v>
      </c>
      <c r="U58">
        <f t="shared" si="3"/>
        <v>5.2100002765655518E-2</v>
      </c>
      <c r="V58">
        <f t="shared" si="4"/>
        <v>7.5399994850158691E-2</v>
      </c>
      <c r="W58">
        <f t="shared" si="5"/>
        <v>9.7400009632110596E-2</v>
      </c>
      <c r="X58">
        <f t="shared" si="6"/>
        <v>0.11579999327659607</v>
      </c>
      <c r="Y58">
        <f t="shared" si="7"/>
        <v>0.13420000672340393</v>
      </c>
      <c r="Z58">
        <f t="shared" si="8"/>
        <v>0.15189999341964722</v>
      </c>
      <c r="AA58">
        <f t="shared" si="9"/>
        <v>0.16789999604225159</v>
      </c>
      <c r="AB58">
        <f t="shared" si="10"/>
        <v>0.18189999461174011</v>
      </c>
      <c r="AC58">
        <f t="shared" si="11"/>
        <v>0.19530001282691956</v>
      </c>
      <c r="AD58">
        <f t="shared" si="12"/>
        <v>0.21000000834465027</v>
      </c>
      <c r="AE58">
        <f t="shared" si="13"/>
        <v>0.22360000014305115</v>
      </c>
      <c r="AF58">
        <f t="shared" si="14"/>
        <v>0.23760002851486206</v>
      </c>
      <c r="AG58">
        <f t="shared" si="15"/>
        <v>0.2509000301361084</v>
      </c>
      <c r="AH58">
        <f t="shared" si="16"/>
        <v>0.26520001888275146</v>
      </c>
    </row>
    <row r="59" spans="1:34" x14ac:dyDescent="0.35">
      <c r="A59" s="4" t="s">
        <v>63</v>
      </c>
      <c r="B59">
        <v>0.22069999575614929</v>
      </c>
      <c r="C59">
        <v>0.26179999113082886</v>
      </c>
      <c r="D59">
        <v>0.28130000829696655</v>
      </c>
      <c r="E59">
        <v>0.30189999938011169</v>
      </c>
      <c r="F59">
        <v>0.3174000084400177</v>
      </c>
      <c r="G59">
        <v>0.33190000057220459</v>
      </c>
      <c r="H59">
        <v>0.34409999847412109</v>
      </c>
      <c r="I59">
        <v>0.35649999976158142</v>
      </c>
      <c r="J59">
        <v>0.3668999969959259</v>
      </c>
      <c r="K59">
        <v>0.37650001049041748</v>
      </c>
      <c r="L59">
        <v>0.38440001010894775</v>
      </c>
      <c r="M59">
        <v>0.39169999957084656</v>
      </c>
      <c r="N59">
        <v>0.39950001239776611</v>
      </c>
      <c r="O59">
        <v>0.40689998865127563</v>
      </c>
      <c r="P59">
        <v>0.41339999437332153</v>
      </c>
      <c r="Q59">
        <v>0.4221000075340271</v>
      </c>
      <c r="R59" s="4" t="s">
        <v>63</v>
      </c>
      <c r="S59">
        <f t="shared" si="1"/>
        <v>0</v>
      </c>
      <c r="T59">
        <f t="shared" si="2"/>
        <v>4.1099995374679565E-2</v>
      </c>
      <c r="U59">
        <f t="shared" si="3"/>
        <v>6.0600012540817261E-2</v>
      </c>
      <c r="V59">
        <f t="shared" si="4"/>
        <v>8.1200003623962402E-2</v>
      </c>
      <c r="W59">
        <f t="shared" si="5"/>
        <v>9.6700012683868408E-2</v>
      </c>
      <c r="X59">
        <f t="shared" si="6"/>
        <v>0.1112000048160553</v>
      </c>
      <c r="Y59">
        <f t="shared" si="7"/>
        <v>0.1234000027179718</v>
      </c>
      <c r="Z59">
        <f t="shared" si="8"/>
        <v>0.13580000400543213</v>
      </c>
      <c r="AA59">
        <f t="shared" si="9"/>
        <v>0.14620000123977661</v>
      </c>
      <c r="AB59">
        <f t="shared" si="10"/>
        <v>0.15580001473426819</v>
      </c>
      <c r="AC59">
        <f t="shared" si="11"/>
        <v>0.16370001435279846</v>
      </c>
      <c r="AD59">
        <f t="shared" si="12"/>
        <v>0.17100000381469727</v>
      </c>
      <c r="AE59">
        <f t="shared" si="13"/>
        <v>0.17880001664161682</v>
      </c>
      <c r="AF59">
        <f t="shared" si="14"/>
        <v>0.18619999289512634</v>
      </c>
      <c r="AG59">
        <f t="shared" si="15"/>
        <v>0.19269999861717224</v>
      </c>
      <c r="AH59">
        <f t="shared" si="16"/>
        <v>0.20140001177787781</v>
      </c>
    </row>
    <row r="60" spans="1:34" x14ac:dyDescent="0.35">
      <c r="A60" s="4" t="s">
        <v>64</v>
      </c>
      <c r="B60">
        <v>0.23630000650882721</v>
      </c>
      <c r="C60">
        <v>0.26510000228881836</v>
      </c>
      <c r="D60">
        <v>0.29010000824928284</v>
      </c>
      <c r="E60">
        <v>0.32109999656677246</v>
      </c>
      <c r="F60">
        <v>0.3499000072479248</v>
      </c>
      <c r="G60">
        <v>0.37389999628067017</v>
      </c>
      <c r="H60">
        <v>0.39419999718666077</v>
      </c>
      <c r="I60">
        <v>0.4154999852180481</v>
      </c>
      <c r="J60">
        <v>0.43450000882148743</v>
      </c>
      <c r="K60">
        <v>0.45109999179840088</v>
      </c>
      <c r="L60">
        <v>0.46759998798370361</v>
      </c>
      <c r="M60">
        <v>0.4846000075340271</v>
      </c>
      <c r="N60">
        <v>0.50129997730255127</v>
      </c>
      <c r="O60">
        <v>0.517799973487854</v>
      </c>
      <c r="P60">
        <v>0.53359997272491455</v>
      </c>
      <c r="Q60">
        <v>0.55129998922348022</v>
      </c>
      <c r="R60" s="4" t="s">
        <v>64</v>
      </c>
      <c r="S60">
        <f t="shared" si="1"/>
        <v>0</v>
      </c>
      <c r="T60">
        <f t="shared" si="2"/>
        <v>2.879999577999115E-2</v>
      </c>
      <c r="U60">
        <f t="shared" si="3"/>
        <v>5.3800001740455627E-2</v>
      </c>
      <c r="V60">
        <f t="shared" si="4"/>
        <v>8.4799990057945251E-2</v>
      </c>
      <c r="W60">
        <f t="shared" si="5"/>
        <v>0.1136000007390976</v>
      </c>
      <c r="X60">
        <f t="shared" si="6"/>
        <v>0.13759998977184296</v>
      </c>
      <c r="Y60">
        <f t="shared" si="7"/>
        <v>0.15789999067783356</v>
      </c>
      <c r="Z60">
        <f t="shared" si="8"/>
        <v>0.17919997870922089</v>
      </c>
      <c r="AA60">
        <f t="shared" si="9"/>
        <v>0.19820000231266022</v>
      </c>
      <c r="AB60">
        <f t="shared" si="10"/>
        <v>0.21479998528957367</v>
      </c>
      <c r="AC60">
        <f t="shared" si="11"/>
        <v>0.2312999814748764</v>
      </c>
      <c r="AD60">
        <f t="shared" si="12"/>
        <v>0.24830000102519989</v>
      </c>
      <c r="AE60">
        <f t="shared" si="13"/>
        <v>0.26499997079372406</v>
      </c>
      <c r="AF60">
        <f t="shared" si="14"/>
        <v>0.28149996697902679</v>
      </c>
      <c r="AG60">
        <f t="shared" si="15"/>
        <v>0.29729996621608734</v>
      </c>
      <c r="AH60">
        <f t="shared" si="16"/>
        <v>0.31499998271465302</v>
      </c>
    </row>
    <row r="61" spans="1:34" x14ac:dyDescent="0.35">
      <c r="A61" s="4" t="s">
        <v>65</v>
      </c>
      <c r="B61">
        <v>0.32510000467300415</v>
      </c>
      <c r="C61">
        <v>0.39010000228881836</v>
      </c>
      <c r="D61">
        <v>0.45680001378059387</v>
      </c>
      <c r="E61">
        <v>0.52539998292922974</v>
      </c>
      <c r="F61">
        <v>0.59310001134872437</v>
      </c>
      <c r="G61">
        <v>0.6600000262260437</v>
      </c>
      <c r="H61">
        <v>0.72380000352859497</v>
      </c>
      <c r="I61">
        <v>0.78670001029968262</v>
      </c>
      <c r="J61">
        <v>0.8464999794960022</v>
      </c>
      <c r="K61">
        <v>0.90329998731613159</v>
      </c>
      <c r="L61">
        <v>0.95850002765655518</v>
      </c>
      <c r="M61">
        <v>1.0118999481201172</v>
      </c>
      <c r="N61">
        <v>1.0663000345230103</v>
      </c>
      <c r="O61">
        <v>1.1155999898910522</v>
      </c>
      <c r="P61">
        <v>1.1670000553131104</v>
      </c>
      <c r="Q61">
        <v>1.2144999504089355</v>
      </c>
      <c r="R61" s="4" t="s">
        <v>65</v>
      </c>
      <c r="S61">
        <f t="shared" si="1"/>
        <v>0</v>
      </c>
      <c r="T61">
        <f t="shared" si="2"/>
        <v>6.4999997615814209E-2</v>
      </c>
      <c r="U61">
        <f t="shared" si="3"/>
        <v>0.13170000910758972</v>
      </c>
      <c r="V61">
        <f t="shared" si="4"/>
        <v>0.20029997825622559</v>
      </c>
      <c r="W61">
        <f t="shared" si="5"/>
        <v>0.26800000667572021</v>
      </c>
      <c r="X61">
        <f t="shared" si="6"/>
        <v>0.33490002155303955</v>
      </c>
      <c r="Y61">
        <f t="shared" si="7"/>
        <v>0.39869999885559082</v>
      </c>
      <c r="Z61">
        <f t="shared" si="8"/>
        <v>0.46160000562667847</v>
      </c>
      <c r="AA61">
        <f t="shared" si="9"/>
        <v>0.52139997482299805</v>
      </c>
      <c r="AB61">
        <f t="shared" si="10"/>
        <v>0.57819998264312744</v>
      </c>
      <c r="AC61">
        <f t="shared" si="11"/>
        <v>0.63340002298355103</v>
      </c>
      <c r="AD61">
        <f t="shared" si="12"/>
        <v>0.68679994344711304</v>
      </c>
      <c r="AE61">
        <f t="shared" si="13"/>
        <v>0.7412000298500061</v>
      </c>
      <c r="AF61">
        <f t="shared" si="14"/>
        <v>0.7904999852180481</v>
      </c>
      <c r="AG61">
        <f t="shared" si="15"/>
        <v>0.8419000506401062</v>
      </c>
      <c r="AH61">
        <f t="shared" si="16"/>
        <v>0.8893999457359314</v>
      </c>
    </row>
    <row r="62" spans="1:34" x14ac:dyDescent="0.35">
      <c r="A62" s="4" t="s">
        <v>66</v>
      </c>
      <c r="B62">
        <v>0.36779999732971191</v>
      </c>
      <c r="C62">
        <v>0.4392000138759613</v>
      </c>
      <c r="D62">
        <v>0.51330000162124634</v>
      </c>
      <c r="E62">
        <v>0.61110001802444458</v>
      </c>
      <c r="F62">
        <v>0.67650002241134644</v>
      </c>
      <c r="G62">
        <v>0.74370002746582031</v>
      </c>
      <c r="H62">
        <v>0.81139999628067017</v>
      </c>
      <c r="I62">
        <v>0.87610000371932983</v>
      </c>
      <c r="J62">
        <v>0.93800002336502075</v>
      </c>
      <c r="K62">
        <v>0.99610000848770142</v>
      </c>
      <c r="L62">
        <v>1.0520000457763672</v>
      </c>
      <c r="M62">
        <v>1.1059999465942383</v>
      </c>
      <c r="N62">
        <v>1.156999945640564</v>
      </c>
      <c r="O62">
        <v>1.2057000398635864</v>
      </c>
      <c r="P62">
        <v>1.2532000541687012</v>
      </c>
      <c r="Q62">
        <v>1.2990000247955322</v>
      </c>
      <c r="R62" s="4" t="s">
        <v>66</v>
      </c>
      <c r="S62">
        <f t="shared" si="1"/>
        <v>0</v>
      </c>
      <c r="T62">
        <f t="shared" si="2"/>
        <v>7.140001654624939E-2</v>
      </c>
      <c r="U62">
        <f t="shared" si="3"/>
        <v>0.14550000429153442</v>
      </c>
      <c r="V62">
        <f t="shared" si="4"/>
        <v>0.24330002069473267</v>
      </c>
      <c r="W62">
        <f t="shared" si="5"/>
        <v>0.30870002508163452</v>
      </c>
      <c r="X62">
        <f t="shared" si="6"/>
        <v>0.3759000301361084</v>
      </c>
      <c r="Y62">
        <f t="shared" si="7"/>
        <v>0.44359999895095825</v>
      </c>
      <c r="Z62">
        <f t="shared" si="8"/>
        <v>0.50830000638961792</v>
      </c>
      <c r="AA62">
        <f t="shared" si="9"/>
        <v>0.57020002603530884</v>
      </c>
      <c r="AB62">
        <f t="shared" si="10"/>
        <v>0.6283000111579895</v>
      </c>
      <c r="AC62">
        <f t="shared" si="11"/>
        <v>0.68420004844665527</v>
      </c>
      <c r="AD62">
        <f t="shared" si="12"/>
        <v>0.73819994926452637</v>
      </c>
      <c r="AE62">
        <f t="shared" si="13"/>
        <v>0.78919994831085205</v>
      </c>
      <c r="AF62">
        <f t="shared" si="14"/>
        <v>0.83790004253387451</v>
      </c>
      <c r="AG62">
        <f t="shared" si="15"/>
        <v>0.88540005683898926</v>
      </c>
      <c r="AH62">
        <f t="shared" si="16"/>
        <v>0.93120002746582031</v>
      </c>
    </row>
    <row r="63" spans="1:34" x14ac:dyDescent="0.35">
      <c r="A63" s="4" t="s">
        <v>67</v>
      </c>
      <c r="B63">
        <v>0.36129999160766602</v>
      </c>
      <c r="C63">
        <v>0.44870001077651978</v>
      </c>
      <c r="D63">
        <v>0.53880000114440918</v>
      </c>
      <c r="E63">
        <v>0.62709999084472656</v>
      </c>
      <c r="F63">
        <v>0.71230000257492065</v>
      </c>
      <c r="G63">
        <v>0.79490000009536743</v>
      </c>
      <c r="H63">
        <v>0.87400001287460327</v>
      </c>
      <c r="I63">
        <v>0.95010000467300415</v>
      </c>
      <c r="J63">
        <v>1.0223000049591064</v>
      </c>
      <c r="K63">
        <v>1.0911999940872192</v>
      </c>
      <c r="L63">
        <v>1.1576000452041626</v>
      </c>
      <c r="M63">
        <v>1.2201999425888062</v>
      </c>
      <c r="N63">
        <v>1.2819000482559204</v>
      </c>
      <c r="O63">
        <v>1.3407000303268433</v>
      </c>
      <c r="P63">
        <v>1.3982000350952148</v>
      </c>
      <c r="Q63">
        <v>1.4529000520706177</v>
      </c>
      <c r="R63" s="4" t="s">
        <v>67</v>
      </c>
      <c r="S63">
        <f t="shared" si="1"/>
        <v>0</v>
      </c>
      <c r="T63">
        <f t="shared" si="2"/>
        <v>8.740001916885376E-2</v>
      </c>
      <c r="U63">
        <f t="shared" si="3"/>
        <v>0.17750000953674316</v>
      </c>
      <c r="V63">
        <f t="shared" si="4"/>
        <v>0.26579999923706055</v>
      </c>
      <c r="W63">
        <f t="shared" si="5"/>
        <v>0.35100001096725464</v>
      </c>
      <c r="X63">
        <f t="shared" si="6"/>
        <v>0.43360000848770142</v>
      </c>
      <c r="Y63">
        <f t="shared" si="7"/>
        <v>0.51270002126693726</v>
      </c>
      <c r="Z63">
        <f t="shared" si="8"/>
        <v>0.58880001306533813</v>
      </c>
      <c r="AA63">
        <f t="shared" si="9"/>
        <v>0.66100001335144043</v>
      </c>
      <c r="AB63">
        <f t="shared" si="10"/>
        <v>0.72990000247955322</v>
      </c>
      <c r="AC63">
        <f t="shared" si="11"/>
        <v>0.79630005359649658</v>
      </c>
      <c r="AD63">
        <f t="shared" si="12"/>
        <v>0.85889995098114014</v>
      </c>
      <c r="AE63">
        <f t="shared" si="13"/>
        <v>0.92060005664825439</v>
      </c>
      <c r="AF63">
        <f t="shared" si="14"/>
        <v>0.97940003871917725</v>
      </c>
      <c r="AG63">
        <f t="shared" si="15"/>
        <v>1.0369000434875488</v>
      </c>
      <c r="AH63">
        <f t="shared" si="16"/>
        <v>1.0916000604629517</v>
      </c>
    </row>
    <row r="64" spans="1:34" x14ac:dyDescent="0.35">
      <c r="A64" s="4" t="s">
        <v>68</v>
      </c>
      <c r="B64">
        <v>0.26170000433921814</v>
      </c>
      <c r="C64">
        <v>0.31029999256134033</v>
      </c>
      <c r="D64">
        <v>0.36719998717308044</v>
      </c>
      <c r="E64">
        <v>0.42770001292228699</v>
      </c>
      <c r="F64">
        <v>0.48769998550415039</v>
      </c>
      <c r="G64">
        <v>0.54479998350143433</v>
      </c>
      <c r="H64">
        <v>0.59909999370574951</v>
      </c>
      <c r="I64">
        <v>0.65170001983642578</v>
      </c>
      <c r="J64">
        <v>0.70039999485015869</v>
      </c>
      <c r="K64">
        <v>0.74479997158050537</v>
      </c>
      <c r="L64">
        <v>0.78609997034072876</v>
      </c>
      <c r="M64">
        <v>0.82499998807907104</v>
      </c>
      <c r="N64">
        <v>0.86100000143051147</v>
      </c>
      <c r="O64">
        <v>0.89529997110366821</v>
      </c>
      <c r="P64">
        <v>0.92680001258850098</v>
      </c>
      <c r="Q64">
        <v>0.95859998464584351</v>
      </c>
      <c r="R64" s="4" t="s">
        <v>68</v>
      </c>
      <c r="S64">
        <f t="shared" si="1"/>
        <v>0</v>
      </c>
      <c r="T64">
        <f t="shared" si="2"/>
        <v>4.8599988222122192E-2</v>
      </c>
      <c r="U64">
        <f t="shared" si="3"/>
        <v>0.1054999828338623</v>
      </c>
      <c r="V64">
        <f t="shared" si="4"/>
        <v>0.16600000858306885</v>
      </c>
      <c r="W64">
        <f t="shared" si="5"/>
        <v>0.22599998116493225</v>
      </c>
      <c r="X64">
        <f t="shared" si="6"/>
        <v>0.28309997916221619</v>
      </c>
      <c r="Y64">
        <f t="shared" si="7"/>
        <v>0.33739998936653137</v>
      </c>
      <c r="Z64">
        <f t="shared" si="8"/>
        <v>0.39000001549720764</v>
      </c>
      <c r="AA64">
        <f t="shared" si="9"/>
        <v>0.43869999051094055</v>
      </c>
      <c r="AB64">
        <f t="shared" si="10"/>
        <v>0.48309996724128723</v>
      </c>
      <c r="AC64">
        <f t="shared" si="11"/>
        <v>0.52439996600151062</v>
      </c>
      <c r="AD64">
        <f t="shared" si="12"/>
        <v>0.56329998373985291</v>
      </c>
      <c r="AE64">
        <f t="shared" si="13"/>
        <v>0.59929999709129333</v>
      </c>
      <c r="AF64">
        <f t="shared" si="14"/>
        <v>0.63359996676445007</v>
      </c>
      <c r="AG64">
        <f t="shared" si="15"/>
        <v>0.66510000824928284</v>
      </c>
      <c r="AH64">
        <f t="shared" si="16"/>
        <v>0.69689998030662537</v>
      </c>
    </row>
    <row r="65" spans="1:34" x14ac:dyDescent="0.35">
      <c r="A65" s="4" t="s">
        <v>69</v>
      </c>
      <c r="B65">
        <v>0.27009999752044678</v>
      </c>
      <c r="C65">
        <v>0.29319998621940613</v>
      </c>
      <c r="D65">
        <v>0.33180001378059387</v>
      </c>
      <c r="E65">
        <v>0.37549999356269836</v>
      </c>
      <c r="F65">
        <v>0.41659998893737793</v>
      </c>
      <c r="G65">
        <v>0.45699998736381531</v>
      </c>
      <c r="H65">
        <v>0.49480000138282776</v>
      </c>
      <c r="I65">
        <v>0.52979999780654907</v>
      </c>
      <c r="J65">
        <v>0.56300002336502075</v>
      </c>
      <c r="K65">
        <v>0.59500002861022949</v>
      </c>
      <c r="L65">
        <v>0.62510001659393311</v>
      </c>
      <c r="M65">
        <v>0.6557999849319458</v>
      </c>
      <c r="N65">
        <v>0.6841999888420105</v>
      </c>
      <c r="O65">
        <v>0.71289998292922974</v>
      </c>
      <c r="P65">
        <v>0.73989999294281006</v>
      </c>
      <c r="Q65">
        <v>0.76679998636245728</v>
      </c>
      <c r="R65" s="4" t="s">
        <v>69</v>
      </c>
      <c r="S65">
        <f t="shared" si="1"/>
        <v>0</v>
      </c>
      <c r="T65">
        <f t="shared" si="2"/>
        <v>2.3099988698959351E-2</v>
      </c>
      <c r="U65">
        <f t="shared" si="3"/>
        <v>6.1700016260147095E-2</v>
      </c>
      <c r="V65">
        <f t="shared" si="4"/>
        <v>0.10539999604225159</v>
      </c>
      <c r="W65">
        <f t="shared" si="5"/>
        <v>0.14649999141693115</v>
      </c>
      <c r="X65">
        <f t="shared" si="6"/>
        <v>0.18689998984336853</v>
      </c>
      <c r="Y65">
        <f t="shared" si="7"/>
        <v>0.22470000386238098</v>
      </c>
      <c r="Z65">
        <f t="shared" si="8"/>
        <v>0.25970000028610229</v>
      </c>
      <c r="AA65">
        <f t="shared" si="9"/>
        <v>0.29290002584457397</v>
      </c>
      <c r="AB65">
        <f t="shared" si="10"/>
        <v>0.32490003108978271</v>
      </c>
      <c r="AC65">
        <f t="shared" si="11"/>
        <v>0.35500001907348633</v>
      </c>
      <c r="AD65">
        <f t="shared" si="12"/>
        <v>0.38569998741149902</v>
      </c>
      <c r="AE65">
        <f t="shared" si="13"/>
        <v>0.41409999132156372</v>
      </c>
      <c r="AF65">
        <f t="shared" si="14"/>
        <v>0.44279998540878296</v>
      </c>
      <c r="AG65">
        <f t="shared" si="15"/>
        <v>0.46979999542236328</v>
      </c>
      <c r="AH65">
        <f t="shared" si="16"/>
        <v>0.4966999888420105</v>
      </c>
    </row>
    <row r="66" spans="1:34" x14ac:dyDescent="0.35">
      <c r="A66" s="4" t="s">
        <v>70</v>
      </c>
      <c r="B66">
        <v>0.25900000333786011</v>
      </c>
      <c r="C66">
        <v>0.29879999160766602</v>
      </c>
      <c r="D66">
        <v>0.34839999675750732</v>
      </c>
      <c r="E66">
        <v>0.40049999952316284</v>
      </c>
      <c r="F66">
        <v>0.45080000162124634</v>
      </c>
      <c r="G66">
        <v>0.50089997053146362</v>
      </c>
      <c r="H66">
        <v>0.54909998178482056</v>
      </c>
      <c r="I66">
        <v>0.59539997577667236</v>
      </c>
      <c r="J66">
        <v>0.64069998264312744</v>
      </c>
      <c r="K66">
        <v>0.68199998140335083</v>
      </c>
      <c r="L66">
        <v>0.72259998321533203</v>
      </c>
      <c r="M66">
        <v>0.7598000168800354</v>
      </c>
      <c r="N66">
        <v>0.79439997673034668</v>
      </c>
      <c r="O66">
        <v>0.82760000228881836</v>
      </c>
      <c r="P66">
        <v>0.86009997129440308</v>
      </c>
      <c r="Q66">
        <v>0.89259999990463257</v>
      </c>
      <c r="R66" s="4" t="s">
        <v>70</v>
      </c>
      <c r="S66">
        <f t="shared" si="1"/>
        <v>0</v>
      </c>
      <c r="T66">
        <f t="shared" si="2"/>
        <v>3.9799988269805908E-2</v>
      </c>
      <c r="U66">
        <f t="shared" si="3"/>
        <v>8.9399993419647217E-2</v>
      </c>
      <c r="V66">
        <f t="shared" si="4"/>
        <v>0.14149999618530273</v>
      </c>
      <c r="W66">
        <f t="shared" si="5"/>
        <v>0.19179999828338623</v>
      </c>
      <c r="X66">
        <f t="shared" si="6"/>
        <v>0.24189996719360352</v>
      </c>
      <c r="Y66">
        <f t="shared" si="7"/>
        <v>0.29009997844696045</v>
      </c>
      <c r="Z66">
        <f t="shared" si="8"/>
        <v>0.33639997243881226</v>
      </c>
      <c r="AA66">
        <f t="shared" si="9"/>
        <v>0.38169997930526733</v>
      </c>
      <c r="AB66">
        <f t="shared" si="10"/>
        <v>0.42299997806549072</v>
      </c>
      <c r="AC66">
        <f t="shared" si="11"/>
        <v>0.46359997987747192</v>
      </c>
      <c r="AD66">
        <f t="shared" si="12"/>
        <v>0.50080001354217529</v>
      </c>
      <c r="AE66">
        <f t="shared" si="13"/>
        <v>0.53539997339248657</v>
      </c>
      <c r="AF66">
        <f t="shared" si="14"/>
        <v>0.56859999895095825</v>
      </c>
      <c r="AG66">
        <f t="shared" si="15"/>
        <v>0.60109996795654297</v>
      </c>
      <c r="AH66">
        <f t="shared" si="16"/>
        <v>0.63359999656677246</v>
      </c>
    </row>
    <row r="67" spans="1:34" x14ac:dyDescent="0.35">
      <c r="A67" s="4" t="s">
        <v>71</v>
      </c>
      <c r="B67">
        <v>0.28339999914169312</v>
      </c>
      <c r="C67">
        <v>0.32719999551773071</v>
      </c>
      <c r="D67">
        <v>0.37700000405311584</v>
      </c>
      <c r="E67">
        <v>0.42030000686645508</v>
      </c>
      <c r="F67">
        <v>0.46140000224113464</v>
      </c>
      <c r="G67">
        <v>0.49959999322891235</v>
      </c>
      <c r="H67">
        <v>0.53210002183914185</v>
      </c>
      <c r="I67">
        <v>0.56069999933242798</v>
      </c>
      <c r="J67">
        <v>0.58569997549057007</v>
      </c>
      <c r="K67">
        <v>0.6086999773979187</v>
      </c>
      <c r="L67">
        <v>0.62779998779296875</v>
      </c>
      <c r="M67">
        <v>0.64620000123977661</v>
      </c>
      <c r="N67">
        <v>0.66350001096725464</v>
      </c>
      <c r="O67">
        <v>0.68029999732971191</v>
      </c>
      <c r="P67">
        <v>0.69440001249313354</v>
      </c>
      <c r="Q67">
        <v>0.70889997482299805</v>
      </c>
      <c r="R67" s="4" t="s">
        <v>71</v>
      </c>
      <c r="S67">
        <f t="shared" si="1"/>
        <v>0</v>
      </c>
      <c r="T67">
        <f t="shared" si="2"/>
        <v>4.3799996376037598E-2</v>
      </c>
      <c r="U67">
        <f t="shared" si="3"/>
        <v>9.3600004911422729E-2</v>
      </c>
      <c r="V67">
        <f t="shared" si="4"/>
        <v>0.13690000772476196</v>
      </c>
      <c r="W67">
        <f t="shared" si="5"/>
        <v>0.17800000309944153</v>
      </c>
      <c r="X67">
        <f t="shared" si="6"/>
        <v>0.21619999408721924</v>
      </c>
      <c r="Y67">
        <f t="shared" si="7"/>
        <v>0.24870002269744873</v>
      </c>
      <c r="Z67">
        <f t="shared" si="8"/>
        <v>0.27730000019073486</v>
      </c>
      <c r="AA67">
        <f t="shared" si="9"/>
        <v>0.30229997634887695</v>
      </c>
      <c r="AB67">
        <f t="shared" si="10"/>
        <v>0.32529997825622559</v>
      </c>
      <c r="AC67">
        <f t="shared" si="11"/>
        <v>0.34439998865127563</v>
      </c>
      <c r="AD67">
        <f t="shared" si="12"/>
        <v>0.3628000020980835</v>
      </c>
      <c r="AE67">
        <f t="shared" si="13"/>
        <v>0.38010001182556152</v>
      </c>
      <c r="AF67">
        <f t="shared" si="14"/>
        <v>0.3968999981880188</v>
      </c>
      <c r="AG67">
        <f t="shared" si="15"/>
        <v>0.41100001335144043</v>
      </c>
      <c r="AH67">
        <f t="shared" si="16"/>
        <v>0.42549997568130493</v>
      </c>
    </row>
    <row r="68" spans="1:34" x14ac:dyDescent="0.35">
      <c r="A68" s="4" t="s">
        <v>72</v>
      </c>
      <c r="B68">
        <v>0.25970000028610229</v>
      </c>
      <c r="C68">
        <v>0.29789999127388</v>
      </c>
      <c r="D68">
        <v>0.32440000772476196</v>
      </c>
      <c r="E68">
        <v>0.35530000925064087</v>
      </c>
      <c r="F68">
        <v>0.38499999046325684</v>
      </c>
      <c r="G68">
        <v>0.41380000114440918</v>
      </c>
      <c r="H68">
        <v>0.43790000677108765</v>
      </c>
      <c r="I68">
        <v>0.46329998970031738</v>
      </c>
      <c r="J68">
        <v>0.48769998550415039</v>
      </c>
      <c r="K68">
        <v>0.50959998369216919</v>
      </c>
      <c r="L68">
        <v>0.52999997138977051</v>
      </c>
      <c r="M68">
        <v>0.55210000276565552</v>
      </c>
      <c r="N68">
        <v>0.57270002365112305</v>
      </c>
      <c r="O68">
        <v>0.59119999408721924</v>
      </c>
      <c r="P68">
        <v>0.61049997806549072</v>
      </c>
      <c r="Q68">
        <v>0.63040000200271606</v>
      </c>
      <c r="R68" s="4" t="s">
        <v>72</v>
      </c>
      <c r="S68">
        <f t="shared" si="1"/>
        <v>0</v>
      </c>
      <c r="T68">
        <f t="shared" si="2"/>
        <v>3.819999098777771E-2</v>
      </c>
      <c r="U68">
        <f t="shared" si="3"/>
        <v>6.4700007438659668E-2</v>
      </c>
      <c r="V68">
        <f t="shared" si="4"/>
        <v>9.5600008964538574E-2</v>
      </c>
      <c r="W68">
        <f t="shared" si="5"/>
        <v>0.12529999017715454</v>
      </c>
      <c r="X68">
        <f t="shared" si="6"/>
        <v>0.15410000085830688</v>
      </c>
      <c r="Y68">
        <f t="shared" si="7"/>
        <v>0.17820000648498535</v>
      </c>
      <c r="Z68">
        <f t="shared" si="8"/>
        <v>0.20359998941421509</v>
      </c>
      <c r="AA68">
        <f t="shared" si="9"/>
        <v>0.2279999852180481</v>
      </c>
      <c r="AB68">
        <f t="shared" si="10"/>
        <v>0.24989998340606689</v>
      </c>
      <c r="AC68">
        <f t="shared" si="11"/>
        <v>0.27029997110366821</v>
      </c>
      <c r="AD68">
        <f t="shared" si="12"/>
        <v>0.29240000247955322</v>
      </c>
      <c r="AE68">
        <f t="shared" si="13"/>
        <v>0.31300002336502075</v>
      </c>
      <c r="AF68">
        <f t="shared" si="14"/>
        <v>0.33149999380111694</v>
      </c>
      <c r="AG68">
        <f t="shared" si="15"/>
        <v>0.35079997777938843</v>
      </c>
      <c r="AH68">
        <f t="shared" si="16"/>
        <v>0.37070000171661377</v>
      </c>
    </row>
    <row r="69" spans="1:34" x14ac:dyDescent="0.35">
      <c r="A69" s="4" t="s">
        <v>73</v>
      </c>
      <c r="B69">
        <v>0.25909999012947083</v>
      </c>
      <c r="C69">
        <v>0.27570000290870667</v>
      </c>
      <c r="D69">
        <v>0.29510000348091125</v>
      </c>
      <c r="E69">
        <v>0.32249999046325684</v>
      </c>
      <c r="F69">
        <v>0.35370001196861267</v>
      </c>
      <c r="G69">
        <v>0.38530001044273376</v>
      </c>
      <c r="H69">
        <v>0.41440001130104065</v>
      </c>
      <c r="I69">
        <v>0.44609999656677246</v>
      </c>
      <c r="J69">
        <v>0.47789999842643738</v>
      </c>
      <c r="K69">
        <v>0.5033000111579895</v>
      </c>
      <c r="L69">
        <v>0.52789998054504395</v>
      </c>
      <c r="M69">
        <v>0.5494999885559082</v>
      </c>
      <c r="N69">
        <v>0.5723000168800354</v>
      </c>
      <c r="O69">
        <v>0.5932999849319458</v>
      </c>
      <c r="P69">
        <v>0.61250001192092896</v>
      </c>
      <c r="Q69">
        <v>0.63580000400543213</v>
      </c>
      <c r="R69" s="4" t="s">
        <v>73</v>
      </c>
      <c r="S69">
        <f t="shared" si="1"/>
        <v>0</v>
      </c>
      <c r="T69">
        <f t="shared" si="2"/>
        <v>1.660001277923584E-2</v>
      </c>
      <c r="U69">
        <f t="shared" si="3"/>
        <v>3.600001335144043E-2</v>
      </c>
      <c r="V69">
        <f t="shared" si="4"/>
        <v>6.3400000333786011E-2</v>
      </c>
      <c r="W69">
        <f t="shared" si="5"/>
        <v>9.4600021839141846E-2</v>
      </c>
      <c r="X69">
        <f t="shared" si="6"/>
        <v>0.12620002031326294</v>
      </c>
      <c r="Y69">
        <f t="shared" si="7"/>
        <v>0.15530002117156982</v>
      </c>
      <c r="Z69">
        <f t="shared" si="8"/>
        <v>0.18700000643730164</v>
      </c>
      <c r="AA69">
        <f t="shared" si="9"/>
        <v>0.21880000829696655</v>
      </c>
      <c r="AB69">
        <f t="shared" si="10"/>
        <v>0.24420002102851868</v>
      </c>
      <c r="AC69">
        <f t="shared" si="11"/>
        <v>0.26879999041557312</v>
      </c>
      <c r="AD69">
        <f t="shared" si="12"/>
        <v>0.29039999842643738</v>
      </c>
      <c r="AE69">
        <f t="shared" si="13"/>
        <v>0.31320002675056458</v>
      </c>
      <c r="AF69">
        <f t="shared" si="14"/>
        <v>0.33419999480247498</v>
      </c>
      <c r="AG69">
        <f t="shared" si="15"/>
        <v>0.35340002179145813</v>
      </c>
      <c r="AH69">
        <f t="shared" si="16"/>
        <v>0.3767000138759613</v>
      </c>
    </row>
    <row r="70" spans="1:34" x14ac:dyDescent="0.35">
      <c r="A70" s="4" t="s">
        <v>74</v>
      </c>
      <c r="B70">
        <v>0.29300001263618469</v>
      </c>
      <c r="C70">
        <v>0.33210000395774841</v>
      </c>
      <c r="D70">
        <v>0.38049998879432678</v>
      </c>
      <c r="E70">
        <v>0.42469999194145203</v>
      </c>
      <c r="F70">
        <v>0.46709999442100525</v>
      </c>
      <c r="G70">
        <v>0.50779998302459717</v>
      </c>
      <c r="H70">
        <v>0.54970002174377441</v>
      </c>
      <c r="I70">
        <v>0.58920001983642578</v>
      </c>
      <c r="J70">
        <v>0.62730002403259277</v>
      </c>
      <c r="K70">
        <v>0.6654999852180481</v>
      </c>
      <c r="L70">
        <v>0.70120000839233398</v>
      </c>
      <c r="M70">
        <v>0.74190002679824829</v>
      </c>
      <c r="N70">
        <v>0.78039997816085815</v>
      </c>
      <c r="O70">
        <v>0.81629997491836548</v>
      </c>
      <c r="P70">
        <v>0.85379999876022339</v>
      </c>
      <c r="Q70">
        <v>0.89340001344680786</v>
      </c>
      <c r="R70" s="4" t="s">
        <v>74</v>
      </c>
      <c r="S70">
        <f t="shared" si="1"/>
        <v>0</v>
      </c>
      <c r="T70">
        <f t="shared" si="2"/>
        <v>3.9099991321563721E-2</v>
      </c>
      <c r="U70">
        <f t="shared" si="3"/>
        <v>8.749997615814209E-2</v>
      </c>
      <c r="V70">
        <f t="shared" si="4"/>
        <v>0.13169997930526733</v>
      </c>
      <c r="W70">
        <f t="shared" si="5"/>
        <v>0.17409998178482056</v>
      </c>
      <c r="X70">
        <f t="shared" si="6"/>
        <v>0.21479997038841248</v>
      </c>
      <c r="Y70">
        <f t="shared" si="7"/>
        <v>0.25670000910758972</v>
      </c>
      <c r="Z70">
        <f t="shared" si="8"/>
        <v>0.29620000720024109</v>
      </c>
      <c r="AA70">
        <f t="shared" si="9"/>
        <v>0.33430001139640808</v>
      </c>
      <c r="AB70">
        <f t="shared" si="10"/>
        <v>0.3724999725818634</v>
      </c>
      <c r="AC70">
        <f t="shared" si="11"/>
        <v>0.40819999575614929</v>
      </c>
      <c r="AD70">
        <f t="shared" si="12"/>
        <v>0.4489000141620636</v>
      </c>
      <c r="AE70">
        <f t="shared" si="13"/>
        <v>0.48739996552467346</v>
      </c>
      <c r="AF70">
        <f t="shared" si="14"/>
        <v>0.52329996228218079</v>
      </c>
      <c r="AG70">
        <f t="shared" si="15"/>
        <v>0.5607999861240387</v>
      </c>
      <c r="AH70">
        <f t="shared" si="16"/>
        <v>0.60040000081062317</v>
      </c>
    </row>
    <row r="71" spans="1:34" x14ac:dyDescent="0.35">
      <c r="A71" s="4" t="s">
        <v>75</v>
      </c>
      <c r="B71">
        <v>0.32980000972747803</v>
      </c>
      <c r="C71">
        <v>0.41220000386238098</v>
      </c>
      <c r="D71">
        <v>0.48800000548362732</v>
      </c>
      <c r="E71">
        <v>0.5601000189781189</v>
      </c>
      <c r="F71">
        <v>0.62870001792907715</v>
      </c>
      <c r="G71">
        <v>0.696399986743927</v>
      </c>
      <c r="H71">
        <v>0.76279997825622559</v>
      </c>
      <c r="I71">
        <v>0.82630002498626709</v>
      </c>
      <c r="J71">
        <v>0.8881000280380249</v>
      </c>
      <c r="K71">
        <v>0.94669997692108154</v>
      </c>
      <c r="L71">
        <v>1.0037000179290771</v>
      </c>
      <c r="M71">
        <v>1.0607999563217163</v>
      </c>
      <c r="N71">
        <v>1.1146999597549438</v>
      </c>
      <c r="O71">
        <v>1.1672999858856201</v>
      </c>
      <c r="P71">
        <v>1.2197999954223633</v>
      </c>
      <c r="Q71">
        <v>1.2726000547409058</v>
      </c>
      <c r="R71" s="4" t="s">
        <v>75</v>
      </c>
      <c r="S71">
        <f t="shared" si="1"/>
        <v>0</v>
      </c>
      <c r="T71">
        <f t="shared" si="2"/>
        <v>8.2399994134902954E-2</v>
      </c>
      <c r="U71">
        <f t="shared" si="3"/>
        <v>0.15819999575614929</v>
      </c>
      <c r="V71">
        <f t="shared" si="4"/>
        <v>0.23030000925064087</v>
      </c>
      <c r="W71">
        <f t="shared" si="5"/>
        <v>0.29890000820159912</v>
      </c>
      <c r="X71">
        <f t="shared" si="6"/>
        <v>0.36659997701644897</v>
      </c>
      <c r="Y71">
        <f t="shared" si="7"/>
        <v>0.43299996852874756</v>
      </c>
      <c r="Z71">
        <f t="shared" si="8"/>
        <v>0.49650001525878906</v>
      </c>
      <c r="AA71">
        <f t="shared" si="9"/>
        <v>0.55830001831054688</v>
      </c>
      <c r="AB71">
        <f t="shared" si="10"/>
        <v>0.61689996719360352</v>
      </c>
      <c r="AC71">
        <f t="shared" si="11"/>
        <v>0.67390000820159912</v>
      </c>
      <c r="AD71">
        <f t="shared" si="12"/>
        <v>0.73099994659423828</v>
      </c>
      <c r="AE71">
        <f t="shared" si="13"/>
        <v>0.78489995002746582</v>
      </c>
      <c r="AF71">
        <f t="shared" si="14"/>
        <v>0.83749997615814209</v>
      </c>
      <c r="AG71">
        <f t="shared" si="15"/>
        <v>0.88999998569488525</v>
      </c>
      <c r="AH71">
        <f t="shared" si="16"/>
        <v>0.94280004501342773</v>
      </c>
    </row>
    <row r="72" spans="1:34" x14ac:dyDescent="0.35">
      <c r="A72" s="4" t="s">
        <v>76</v>
      </c>
      <c r="B72">
        <v>0.32989999651908875</v>
      </c>
      <c r="C72">
        <v>0.41999998688697815</v>
      </c>
      <c r="D72">
        <v>0.50679999589920044</v>
      </c>
      <c r="E72">
        <v>0.59719997644424438</v>
      </c>
      <c r="F72">
        <v>0.69029998779296875</v>
      </c>
      <c r="G72">
        <v>0.78369998931884766</v>
      </c>
      <c r="H72">
        <v>0.87749999761581421</v>
      </c>
      <c r="I72">
        <v>0.96710002422332764</v>
      </c>
      <c r="J72">
        <v>1.0573999881744385</v>
      </c>
      <c r="K72">
        <v>1.1437000036239624</v>
      </c>
      <c r="L72">
        <v>1.2312999963760376</v>
      </c>
      <c r="M72">
        <v>1.3127000331878662</v>
      </c>
      <c r="N72">
        <v>1.3931000232696533</v>
      </c>
      <c r="O72">
        <v>1.468000054359436</v>
      </c>
      <c r="P72">
        <v>1.5441999435424805</v>
      </c>
      <c r="Q72">
        <v>1.6133999824523926</v>
      </c>
      <c r="R72" s="4" t="s">
        <v>76</v>
      </c>
      <c r="S72">
        <f t="shared" si="1"/>
        <v>0</v>
      </c>
      <c r="T72">
        <f t="shared" si="2"/>
        <v>9.0099990367889404E-2</v>
      </c>
      <c r="U72">
        <f t="shared" si="3"/>
        <v>0.17689999938011169</v>
      </c>
      <c r="V72">
        <f t="shared" si="4"/>
        <v>0.26729997992515564</v>
      </c>
      <c r="W72">
        <f t="shared" si="5"/>
        <v>0.36039999127388</v>
      </c>
      <c r="X72">
        <f t="shared" si="6"/>
        <v>0.45379999279975891</v>
      </c>
      <c r="Y72">
        <f t="shared" si="7"/>
        <v>0.54760000109672546</v>
      </c>
      <c r="Z72">
        <f t="shared" si="8"/>
        <v>0.63720002770423889</v>
      </c>
      <c r="AA72">
        <f t="shared" si="9"/>
        <v>0.72749999165534973</v>
      </c>
      <c r="AB72">
        <f t="shared" si="10"/>
        <v>0.81380000710487366</v>
      </c>
      <c r="AC72">
        <f t="shared" si="11"/>
        <v>0.90139999985694885</v>
      </c>
      <c r="AD72">
        <f t="shared" si="12"/>
        <v>0.98280003666877747</v>
      </c>
      <c r="AE72">
        <f t="shared" si="13"/>
        <v>1.0632000267505646</v>
      </c>
      <c r="AF72">
        <f t="shared" si="14"/>
        <v>1.1381000578403473</v>
      </c>
      <c r="AG72">
        <f t="shared" si="15"/>
        <v>1.2142999470233917</v>
      </c>
      <c r="AH72">
        <f t="shared" si="16"/>
        <v>1.2834999859333038</v>
      </c>
    </row>
    <row r="73" spans="1:34" x14ac:dyDescent="0.35">
      <c r="A73" s="4" t="s">
        <v>77</v>
      </c>
      <c r="B73">
        <v>0.28970000147819519</v>
      </c>
      <c r="C73">
        <v>0.34160000085830688</v>
      </c>
      <c r="D73">
        <v>0.37430000305175781</v>
      </c>
      <c r="E73">
        <v>0.40439999103546143</v>
      </c>
      <c r="F73">
        <v>0.42890000343322754</v>
      </c>
      <c r="G73">
        <v>0.45320001244544983</v>
      </c>
      <c r="H73">
        <v>0.47850000858306885</v>
      </c>
      <c r="I73">
        <v>0.50379997491836548</v>
      </c>
      <c r="J73">
        <v>0.52789998054504395</v>
      </c>
      <c r="K73">
        <v>0.55099999904632568</v>
      </c>
      <c r="L73">
        <v>0.57389998435974121</v>
      </c>
      <c r="M73">
        <v>0.59700000286102295</v>
      </c>
      <c r="N73">
        <v>0.62019997835159302</v>
      </c>
      <c r="O73">
        <v>0.6435999870300293</v>
      </c>
      <c r="P73">
        <v>0.66780000925064087</v>
      </c>
      <c r="Q73">
        <v>0.69179999828338623</v>
      </c>
      <c r="R73" s="4" t="s">
        <v>77</v>
      </c>
      <c r="S73">
        <f t="shared" si="1"/>
        <v>0</v>
      </c>
      <c r="T73">
        <f t="shared" si="2"/>
        <v>5.1899999380111694E-2</v>
      </c>
      <c r="U73">
        <f t="shared" si="3"/>
        <v>8.4600001573562622E-2</v>
      </c>
      <c r="V73">
        <f t="shared" si="4"/>
        <v>0.11469998955726624</v>
      </c>
      <c r="W73">
        <f t="shared" si="5"/>
        <v>0.13920000195503235</v>
      </c>
      <c r="X73">
        <f t="shared" si="6"/>
        <v>0.16350001096725464</v>
      </c>
      <c r="Y73">
        <f t="shared" si="7"/>
        <v>0.18880000710487366</v>
      </c>
      <c r="Z73">
        <f t="shared" si="8"/>
        <v>0.21409997344017029</v>
      </c>
      <c r="AA73">
        <f t="shared" si="9"/>
        <v>0.23819997906684875</v>
      </c>
      <c r="AB73">
        <f t="shared" si="10"/>
        <v>0.26129999756813049</v>
      </c>
      <c r="AC73">
        <f t="shared" si="11"/>
        <v>0.28419998288154602</v>
      </c>
      <c r="AD73">
        <f t="shared" si="12"/>
        <v>0.30730000138282776</v>
      </c>
      <c r="AE73">
        <f t="shared" si="13"/>
        <v>0.33049997687339783</v>
      </c>
      <c r="AF73">
        <f t="shared" si="14"/>
        <v>0.35389998555183411</v>
      </c>
      <c r="AG73">
        <f t="shared" si="15"/>
        <v>0.37810000777244568</v>
      </c>
      <c r="AH73">
        <f t="shared" si="16"/>
        <v>0.40209999680519104</v>
      </c>
    </row>
    <row r="74" spans="1:34" x14ac:dyDescent="0.35">
      <c r="A74" s="4" t="s">
        <v>78</v>
      </c>
      <c r="B74">
        <v>0.28580000996589661</v>
      </c>
      <c r="C74">
        <v>0.3377000093460083</v>
      </c>
      <c r="D74">
        <v>0.37459999322891235</v>
      </c>
      <c r="E74">
        <v>0.41530001163482666</v>
      </c>
      <c r="F74">
        <v>0.45089998841285706</v>
      </c>
      <c r="G74">
        <v>0.48530000448226929</v>
      </c>
      <c r="H74">
        <v>0.51810002326965332</v>
      </c>
      <c r="I74">
        <v>0.55239999294281006</v>
      </c>
      <c r="J74">
        <v>0.58469998836517334</v>
      </c>
      <c r="K74">
        <v>0.61409997940063477</v>
      </c>
      <c r="L74">
        <v>0.6413000226020813</v>
      </c>
      <c r="M74">
        <v>0.66869997978210449</v>
      </c>
      <c r="N74">
        <v>0.69450002908706665</v>
      </c>
      <c r="O74">
        <v>0.72070002555847168</v>
      </c>
      <c r="P74">
        <v>0.74470001459121704</v>
      </c>
      <c r="Q74">
        <v>0.77039998769760132</v>
      </c>
      <c r="R74" s="4" t="s">
        <v>78</v>
      </c>
      <c r="S74">
        <f t="shared" si="1"/>
        <v>0</v>
      </c>
      <c r="T74">
        <f t="shared" si="2"/>
        <v>5.1899999380111694E-2</v>
      </c>
      <c r="U74">
        <f t="shared" si="3"/>
        <v>8.8799983263015747E-2</v>
      </c>
      <c r="V74">
        <f t="shared" si="4"/>
        <v>0.12950000166893005</v>
      </c>
      <c r="W74">
        <f t="shared" si="5"/>
        <v>0.16509997844696045</v>
      </c>
      <c r="X74">
        <f t="shared" si="6"/>
        <v>0.19949999451637268</v>
      </c>
      <c r="Y74">
        <f t="shared" si="7"/>
        <v>0.23230001330375671</v>
      </c>
      <c r="Z74">
        <f t="shared" si="8"/>
        <v>0.26659998297691345</v>
      </c>
      <c r="AA74">
        <f t="shared" si="9"/>
        <v>0.29889997839927673</v>
      </c>
      <c r="AB74">
        <f t="shared" si="10"/>
        <v>0.32829996943473816</v>
      </c>
      <c r="AC74">
        <f t="shared" si="11"/>
        <v>0.35550001263618469</v>
      </c>
      <c r="AD74">
        <f t="shared" si="12"/>
        <v>0.38289996981620789</v>
      </c>
      <c r="AE74">
        <f t="shared" si="13"/>
        <v>0.40870001912117004</v>
      </c>
      <c r="AF74">
        <f t="shared" si="14"/>
        <v>0.43490001559257507</v>
      </c>
      <c r="AG74">
        <f t="shared" si="15"/>
        <v>0.45890000462532043</v>
      </c>
      <c r="AH74">
        <f t="shared" si="16"/>
        <v>0.48459997773170471</v>
      </c>
    </row>
    <row r="75" spans="1:34" x14ac:dyDescent="0.35">
      <c r="A75" s="4" t="s">
        <v>79</v>
      </c>
      <c r="B75">
        <v>0.30000001192092896</v>
      </c>
      <c r="C75">
        <v>0.34940001368522644</v>
      </c>
      <c r="D75">
        <v>0.39019998908042908</v>
      </c>
      <c r="E75">
        <v>0.43090000748634338</v>
      </c>
      <c r="F75">
        <v>0.4708000123500824</v>
      </c>
      <c r="G75">
        <v>0.50749999284744263</v>
      </c>
      <c r="H75">
        <v>0.54159998893737793</v>
      </c>
      <c r="I75">
        <v>0.57289999723434448</v>
      </c>
      <c r="J75">
        <v>0.60210001468658447</v>
      </c>
      <c r="K75">
        <v>0.63050001859664917</v>
      </c>
      <c r="L75">
        <v>0.65609997510910034</v>
      </c>
      <c r="M75">
        <v>0.67949998378753662</v>
      </c>
      <c r="N75">
        <v>0.70190000534057617</v>
      </c>
      <c r="O75">
        <v>0.72369998693466187</v>
      </c>
      <c r="P75">
        <v>0.74320000410079956</v>
      </c>
      <c r="Q75">
        <v>0.7630000114440918</v>
      </c>
      <c r="R75" s="4" t="s">
        <v>79</v>
      </c>
      <c r="S75">
        <f t="shared" si="1"/>
        <v>0</v>
      </c>
      <c r="T75">
        <f t="shared" si="2"/>
        <v>4.9400001764297485E-2</v>
      </c>
      <c r="U75">
        <f t="shared" si="3"/>
        <v>9.0199977159500122E-2</v>
      </c>
      <c r="V75">
        <f t="shared" si="4"/>
        <v>0.13089999556541443</v>
      </c>
      <c r="W75">
        <f t="shared" si="5"/>
        <v>0.17080000042915344</v>
      </c>
      <c r="X75">
        <f t="shared" si="6"/>
        <v>0.20749998092651367</v>
      </c>
      <c r="Y75">
        <f t="shared" si="7"/>
        <v>0.24159997701644897</v>
      </c>
      <c r="Z75">
        <f t="shared" si="8"/>
        <v>0.27289998531341553</v>
      </c>
      <c r="AA75">
        <f t="shared" si="9"/>
        <v>0.30210000276565552</v>
      </c>
      <c r="AB75">
        <f t="shared" si="10"/>
        <v>0.33050000667572021</v>
      </c>
      <c r="AC75">
        <f t="shared" si="11"/>
        <v>0.35609996318817139</v>
      </c>
      <c r="AD75">
        <f t="shared" si="12"/>
        <v>0.37949997186660767</v>
      </c>
      <c r="AE75">
        <f t="shared" si="13"/>
        <v>0.40189999341964722</v>
      </c>
      <c r="AF75">
        <f t="shared" si="14"/>
        <v>0.42369997501373291</v>
      </c>
      <c r="AG75">
        <f t="shared" si="15"/>
        <v>0.44319999217987061</v>
      </c>
      <c r="AH75">
        <f t="shared" si="16"/>
        <v>0.46299999952316284</v>
      </c>
    </row>
    <row r="76" spans="1:34" x14ac:dyDescent="0.35">
      <c r="A76" s="4" t="s">
        <v>80</v>
      </c>
      <c r="B76">
        <v>0.31760001182556152</v>
      </c>
      <c r="C76">
        <v>0.36820000410079956</v>
      </c>
      <c r="D76">
        <v>0.40619999170303345</v>
      </c>
      <c r="E76">
        <v>0.44220000505447388</v>
      </c>
      <c r="F76">
        <v>0.47110000252723694</v>
      </c>
      <c r="G76">
        <v>0.49990001320838928</v>
      </c>
      <c r="H76">
        <v>0.52420002222061157</v>
      </c>
      <c r="I76">
        <v>0.54989999532699585</v>
      </c>
      <c r="J76">
        <v>0.57419997453689575</v>
      </c>
      <c r="K76">
        <v>0.59530001878738403</v>
      </c>
      <c r="L76">
        <v>0.61699998378753662</v>
      </c>
      <c r="M76">
        <v>0.63819998502731323</v>
      </c>
      <c r="N76">
        <v>0.6590999960899353</v>
      </c>
      <c r="O76">
        <v>0.68070000410079956</v>
      </c>
      <c r="P76">
        <v>0.70069998502731323</v>
      </c>
      <c r="Q76">
        <v>0.72170001268386841</v>
      </c>
      <c r="R76" s="4" t="s">
        <v>80</v>
      </c>
      <c r="S76">
        <f t="shared" si="1"/>
        <v>0</v>
      </c>
      <c r="T76">
        <f t="shared" si="2"/>
        <v>5.0599992275238037E-2</v>
      </c>
      <c r="U76">
        <f t="shared" si="3"/>
        <v>8.8599979877471924E-2</v>
      </c>
      <c r="V76">
        <f t="shared" si="4"/>
        <v>0.12459999322891235</v>
      </c>
      <c r="W76">
        <f t="shared" si="5"/>
        <v>0.15349999070167542</v>
      </c>
      <c r="X76">
        <f t="shared" si="6"/>
        <v>0.18230000138282776</v>
      </c>
      <c r="Y76">
        <f t="shared" si="7"/>
        <v>0.20660001039505005</v>
      </c>
      <c r="Z76">
        <f t="shared" si="8"/>
        <v>0.23229998350143433</v>
      </c>
      <c r="AA76">
        <f t="shared" si="9"/>
        <v>0.25659996271133423</v>
      </c>
      <c r="AB76">
        <f t="shared" si="10"/>
        <v>0.27770000696182251</v>
      </c>
      <c r="AC76">
        <f t="shared" si="11"/>
        <v>0.2993999719619751</v>
      </c>
      <c r="AD76">
        <f t="shared" si="12"/>
        <v>0.32059997320175171</v>
      </c>
      <c r="AE76">
        <f t="shared" si="13"/>
        <v>0.34149998426437378</v>
      </c>
      <c r="AF76">
        <f t="shared" si="14"/>
        <v>0.36309999227523804</v>
      </c>
      <c r="AG76">
        <f t="shared" si="15"/>
        <v>0.38309997320175171</v>
      </c>
      <c r="AH76">
        <f t="shared" si="16"/>
        <v>0.40410000085830688</v>
      </c>
    </row>
    <row r="77" spans="1:34" x14ac:dyDescent="0.35">
      <c r="A77" s="4" t="s">
        <v>81</v>
      </c>
      <c r="B77">
        <v>0.24379999935626984</v>
      </c>
      <c r="C77">
        <v>0.26980000734329224</v>
      </c>
      <c r="D77">
        <v>0.30230000615119934</v>
      </c>
      <c r="E77">
        <v>0.34290000796318054</v>
      </c>
      <c r="F77">
        <v>0.37430000305175781</v>
      </c>
      <c r="G77">
        <v>0.4041999876499176</v>
      </c>
      <c r="H77">
        <v>0.43160000443458557</v>
      </c>
      <c r="I77">
        <v>0.45820000767707825</v>
      </c>
      <c r="J77">
        <v>0.48489999771118164</v>
      </c>
      <c r="K77">
        <v>0.50929999351501465</v>
      </c>
      <c r="L77">
        <v>0.5340999960899353</v>
      </c>
      <c r="M77">
        <v>0.55720001459121704</v>
      </c>
      <c r="N77">
        <v>0.58020001649856567</v>
      </c>
      <c r="O77">
        <v>0.60320001840591431</v>
      </c>
      <c r="P77">
        <v>0.62459999322891235</v>
      </c>
      <c r="Q77">
        <v>0.64770001173019409</v>
      </c>
      <c r="R77" s="4" t="s">
        <v>81</v>
      </c>
      <c r="S77">
        <f t="shared" si="1"/>
        <v>0</v>
      </c>
      <c r="T77">
        <f t="shared" si="2"/>
        <v>2.60000079870224E-2</v>
      </c>
      <c r="U77">
        <f t="shared" si="3"/>
        <v>5.8500006794929504E-2</v>
      </c>
      <c r="V77">
        <f t="shared" si="4"/>
        <v>9.9100008606910706E-2</v>
      </c>
      <c r="W77">
        <f t="shared" si="5"/>
        <v>0.13050000369548798</v>
      </c>
      <c r="X77">
        <f t="shared" si="6"/>
        <v>0.16039998829364777</v>
      </c>
      <c r="Y77">
        <f t="shared" si="7"/>
        <v>0.18780000507831573</v>
      </c>
      <c r="Z77">
        <f t="shared" si="8"/>
        <v>0.21440000832080841</v>
      </c>
      <c r="AA77">
        <f t="shared" si="9"/>
        <v>0.2410999983549118</v>
      </c>
      <c r="AB77">
        <f t="shared" si="10"/>
        <v>0.26549999415874481</v>
      </c>
      <c r="AC77">
        <f t="shared" si="11"/>
        <v>0.29029999673366547</v>
      </c>
      <c r="AD77">
        <f t="shared" si="12"/>
        <v>0.3134000152349472</v>
      </c>
      <c r="AE77">
        <f t="shared" si="13"/>
        <v>0.33640001714229584</v>
      </c>
      <c r="AF77">
        <f t="shared" si="14"/>
        <v>0.35940001904964447</v>
      </c>
      <c r="AG77">
        <f t="shared" si="15"/>
        <v>0.38079999387264252</v>
      </c>
      <c r="AH77">
        <f t="shared" si="16"/>
        <v>0.40390001237392426</v>
      </c>
    </row>
    <row r="78" spans="1:34" x14ac:dyDescent="0.35">
      <c r="A78" s="4" t="s">
        <v>82</v>
      </c>
      <c r="B78">
        <v>0.2671000063419342</v>
      </c>
      <c r="C78">
        <v>0.30300000309944153</v>
      </c>
      <c r="D78">
        <v>0.3375999927520752</v>
      </c>
      <c r="E78">
        <v>0.36919999122619629</v>
      </c>
      <c r="F78">
        <v>0.39620000123977661</v>
      </c>
      <c r="G78">
        <v>0.42429998517036438</v>
      </c>
      <c r="H78">
        <v>0.45010000467300415</v>
      </c>
      <c r="I78">
        <v>0.4763999879360199</v>
      </c>
      <c r="J78">
        <v>0.50110000371932983</v>
      </c>
      <c r="K78">
        <v>0.52460002899169922</v>
      </c>
      <c r="L78">
        <v>0.5471000075340271</v>
      </c>
      <c r="M78">
        <v>0.56879997253417969</v>
      </c>
      <c r="N78">
        <v>0.59189999103546143</v>
      </c>
      <c r="O78">
        <v>0.6129000186920166</v>
      </c>
      <c r="P78">
        <v>0.63319998979568481</v>
      </c>
      <c r="Q78">
        <v>0.65679997205734253</v>
      </c>
      <c r="R78" s="4" t="s">
        <v>82</v>
      </c>
      <c r="S78">
        <f t="shared" si="1"/>
        <v>0</v>
      </c>
      <c r="T78">
        <f t="shared" si="2"/>
        <v>3.5899996757507324E-2</v>
      </c>
      <c r="U78">
        <f t="shared" si="3"/>
        <v>7.0499986410140991E-2</v>
      </c>
      <c r="V78">
        <f t="shared" si="4"/>
        <v>0.10209998488426208</v>
      </c>
      <c r="W78">
        <f t="shared" si="5"/>
        <v>0.12909999489784241</v>
      </c>
      <c r="X78">
        <f t="shared" si="6"/>
        <v>0.15719997882843018</v>
      </c>
      <c r="Y78">
        <f t="shared" si="7"/>
        <v>0.18299999833106995</v>
      </c>
      <c r="Z78">
        <f t="shared" si="8"/>
        <v>0.20929998159408569</v>
      </c>
      <c r="AA78">
        <f t="shared" si="9"/>
        <v>0.23399999737739563</v>
      </c>
      <c r="AB78">
        <f t="shared" si="10"/>
        <v>0.25750002264976501</v>
      </c>
      <c r="AC78">
        <f t="shared" si="11"/>
        <v>0.2800000011920929</v>
      </c>
      <c r="AD78">
        <f t="shared" si="12"/>
        <v>0.30169996619224548</v>
      </c>
      <c r="AE78">
        <f t="shared" si="13"/>
        <v>0.32479998469352722</v>
      </c>
      <c r="AF78">
        <f t="shared" si="14"/>
        <v>0.3458000123500824</v>
      </c>
      <c r="AG78">
        <f t="shared" si="15"/>
        <v>0.36609998345375061</v>
      </c>
      <c r="AH78">
        <f t="shared" si="16"/>
        <v>0.38969996571540833</v>
      </c>
    </row>
    <row r="79" spans="1:34" x14ac:dyDescent="0.35">
      <c r="A79" s="4" t="s">
        <v>83</v>
      </c>
      <c r="B79">
        <v>0.31130000948905945</v>
      </c>
      <c r="C79">
        <v>0.36449998617172241</v>
      </c>
      <c r="D79">
        <v>0.41909998655319214</v>
      </c>
      <c r="E79">
        <v>0.47569999098777771</v>
      </c>
      <c r="F79">
        <v>0.53270000219345093</v>
      </c>
      <c r="G79">
        <v>0.58920001983642578</v>
      </c>
      <c r="H79">
        <v>0.64670002460479736</v>
      </c>
      <c r="I79">
        <v>0.70260000228881836</v>
      </c>
      <c r="J79">
        <v>0.75859999656677246</v>
      </c>
      <c r="K79">
        <v>0.81230002641677856</v>
      </c>
      <c r="L79">
        <v>0.86669999361038208</v>
      </c>
      <c r="M79">
        <v>0.92180001735687256</v>
      </c>
      <c r="N79">
        <v>0.98119997978210449</v>
      </c>
      <c r="O79">
        <v>1.0369000434875488</v>
      </c>
      <c r="P79">
        <v>1.0987000465393066</v>
      </c>
      <c r="Q79">
        <v>1.156499981880188</v>
      </c>
      <c r="R79" s="4" t="s">
        <v>83</v>
      </c>
      <c r="S79">
        <f t="shared" si="1"/>
        <v>0</v>
      </c>
      <c r="T79">
        <f t="shared" si="2"/>
        <v>5.3199976682662964E-2</v>
      </c>
      <c r="U79">
        <f t="shared" si="3"/>
        <v>0.10779997706413269</v>
      </c>
      <c r="V79">
        <f t="shared" si="4"/>
        <v>0.16439998149871826</v>
      </c>
      <c r="W79">
        <f t="shared" si="5"/>
        <v>0.22139999270439148</v>
      </c>
      <c r="X79">
        <f t="shared" si="6"/>
        <v>0.27790001034736633</v>
      </c>
      <c r="Y79">
        <f t="shared" si="7"/>
        <v>0.33540001511573792</v>
      </c>
      <c r="Z79">
        <f t="shared" si="8"/>
        <v>0.39129999279975891</v>
      </c>
      <c r="AA79">
        <f t="shared" si="9"/>
        <v>0.44729998707771301</v>
      </c>
      <c r="AB79">
        <f t="shared" si="10"/>
        <v>0.50100001692771912</v>
      </c>
      <c r="AC79">
        <f t="shared" si="11"/>
        <v>0.55539998412132263</v>
      </c>
      <c r="AD79">
        <f t="shared" si="12"/>
        <v>0.61050000786781311</v>
      </c>
      <c r="AE79">
        <f t="shared" si="13"/>
        <v>0.66989997029304504</v>
      </c>
      <c r="AF79">
        <f t="shared" si="14"/>
        <v>0.72560003399848938</v>
      </c>
      <c r="AG79">
        <f t="shared" si="15"/>
        <v>0.78740003705024719</v>
      </c>
      <c r="AH79">
        <f t="shared" si="16"/>
        <v>0.84519997239112854</v>
      </c>
    </row>
    <row r="80" spans="1:34" x14ac:dyDescent="0.35">
      <c r="A80" s="4" t="s">
        <v>84</v>
      </c>
      <c r="B80">
        <v>0.36730000376701355</v>
      </c>
      <c r="C80">
        <v>0.44499999284744263</v>
      </c>
      <c r="D80">
        <v>0.51829999685287476</v>
      </c>
      <c r="E80">
        <v>0.58689999580383301</v>
      </c>
      <c r="F80">
        <v>0.64819997549057007</v>
      </c>
      <c r="G80">
        <v>0.70420002937316895</v>
      </c>
      <c r="H80">
        <v>0.7598000168800354</v>
      </c>
      <c r="I80">
        <v>0.81199997663497925</v>
      </c>
      <c r="J80">
        <v>0.86510002613067627</v>
      </c>
      <c r="K80">
        <v>0.91570001840591431</v>
      </c>
      <c r="L80">
        <v>0.96649998426437378</v>
      </c>
      <c r="M80">
        <v>1.0159000158309937</v>
      </c>
      <c r="N80">
        <v>1.0671000480651855</v>
      </c>
      <c r="O80">
        <v>1.1166000366210938</v>
      </c>
      <c r="P80">
        <v>1.1665999889373779</v>
      </c>
      <c r="Q80">
        <v>1.215999960899353</v>
      </c>
      <c r="R80" s="4" t="s">
        <v>84</v>
      </c>
      <c r="S80">
        <f t="shared" si="1"/>
        <v>0</v>
      </c>
      <c r="T80">
        <f t="shared" si="2"/>
        <v>7.7699989080429077E-2</v>
      </c>
      <c r="U80">
        <f t="shared" si="3"/>
        <v>0.15099999308586121</v>
      </c>
      <c r="V80">
        <f t="shared" si="4"/>
        <v>0.21959999203681946</v>
      </c>
      <c r="W80">
        <f t="shared" si="5"/>
        <v>0.28089997172355652</v>
      </c>
      <c r="X80">
        <f t="shared" si="6"/>
        <v>0.3369000256061554</v>
      </c>
      <c r="Y80">
        <f t="shared" si="7"/>
        <v>0.39250001311302185</v>
      </c>
      <c r="Z80">
        <f t="shared" si="8"/>
        <v>0.4446999728679657</v>
      </c>
      <c r="AA80">
        <f t="shared" si="9"/>
        <v>0.49780002236366272</v>
      </c>
      <c r="AB80">
        <f t="shared" si="10"/>
        <v>0.54840001463890076</v>
      </c>
      <c r="AC80">
        <f t="shared" si="11"/>
        <v>0.59919998049736023</v>
      </c>
      <c r="AD80">
        <f t="shared" si="12"/>
        <v>0.6486000120639801</v>
      </c>
      <c r="AE80">
        <f t="shared" si="13"/>
        <v>0.699800044298172</v>
      </c>
      <c r="AF80">
        <f t="shared" si="14"/>
        <v>0.7493000328540802</v>
      </c>
      <c r="AG80">
        <f t="shared" si="15"/>
        <v>0.79929998517036438</v>
      </c>
      <c r="AH80">
        <f t="shared" si="16"/>
        <v>0.84869995713233948</v>
      </c>
    </row>
    <row r="81" spans="1:34" x14ac:dyDescent="0.35">
      <c r="A81" s="4" t="s">
        <v>85</v>
      </c>
      <c r="B81">
        <v>0.34070000052452087</v>
      </c>
      <c r="C81">
        <v>0.41899999976158142</v>
      </c>
      <c r="D81">
        <v>0.50190001726150513</v>
      </c>
      <c r="E81">
        <v>0.57819998264312744</v>
      </c>
      <c r="F81">
        <v>0.65469998121261597</v>
      </c>
      <c r="G81">
        <v>0.72780001163482666</v>
      </c>
      <c r="H81">
        <v>0.7993999719619751</v>
      </c>
      <c r="I81">
        <v>0.86769998073577881</v>
      </c>
      <c r="J81">
        <v>0.93459999561309814</v>
      </c>
      <c r="K81">
        <v>1.0003000497817993</v>
      </c>
      <c r="L81">
        <v>1.0640000104904175</v>
      </c>
      <c r="M81">
        <v>1.1248999834060669</v>
      </c>
      <c r="N81">
        <v>1.1854000091552734</v>
      </c>
      <c r="O81">
        <v>1.2436000108718872</v>
      </c>
      <c r="P81">
        <v>1.3000999689102173</v>
      </c>
      <c r="Q81">
        <v>1.3568999767303467</v>
      </c>
      <c r="R81" s="4" t="s">
        <v>85</v>
      </c>
      <c r="S81">
        <f t="shared" si="1"/>
        <v>0</v>
      </c>
      <c r="T81">
        <f t="shared" si="2"/>
        <v>7.8299999237060547E-2</v>
      </c>
      <c r="U81">
        <f t="shared" si="3"/>
        <v>0.16120001673698425</v>
      </c>
      <c r="V81">
        <f t="shared" si="4"/>
        <v>0.23749998211860657</v>
      </c>
      <c r="W81">
        <f t="shared" si="5"/>
        <v>0.31399998068809509</v>
      </c>
      <c r="X81">
        <f t="shared" si="6"/>
        <v>0.38710001111030579</v>
      </c>
      <c r="Y81">
        <f t="shared" si="7"/>
        <v>0.45869997143745422</v>
      </c>
      <c r="Z81">
        <f t="shared" si="8"/>
        <v>0.52699998021125793</v>
      </c>
      <c r="AA81">
        <f t="shared" si="9"/>
        <v>0.59389999508857727</v>
      </c>
      <c r="AB81">
        <f t="shared" si="10"/>
        <v>0.65960004925727844</v>
      </c>
      <c r="AC81">
        <f t="shared" si="11"/>
        <v>0.72330000996589661</v>
      </c>
      <c r="AD81">
        <f t="shared" si="12"/>
        <v>0.78419998288154602</v>
      </c>
      <c r="AE81">
        <f t="shared" si="13"/>
        <v>0.84470000863075256</v>
      </c>
      <c r="AF81">
        <f t="shared" si="14"/>
        <v>0.90290001034736633</v>
      </c>
      <c r="AG81">
        <f t="shared" si="15"/>
        <v>0.95939996838569641</v>
      </c>
      <c r="AH81">
        <f t="shared" si="16"/>
        <v>1.0161999762058258</v>
      </c>
    </row>
    <row r="82" spans="1:34" x14ac:dyDescent="0.35">
      <c r="A82" s="4" t="s">
        <v>86</v>
      </c>
      <c r="B82">
        <v>0.29339998960494995</v>
      </c>
      <c r="C82">
        <v>0.32300001382827759</v>
      </c>
      <c r="D82">
        <v>0.37139999866485596</v>
      </c>
      <c r="E82">
        <v>0.41920000314712524</v>
      </c>
      <c r="F82">
        <v>0.46810001134872437</v>
      </c>
      <c r="G82">
        <v>0.51330000162124634</v>
      </c>
      <c r="H82">
        <v>0.55790001153945923</v>
      </c>
      <c r="I82">
        <v>0.60060000419616699</v>
      </c>
      <c r="J82">
        <v>0.6403999924659729</v>
      </c>
      <c r="K82">
        <v>0.67940002679824829</v>
      </c>
      <c r="L82">
        <v>0.71609997749328613</v>
      </c>
      <c r="M82">
        <v>0.7523999810218811</v>
      </c>
      <c r="N82">
        <v>0.78719997406005859</v>
      </c>
      <c r="O82">
        <v>0.81999999284744263</v>
      </c>
      <c r="P82">
        <v>0.85170000791549683</v>
      </c>
      <c r="Q82">
        <v>0.88419997692108154</v>
      </c>
      <c r="R82" s="4" t="s">
        <v>86</v>
      </c>
      <c r="S82">
        <f t="shared" si="1"/>
        <v>0</v>
      </c>
      <c r="T82">
        <f t="shared" si="2"/>
        <v>2.9600024223327637E-2</v>
      </c>
      <c r="U82">
        <f t="shared" si="3"/>
        <v>7.8000009059906006E-2</v>
      </c>
      <c r="V82">
        <f t="shared" si="4"/>
        <v>0.12580001354217529</v>
      </c>
      <c r="W82">
        <f t="shared" si="5"/>
        <v>0.17470002174377441</v>
      </c>
      <c r="X82">
        <f t="shared" si="6"/>
        <v>0.21990001201629639</v>
      </c>
      <c r="Y82">
        <f t="shared" si="7"/>
        <v>0.26450002193450928</v>
      </c>
      <c r="Z82">
        <f t="shared" si="8"/>
        <v>0.30720001459121704</v>
      </c>
      <c r="AA82">
        <f t="shared" si="9"/>
        <v>0.34700000286102295</v>
      </c>
      <c r="AB82">
        <f t="shared" si="10"/>
        <v>0.38600003719329834</v>
      </c>
      <c r="AC82">
        <f t="shared" si="11"/>
        <v>0.42269998788833618</v>
      </c>
      <c r="AD82">
        <f t="shared" si="12"/>
        <v>0.45899999141693115</v>
      </c>
      <c r="AE82">
        <f t="shared" si="13"/>
        <v>0.49379998445510864</v>
      </c>
      <c r="AF82">
        <f t="shared" si="14"/>
        <v>0.52660000324249268</v>
      </c>
      <c r="AG82">
        <f t="shared" si="15"/>
        <v>0.55830001831054688</v>
      </c>
      <c r="AH82">
        <f t="shared" si="16"/>
        <v>0.59079998731613159</v>
      </c>
    </row>
    <row r="83" spans="1:34" x14ac:dyDescent="0.35">
      <c r="A83" s="4" t="s">
        <v>87</v>
      </c>
      <c r="B83">
        <v>0.28909999132156372</v>
      </c>
      <c r="C83">
        <v>0.33480000495910645</v>
      </c>
      <c r="D83">
        <v>0.3799000084400177</v>
      </c>
      <c r="E83">
        <v>0.4171999990940094</v>
      </c>
      <c r="F83">
        <v>0.45170000195503235</v>
      </c>
      <c r="G83">
        <v>0.47929999232292175</v>
      </c>
      <c r="H83">
        <v>0.50340002775192261</v>
      </c>
      <c r="I83">
        <v>0.52460002899169922</v>
      </c>
      <c r="J83">
        <v>0.54439997673034668</v>
      </c>
      <c r="K83">
        <v>0.56309998035430908</v>
      </c>
      <c r="L83">
        <v>0.58130002021789551</v>
      </c>
      <c r="M83">
        <v>0.59820002317428589</v>
      </c>
      <c r="N83">
        <v>0.61549997329711914</v>
      </c>
      <c r="O83">
        <v>0.63209998607635498</v>
      </c>
      <c r="P83">
        <v>0.6470000147819519</v>
      </c>
      <c r="Q83">
        <v>0.66369998455047607</v>
      </c>
      <c r="R83" s="4" t="s">
        <v>87</v>
      </c>
      <c r="S83">
        <f t="shared" si="1"/>
        <v>0</v>
      </c>
      <c r="T83">
        <f t="shared" si="2"/>
        <v>4.5700013637542725E-2</v>
      </c>
      <c r="U83">
        <f t="shared" si="3"/>
        <v>9.0800017118453979E-2</v>
      </c>
      <c r="V83">
        <f t="shared" si="4"/>
        <v>0.12810000777244568</v>
      </c>
      <c r="W83">
        <f t="shared" si="5"/>
        <v>0.16260001063346863</v>
      </c>
      <c r="X83">
        <f t="shared" si="6"/>
        <v>0.19020000100135803</v>
      </c>
      <c r="Y83">
        <f t="shared" si="7"/>
        <v>0.21430003643035889</v>
      </c>
      <c r="Z83">
        <f t="shared" si="8"/>
        <v>0.2355000376701355</v>
      </c>
      <c r="AA83">
        <f t="shared" si="9"/>
        <v>0.25529998540878296</v>
      </c>
      <c r="AB83">
        <f t="shared" si="10"/>
        <v>0.27399998903274536</v>
      </c>
      <c r="AC83">
        <f t="shared" si="11"/>
        <v>0.29220002889633179</v>
      </c>
      <c r="AD83">
        <f t="shared" si="12"/>
        <v>0.30910003185272217</v>
      </c>
      <c r="AE83">
        <f t="shared" si="13"/>
        <v>0.32639998197555542</v>
      </c>
      <c r="AF83">
        <f t="shared" si="14"/>
        <v>0.34299999475479126</v>
      </c>
      <c r="AG83">
        <f t="shared" si="15"/>
        <v>0.35790002346038818</v>
      </c>
      <c r="AH83">
        <f t="shared" si="16"/>
        <v>0.37459999322891235</v>
      </c>
    </row>
    <row r="84" spans="1:34" x14ac:dyDescent="0.35">
      <c r="A84" s="4" t="s">
        <v>88</v>
      </c>
      <c r="B84">
        <v>0.30279999971389771</v>
      </c>
      <c r="C84">
        <v>0.35870000720024109</v>
      </c>
      <c r="D84">
        <v>0.40650001168251038</v>
      </c>
      <c r="E84">
        <v>0.44470000267028809</v>
      </c>
      <c r="F84">
        <v>0.47330000996589661</v>
      </c>
      <c r="G84">
        <v>0.49930000305175781</v>
      </c>
      <c r="H84">
        <v>0.52469998598098755</v>
      </c>
      <c r="I84">
        <v>0.54759997129440308</v>
      </c>
      <c r="J84">
        <v>0.57190001010894775</v>
      </c>
      <c r="K84">
        <v>0.59170001745223999</v>
      </c>
      <c r="L84">
        <v>0.61150002479553223</v>
      </c>
      <c r="M84">
        <v>0.63050001859664917</v>
      </c>
      <c r="N84">
        <v>0.64969998598098755</v>
      </c>
      <c r="O84">
        <v>0.66930001974105835</v>
      </c>
      <c r="P84">
        <v>0.68720000982284546</v>
      </c>
      <c r="Q84">
        <v>0.7060999870300293</v>
      </c>
      <c r="R84" s="4" t="s">
        <v>88</v>
      </c>
      <c r="S84">
        <f t="shared" si="1"/>
        <v>0</v>
      </c>
      <c r="T84">
        <f t="shared" si="2"/>
        <v>5.5900007486343384E-2</v>
      </c>
      <c r="U84">
        <f t="shared" si="3"/>
        <v>0.10370001196861267</v>
      </c>
      <c r="V84">
        <f t="shared" si="4"/>
        <v>0.14190000295639038</v>
      </c>
      <c r="W84">
        <f t="shared" si="5"/>
        <v>0.1705000102519989</v>
      </c>
      <c r="X84">
        <f t="shared" si="6"/>
        <v>0.19650000333786011</v>
      </c>
      <c r="Y84">
        <f t="shared" si="7"/>
        <v>0.22189998626708984</v>
      </c>
      <c r="Z84">
        <f t="shared" si="8"/>
        <v>0.24479997158050537</v>
      </c>
      <c r="AA84">
        <f t="shared" si="9"/>
        <v>0.26910001039505005</v>
      </c>
      <c r="AB84">
        <f t="shared" si="10"/>
        <v>0.28890001773834229</v>
      </c>
      <c r="AC84">
        <f t="shared" si="11"/>
        <v>0.30870002508163452</v>
      </c>
      <c r="AD84">
        <f t="shared" si="12"/>
        <v>0.32770001888275146</v>
      </c>
      <c r="AE84">
        <f t="shared" si="13"/>
        <v>0.34689998626708984</v>
      </c>
      <c r="AF84">
        <f t="shared" si="14"/>
        <v>0.36650002002716064</v>
      </c>
      <c r="AG84">
        <f t="shared" si="15"/>
        <v>0.38440001010894775</v>
      </c>
      <c r="AH84">
        <f t="shared" si="16"/>
        <v>0.40329998731613159</v>
      </c>
    </row>
    <row r="85" spans="1:34" x14ac:dyDescent="0.35">
      <c r="A85" s="4" t="s">
        <v>89</v>
      </c>
      <c r="B85">
        <v>0.21220000088214874</v>
      </c>
      <c r="C85">
        <v>0.25339999794960022</v>
      </c>
      <c r="D85">
        <v>0.28380000591278076</v>
      </c>
      <c r="E85">
        <v>0.30979999899864197</v>
      </c>
      <c r="F85">
        <v>0.33250001072883606</v>
      </c>
      <c r="G85">
        <v>0.35370001196861267</v>
      </c>
      <c r="H85">
        <v>0.37059998512268066</v>
      </c>
      <c r="I85">
        <v>0.38420000672340393</v>
      </c>
      <c r="J85">
        <v>0.39550000429153442</v>
      </c>
      <c r="K85">
        <v>0.40610000491142273</v>
      </c>
      <c r="L85">
        <v>0.41580000519752502</v>
      </c>
      <c r="M85">
        <v>0.42429998517036438</v>
      </c>
      <c r="N85">
        <v>0.43349999189376831</v>
      </c>
      <c r="O85">
        <v>0.44200000166893005</v>
      </c>
      <c r="P85">
        <v>0.45010000467300415</v>
      </c>
      <c r="Q85">
        <v>0.45919999480247498</v>
      </c>
      <c r="R85" s="4" t="s">
        <v>89</v>
      </c>
      <c r="S85">
        <f t="shared" si="1"/>
        <v>0</v>
      </c>
      <c r="T85">
        <f t="shared" si="2"/>
        <v>4.1199997067451477E-2</v>
      </c>
      <c r="U85">
        <f t="shared" si="3"/>
        <v>7.1600005030632019E-2</v>
      </c>
      <c r="V85">
        <f t="shared" si="4"/>
        <v>9.7599998116493225E-2</v>
      </c>
      <c r="W85">
        <f t="shared" si="5"/>
        <v>0.12030000984668732</v>
      </c>
      <c r="X85">
        <f t="shared" si="6"/>
        <v>0.14150001108646393</v>
      </c>
      <c r="Y85">
        <f t="shared" si="7"/>
        <v>0.15839998424053192</v>
      </c>
      <c r="Z85">
        <f t="shared" si="8"/>
        <v>0.17200000584125519</v>
      </c>
      <c r="AA85">
        <f t="shared" si="9"/>
        <v>0.18330000340938568</v>
      </c>
      <c r="AB85">
        <f t="shared" si="10"/>
        <v>0.19390000402927399</v>
      </c>
      <c r="AC85">
        <f t="shared" si="11"/>
        <v>0.20360000431537628</v>
      </c>
      <c r="AD85">
        <f t="shared" si="12"/>
        <v>0.21209998428821564</v>
      </c>
      <c r="AE85">
        <f t="shared" si="13"/>
        <v>0.22129999101161957</v>
      </c>
      <c r="AF85">
        <f t="shared" si="14"/>
        <v>0.22980000078678131</v>
      </c>
      <c r="AG85">
        <f t="shared" si="15"/>
        <v>0.23790000379085541</v>
      </c>
      <c r="AH85">
        <f t="shared" si="16"/>
        <v>0.24699999392032623</v>
      </c>
    </row>
    <row r="86" spans="1:34" x14ac:dyDescent="0.35">
      <c r="A86" s="4" t="s">
        <v>90</v>
      </c>
      <c r="B86">
        <v>0.31220000982284546</v>
      </c>
      <c r="C86">
        <v>0.35769999027252197</v>
      </c>
      <c r="D86">
        <v>0.41409999132156372</v>
      </c>
      <c r="E86">
        <v>0.46369999647140503</v>
      </c>
      <c r="F86">
        <v>0.51330000162124634</v>
      </c>
      <c r="G86">
        <v>0.55739998817443848</v>
      </c>
      <c r="H86">
        <v>0.59890002012252808</v>
      </c>
      <c r="I86">
        <v>0.63370001316070557</v>
      </c>
      <c r="J86">
        <v>0.66519999504089355</v>
      </c>
      <c r="K86">
        <v>0.69489997625350952</v>
      </c>
      <c r="L86">
        <v>0.72320002317428589</v>
      </c>
      <c r="M86">
        <v>0.74989998340606689</v>
      </c>
      <c r="N86">
        <v>0.77460002899169922</v>
      </c>
      <c r="O86">
        <v>0.79900002479553223</v>
      </c>
      <c r="P86">
        <v>0.8223000168800354</v>
      </c>
      <c r="Q86">
        <v>0.84560000896453857</v>
      </c>
      <c r="R86" s="4" t="s">
        <v>90</v>
      </c>
      <c r="S86">
        <f t="shared" si="1"/>
        <v>0</v>
      </c>
      <c r="T86">
        <f t="shared" si="2"/>
        <v>4.5499980449676514E-2</v>
      </c>
      <c r="U86">
        <f t="shared" si="3"/>
        <v>0.10189998149871826</v>
      </c>
      <c r="V86">
        <f t="shared" si="4"/>
        <v>0.15149998664855957</v>
      </c>
      <c r="W86">
        <f t="shared" si="5"/>
        <v>0.20109999179840088</v>
      </c>
      <c r="X86">
        <f t="shared" si="6"/>
        <v>0.24519997835159302</v>
      </c>
      <c r="Y86">
        <f t="shared" si="7"/>
        <v>0.28670001029968262</v>
      </c>
      <c r="Z86">
        <f t="shared" si="8"/>
        <v>0.32150000333786011</v>
      </c>
      <c r="AA86">
        <f t="shared" si="9"/>
        <v>0.3529999852180481</v>
      </c>
      <c r="AB86">
        <f t="shared" si="10"/>
        <v>0.38269996643066406</v>
      </c>
      <c r="AC86">
        <f t="shared" si="11"/>
        <v>0.41100001335144043</v>
      </c>
      <c r="AD86">
        <f t="shared" si="12"/>
        <v>0.43769997358322144</v>
      </c>
      <c r="AE86">
        <f t="shared" si="13"/>
        <v>0.46240001916885376</v>
      </c>
      <c r="AF86">
        <f t="shared" si="14"/>
        <v>0.48680001497268677</v>
      </c>
      <c r="AG86">
        <f t="shared" si="15"/>
        <v>0.51010000705718994</v>
      </c>
      <c r="AH86">
        <f t="shared" si="16"/>
        <v>0.53339999914169312</v>
      </c>
    </row>
    <row r="87" spans="1:34" x14ac:dyDescent="0.35">
      <c r="A87" s="4" t="s">
        <v>91</v>
      </c>
      <c r="B87">
        <v>0.25560000538825989</v>
      </c>
      <c r="C87">
        <v>0.29879999160766602</v>
      </c>
      <c r="D87">
        <v>0.33910000324249268</v>
      </c>
      <c r="E87">
        <v>0.37900000810623169</v>
      </c>
      <c r="F87">
        <v>0.41040000319480896</v>
      </c>
      <c r="G87">
        <v>0.4392000138759613</v>
      </c>
      <c r="H87">
        <v>0.4643000066280365</v>
      </c>
      <c r="I87">
        <v>0.48420000076293945</v>
      </c>
      <c r="J87">
        <v>0.50389999151229858</v>
      </c>
      <c r="K87">
        <v>0.52100002765655518</v>
      </c>
      <c r="L87">
        <v>0.53719997406005859</v>
      </c>
      <c r="M87">
        <v>0.55309998989105225</v>
      </c>
      <c r="N87">
        <v>0.56889998912811279</v>
      </c>
      <c r="O87">
        <v>0.58509999513626099</v>
      </c>
      <c r="P87">
        <v>0.59920001029968262</v>
      </c>
      <c r="Q87">
        <v>0.61650002002716064</v>
      </c>
      <c r="R87" s="4" t="s">
        <v>91</v>
      </c>
      <c r="S87">
        <f t="shared" si="1"/>
        <v>0</v>
      </c>
      <c r="T87">
        <f t="shared" si="2"/>
        <v>4.3199986219406128E-2</v>
      </c>
      <c r="U87">
        <f t="shared" si="3"/>
        <v>8.3499997854232788E-2</v>
      </c>
      <c r="V87">
        <f t="shared" si="4"/>
        <v>0.1234000027179718</v>
      </c>
      <c r="W87">
        <f t="shared" si="5"/>
        <v>0.15479999780654907</v>
      </c>
      <c r="X87">
        <f t="shared" si="6"/>
        <v>0.18360000848770142</v>
      </c>
      <c r="Y87">
        <f t="shared" si="7"/>
        <v>0.20870000123977661</v>
      </c>
      <c r="Z87">
        <f t="shared" si="8"/>
        <v>0.22859999537467957</v>
      </c>
      <c r="AA87">
        <f t="shared" si="9"/>
        <v>0.2482999861240387</v>
      </c>
      <c r="AB87">
        <f t="shared" si="10"/>
        <v>0.26540002226829529</v>
      </c>
      <c r="AC87">
        <f t="shared" si="11"/>
        <v>0.28159996867179871</v>
      </c>
      <c r="AD87">
        <f t="shared" si="12"/>
        <v>0.29749998450279236</v>
      </c>
      <c r="AE87">
        <f t="shared" si="13"/>
        <v>0.31329998373985291</v>
      </c>
      <c r="AF87">
        <f t="shared" si="14"/>
        <v>0.3294999897480011</v>
      </c>
      <c r="AG87">
        <f t="shared" si="15"/>
        <v>0.34360000491142273</v>
      </c>
      <c r="AH87">
        <f t="shared" si="16"/>
        <v>0.36090001463890076</v>
      </c>
    </row>
    <row r="88" spans="1:34" x14ac:dyDescent="0.35">
      <c r="A88" s="4" t="s">
        <v>92</v>
      </c>
      <c r="B88">
        <v>0.40380001068115234</v>
      </c>
      <c r="C88">
        <v>0.45600000023841858</v>
      </c>
      <c r="D88">
        <v>0.51740002632141113</v>
      </c>
      <c r="E88">
        <v>0.57599997520446777</v>
      </c>
      <c r="F88">
        <v>0.63230001926422119</v>
      </c>
      <c r="G88">
        <v>0.68300002813339233</v>
      </c>
      <c r="H88">
        <v>0.73259997367858887</v>
      </c>
      <c r="I88">
        <v>0.78159999847412109</v>
      </c>
      <c r="J88">
        <v>0.83380001783370972</v>
      </c>
      <c r="K88">
        <v>0.8848000168800354</v>
      </c>
      <c r="L88">
        <v>0.93540000915527344</v>
      </c>
      <c r="M88">
        <v>0.98159998655319214</v>
      </c>
      <c r="N88">
        <v>1.0307999849319458</v>
      </c>
      <c r="O88">
        <v>1.0769000053405762</v>
      </c>
      <c r="P88">
        <v>1.121399998664856</v>
      </c>
      <c r="Q88">
        <v>1.1678999662399292</v>
      </c>
      <c r="R88" s="4" t="s">
        <v>92</v>
      </c>
      <c r="S88">
        <f t="shared" si="1"/>
        <v>0</v>
      </c>
      <c r="T88">
        <f t="shared" si="2"/>
        <v>5.2199989557266235E-2</v>
      </c>
      <c r="U88">
        <f t="shared" si="3"/>
        <v>0.11360001564025879</v>
      </c>
      <c r="V88">
        <f t="shared" si="4"/>
        <v>0.17219996452331543</v>
      </c>
      <c r="W88">
        <f t="shared" si="5"/>
        <v>0.22850000858306885</v>
      </c>
      <c r="X88">
        <f t="shared" si="6"/>
        <v>0.27920001745223999</v>
      </c>
      <c r="Y88">
        <f t="shared" si="7"/>
        <v>0.32879996299743652</v>
      </c>
      <c r="Z88">
        <f t="shared" si="8"/>
        <v>0.37779998779296875</v>
      </c>
      <c r="AA88">
        <f t="shared" si="9"/>
        <v>0.43000000715255737</v>
      </c>
      <c r="AB88">
        <f t="shared" si="10"/>
        <v>0.48100000619888306</v>
      </c>
      <c r="AC88">
        <f t="shared" si="11"/>
        <v>0.53159999847412109</v>
      </c>
      <c r="AD88">
        <f t="shared" si="12"/>
        <v>0.57779997587203979</v>
      </c>
      <c r="AE88">
        <f t="shared" si="13"/>
        <v>0.62699997425079346</v>
      </c>
      <c r="AF88">
        <f t="shared" si="14"/>
        <v>0.67309999465942383</v>
      </c>
      <c r="AG88">
        <f t="shared" si="15"/>
        <v>0.71759998798370361</v>
      </c>
      <c r="AH88">
        <f t="shared" si="16"/>
        <v>0.76409995555877686</v>
      </c>
    </row>
    <row r="89" spans="1:34" x14ac:dyDescent="0.35">
      <c r="A89" s="4" t="s">
        <v>93</v>
      </c>
      <c r="B89">
        <v>0.366100013256073</v>
      </c>
      <c r="C89">
        <v>0.43959999084472656</v>
      </c>
      <c r="D89">
        <v>0.51490002870559692</v>
      </c>
      <c r="E89">
        <v>0.58810001611709595</v>
      </c>
      <c r="F89">
        <v>0.65740001201629639</v>
      </c>
      <c r="G89">
        <v>0.72210001945495605</v>
      </c>
      <c r="H89">
        <v>0.78649997711181641</v>
      </c>
      <c r="I89">
        <v>0.84719997644424438</v>
      </c>
      <c r="J89">
        <v>0.90509998798370361</v>
      </c>
      <c r="K89">
        <v>0.96009999513626099</v>
      </c>
      <c r="L89">
        <v>1.0162999629974365</v>
      </c>
      <c r="M89">
        <v>1.0717999935150146</v>
      </c>
      <c r="N89">
        <v>1.1274000406265259</v>
      </c>
      <c r="O89">
        <v>1.1778000593185425</v>
      </c>
      <c r="P89">
        <v>1.2342000007629395</v>
      </c>
      <c r="Q89">
        <v>1.2841000556945801</v>
      </c>
      <c r="R89" s="4" t="s">
        <v>93</v>
      </c>
      <c r="S89">
        <f t="shared" si="1"/>
        <v>0</v>
      </c>
      <c r="T89">
        <f t="shared" si="2"/>
        <v>7.3499977588653564E-2</v>
      </c>
      <c r="U89">
        <f t="shared" si="3"/>
        <v>0.14880001544952393</v>
      </c>
      <c r="V89">
        <f t="shared" si="4"/>
        <v>0.22200000286102295</v>
      </c>
      <c r="W89">
        <f t="shared" si="5"/>
        <v>0.29129999876022339</v>
      </c>
      <c r="X89">
        <f t="shared" si="6"/>
        <v>0.35600000619888306</v>
      </c>
      <c r="Y89">
        <f t="shared" si="7"/>
        <v>0.42039996385574341</v>
      </c>
      <c r="Z89">
        <f t="shared" si="8"/>
        <v>0.48109996318817139</v>
      </c>
      <c r="AA89">
        <f t="shared" si="9"/>
        <v>0.53899997472763062</v>
      </c>
      <c r="AB89">
        <f t="shared" si="10"/>
        <v>0.59399998188018799</v>
      </c>
      <c r="AC89">
        <f t="shared" si="11"/>
        <v>0.65019994974136353</v>
      </c>
      <c r="AD89">
        <f t="shared" si="12"/>
        <v>0.70569998025894165</v>
      </c>
      <c r="AE89">
        <f t="shared" si="13"/>
        <v>0.76130002737045288</v>
      </c>
      <c r="AF89">
        <f t="shared" si="14"/>
        <v>0.81170004606246948</v>
      </c>
      <c r="AG89">
        <f t="shared" si="15"/>
        <v>0.86809998750686646</v>
      </c>
      <c r="AH89">
        <f t="shared" si="16"/>
        <v>0.91800004243850708</v>
      </c>
    </row>
    <row r="90" spans="1:34" x14ac:dyDescent="0.35">
      <c r="A90" s="4" t="s">
        <v>94</v>
      </c>
      <c r="B90">
        <v>0.27669999003410339</v>
      </c>
      <c r="C90">
        <v>0.33100000023841858</v>
      </c>
      <c r="D90">
        <v>0.39059999585151672</v>
      </c>
      <c r="E90">
        <v>0.44310000538825989</v>
      </c>
      <c r="F90">
        <v>0.49480000138282776</v>
      </c>
      <c r="G90">
        <v>0.54720002412796021</v>
      </c>
      <c r="H90">
        <v>0.5975000262260437</v>
      </c>
      <c r="I90">
        <v>0.64429998397827148</v>
      </c>
      <c r="J90">
        <v>0.69160002470016479</v>
      </c>
      <c r="K90">
        <v>0.73720002174377441</v>
      </c>
      <c r="L90">
        <v>0.78369998931884766</v>
      </c>
      <c r="M90">
        <v>0.830299973487854</v>
      </c>
      <c r="N90">
        <v>0.88050001859664917</v>
      </c>
      <c r="O90">
        <v>0.92479997873306274</v>
      </c>
      <c r="P90">
        <v>0.96700000762939453</v>
      </c>
      <c r="Q90">
        <v>1.0168000459671021</v>
      </c>
      <c r="R90" s="4" t="s">
        <v>94</v>
      </c>
      <c r="S90">
        <f t="shared" si="1"/>
        <v>0</v>
      </c>
      <c r="T90">
        <f t="shared" si="2"/>
        <v>5.4300010204315186E-2</v>
      </c>
      <c r="U90">
        <f t="shared" si="3"/>
        <v>0.11390000581741333</v>
      </c>
      <c r="V90">
        <f t="shared" si="4"/>
        <v>0.16640001535415649</v>
      </c>
      <c r="W90">
        <f t="shared" si="5"/>
        <v>0.21810001134872437</v>
      </c>
      <c r="X90">
        <f t="shared" si="6"/>
        <v>0.27050003409385681</v>
      </c>
      <c r="Y90">
        <f t="shared" si="7"/>
        <v>0.32080003619194031</v>
      </c>
      <c r="Z90">
        <f t="shared" si="8"/>
        <v>0.36759999394416809</v>
      </c>
      <c r="AA90">
        <f t="shared" si="9"/>
        <v>0.4149000346660614</v>
      </c>
      <c r="AB90">
        <f t="shared" si="10"/>
        <v>0.46050003170967102</v>
      </c>
      <c r="AC90">
        <f t="shared" si="11"/>
        <v>0.50699999928474426</v>
      </c>
      <c r="AD90">
        <f t="shared" si="12"/>
        <v>0.55359998345375061</v>
      </c>
      <c r="AE90">
        <f t="shared" si="13"/>
        <v>0.60380002856254578</v>
      </c>
      <c r="AF90">
        <f t="shared" si="14"/>
        <v>0.64809998869895935</v>
      </c>
      <c r="AG90">
        <f t="shared" si="15"/>
        <v>0.69030001759529114</v>
      </c>
      <c r="AH90">
        <f t="shared" si="16"/>
        <v>0.74010005593299866</v>
      </c>
    </row>
    <row r="91" spans="1:34" x14ac:dyDescent="0.35">
      <c r="A91" s="4" t="s">
        <v>95</v>
      </c>
      <c r="B91">
        <v>0.23710000514984131</v>
      </c>
      <c r="C91">
        <v>0.27829998731613159</v>
      </c>
      <c r="D91">
        <v>0.31389999389648438</v>
      </c>
      <c r="E91">
        <v>0.34940001368522644</v>
      </c>
      <c r="F91">
        <v>0.37929999828338623</v>
      </c>
      <c r="G91">
        <v>0.40819999575614929</v>
      </c>
      <c r="H91">
        <v>0.43619999289512634</v>
      </c>
      <c r="I91">
        <v>0.46200001239776611</v>
      </c>
      <c r="J91">
        <v>0.4862000048160553</v>
      </c>
      <c r="K91">
        <v>0.50910001993179321</v>
      </c>
      <c r="L91">
        <v>0.53289997577667236</v>
      </c>
      <c r="M91">
        <v>0.55659997463226318</v>
      </c>
      <c r="N91">
        <v>0.57929998636245728</v>
      </c>
      <c r="O91">
        <v>0.6021999716758728</v>
      </c>
      <c r="P91">
        <v>0.62449997663497925</v>
      </c>
      <c r="Q91">
        <v>0.64670002460479736</v>
      </c>
      <c r="R91" s="4" t="s">
        <v>95</v>
      </c>
      <c r="S91">
        <f t="shared" si="1"/>
        <v>0</v>
      </c>
      <c r="T91">
        <f t="shared" si="2"/>
        <v>4.1199982166290283E-2</v>
      </c>
      <c r="U91">
        <f t="shared" si="3"/>
        <v>7.6799988746643066E-2</v>
      </c>
      <c r="V91">
        <f t="shared" si="4"/>
        <v>0.11230000853538513</v>
      </c>
      <c r="W91">
        <f t="shared" si="5"/>
        <v>0.14219999313354492</v>
      </c>
      <c r="X91">
        <f t="shared" si="6"/>
        <v>0.17109999060630798</v>
      </c>
      <c r="Y91">
        <f t="shared" si="7"/>
        <v>0.19909998774528503</v>
      </c>
      <c r="Z91">
        <f t="shared" si="8"/>
        <v>0.2249000072479248</v>
      </c>
      <c r="AA91">
        <f t="shared" si="9"/>
        <v>0.24909999966621399</v>
      </c>
      <c r="AB91">
        <f t="shared" si="10"/>
        <v>0.2720000147819519</v>
      </c>
      <c r="AC91">
        <f t="shared" si="11"/>
        <v>0.29579997062683105</v>
      </c>
      <c r="AD91">
        <f t="shared" si="12"/>
        <v>0.31949996948242188</v>
      </c>
      <c r="AE91">
        <f t="shared" si="13"/>
        <v>0.34219998121261597</v>
      </c>
      <c r="AF91">
        <f t="shared" si="14"/>
        <v>0.36509996652603149</v>
      </c>
      <c r="AG91">
        <f t="shared" si="15"/>
        <v>0.38739997148513794</v>
      </c>
      <c r="AH91">
        <f t="shared" si="16"/>
        <v>0.40960001945495605</v>
      </c>
    </row>
    <row r="92" spans="1:34" x14ac:dyDescent="0.35">
      <c r="A92" s="4" t="s">
        <v>96</v>
      </c>
      <c r="B92">
        <v>0.27910000085830688</v>
      </c>
      <c r="C92">
        <v>0.31240001320838928</v>
      </c>
      <c r="D92">
        <v>0.34889999032020569</v>
      </c>
      <c r="E92">
        <v>0.38920000195503235</v>
      </c>
      <c r="F92">
        <v>0.42710000276565552</v>
      </c>
      <c r="G92">
        <v>0.4625999927520752</v>
      </c>
      <c r="H92">
        <v>0.49540001153945923</v>
      </c>
      <c r="I92">
        <v>0.5252000093460083</v>
      </c>
      <c r="J92">
        <v>0.55409997701644897</v>
      </c>
      <c r="K92">
        <v>0.580299973487854</v>
      </c>
      <c r="L92">
        <v>0.60729998350143433</v>
      </c>
      <c r="M92">
        <v>0.63319998979568481</v>
      </c>
      <c r="N92">
        <v>0.65839999914169312</v>
      </c>
      <c r="O92">
        <v>0.68269997835159302</v>
      </c>
      <c r="P92">
        <v>0.70560002326965332</v>
      </c>
      <c r="Q92">
        <v>0.72970002889633179</v>
      </c>
      <c r="R92" s="4" t="s">
        <v>96</v>
      </c>
      <c r="S92">
        <f t="shared" si="1"/>
        <v>0</v>
      </c>
      <c r="T92">
        <f t="shared" si="2"/>
        <v>3.3300012350082397E-2</v>
      </c>
      <c r="U92">
        <f t="shared" si="3"/>
        <v>6.9799989461898804E-2</v>
      </c>
      <c r="V92">
        <f t="shared" si="4"/>
        <v>0.11010000109672546</v>
      </c>
      <c r="W92">
        <f t="shared" si="5"/>
        <v>0.14800000190734863</v>
      </c>
      <c r="X92">
        <f t="shared" si="6"/>
        <v>0.18349999189376831</v>
      </c>
      <c r="Y92">
        <f t="shared" si="7"/>
        <v>0.21630001068115234</v>
      </c>
      <c r="Z92">
        <f t="shared" si="8"/>
        <v>0.24610000848770142</v>
      </c>
      <c r="AA92">
        <f t="shared" si="9"/>
        <v>0.27499997615814209</v>
      </c>
      <c r="AB92">
        <f t="shared" si="10"/>
        <v>0.30119997262954712</v>
      </c>
      <c r="AC92">
        <f t="shared" si="11"/>
        <v>0.32819998264312744</v>
      </c>
      <c r="AD92">
        <f t="shared" si="12"/>
        <v>0.35409998893737793</v>
      </c>
      <c r="AE92">
        <f t="shared" si="13"/>
        <v>0.37929999828338623</v>
      </c>
      <c r="AF92">
        <f t="shared" si="14"/>
        <v>0.40359997749328613</v>
      </c>
      <c r="AG92">
        <f t="shared" si="15"/>
        <v>0.42650002241134644</v>
      </c>
      <c r="AH92">
        <f t="shared" si="16"/>
        <v>0.4506000280380249</v>
      </c>
    </row>
    <row r="93" spans="1:34" x14ac:dyDescent="0.35">
      <c r="A93" s="4" t="s">
        <v>97</v>
      </c>
      <c r="B93">
        <v>0.29399999976158142</v>
      </c>
      <c r="C93">
        <v>0.33709999918937683</v>
      </c>
      <c r="D93">
        <v>0.3781999945640564</v>
      </c>
      <c r="E93">
        <v>0.41839998960494995</v>
      </c>
      <c r="F93">
        <v>0.45629999041557312</v>
      </c>
      <c r="G93">
        <v>0.49059998989105225</v>
      </c>
      <c r="H93">
        <v>0.5228000283241272</v>
      </c>
      <c r="I93">
        <v>0.55299997329711914</v>
      </c>
      <c r="J93">
        <v>0.58130002021789551</v>
      </c>
      <c r="K93">
        <v>0.60589998960494995</v>
      </c>
      <c r="L93">
        <v>0.63279998302459717</v>
      </c>
      <c r="M93">
        <v>0.65609997510910034</v>
      </c>
      <c r="N93">
        <v>0.67979997396469116</v>
      </c>
      <c r="O93">
        <v>0.70389997959136963</v>
      </c>
      <c r="P93">
        <v>0.72680002450942993</v>
      </c>
      <c r="Q93">
        <v>0.75069999694824219</v>
      </c>
      <c r="R93" s="4" t="s">
        <v>97</v>
      </c>
      <c r="S93">
        <f t="shared" si="1"/>
        <v>0</v>
      </c>
      <c r="T93">
        <f t="shared" si="2"/>
        <v>4.309999942779541E-2</v>
      </c>
      <c r="U93">
        <f t="shared" si="3"/>
        <v>8.4199994802474976E-2</v>
      </c>
      <c r="V93">
        <f t="shared" si="4"/>
        <v>0.12439998984336853</v>
      </c>
      <c r="W93">
        <f t="shared" si="5"/>
        <v>0.1622999906539917</v>
      </c>
      <c r="X93">
        <f t="shared" si="6"/>
        <v>0.19659999012947083</v>
      </c>
      <c r="Y93">
        <f t="shared" si="7"/>
        <v>0.22880002856254578</v>
      </c>
      <c r="Z93">
        <f t="shared" si="8"/>
        <v>0.25899997353553772</v>
      </c>
      <c r="AA93">
        <f t="shared" si="9"/>
        <v>0.28730002045631409</v>
      </c>
      <c r="AB93">
        <f t="shared" si="10"/>
        <v>0.31189998984336853</v>
      </c>
      <c r="AC93">
        <f t="shared" si="11"/>
        <v>0.33879998326301575</v>
      </c>
      <c r="AD93">
        <f t="shared" si="12"/>
        <v>0.36209997534751892</v>
      </c>
      <c r="AE93">
        <f t="shared" si="13"/>
        <v>0.38579997420310974</v>
      </c>
      <c r="AF93">
        <f t="shared" si="14"/>
        <v>0.40989997982978821</v>
      </c>
      <c r="AG93">
        <f t="shared" si="15"/>
        <v>0.43280002474784851</v>
      </c>
      <c r="AH93">
        <f t="shared" si="16"/>
        <v>0.45669999718666077</v>
      </c>
    </row>
    <row r="94" spans="1:34" x14ac:dyDescent="0.35">
      <c r="A94" s="4" t="s">
        <v>98</v>
      </c>
      <c r="B94">
        <v>0.23389999568462372</v>
      </c>
      <c r="C94">
        <v>0.26089999079704285</v>
      </c>
      <c r="D94">
        <v>0.29089999198913574</v>
      </c>
      <c r="E94">
        <v>0.31959998607635498</v>
      </c>
      <c r="F94">
        <v>0.34709998965263367</v>
      </c>
      <c r="G94">
        <v>0.37229999899864197</v>
      </c>
      <c r="H94">
        <v>0.39550000429153442</v>
      </c>
      <c r="I94">
        <v>0.41569998860359192</v>
      </c>
      <c r="J94">
        <v>0.43540000915527344</v>
      </c>
      <c r="K94">
        <v>0.45230001211166382</v>
      </c>
      <c r="L94">
        <v>0.46939998865127563</v>
      </c>
      <c r="M94">
        <v>0.48510000109672546</v>
      </c>
      <c r="N94">
        <v>0.49930000305175781</v>
      </c>
      <c r="O94">
        <v>0.5131000280380249</v>
      </c>
      <c r="P94">
        <v>0.52579998970031738</v>
      </c>
      <c r="Q94">
        <v>0.53920000791549683</v>
      </c>
      <c r="R94" s="4" t="s">
        <v>98</v>
      </c>
      <c r="S94">
        <f t="shared" si="1"/>
        <v>0</v>
      </c>
      <c r="T94">
        <f t="shared" si="2"/>
        <v>2.6999995112419128E-2</v>
      </c>
      <c r="U94">
        <f t="shared" si="3"/>
        <v>5.6999996304512024E-2</v>
      </c>
      <c r="V94">
        <f t="shared" si="4"/>
        <v>8.5699990391731262E-2</v>
      </c>
      <c r="W94">
        <f t="shared" si="5"/>
        <v>0.11319999396800995</v>
      </c>
      <c r="X94">
        <f t="shared" si="6"/>
        <v>0.13840000331401825</v>
      </c>
      <c r="Y94">
        <f t="shared" si="7"/>
        <v>0.16160000860691071</v>
      </c>
      <c r="Z94">
        <f t="shared" si="8"/>
        <v>0.1817999929189682</v>
      </c>
      <c r="AA94">
        <f t="shared" si="9"/>
        <v>0.20150001347064972</v>
      </c>
      <c r="AB94">
        <f t="shared" si="10"/>
        <v>0.2184000164270401</v>
      </c>
      <c r="AC94">
        <f t="shared" si="11"/>
        <v>0.23549999296665192</v>
      </c>
      <c r="AD94">
        <f t="shared" si="12"/>
        <v>0.25120000541210175</v>
      </c>
      <c r="AE94">
        <f t="shared" si="13"/>
        <v>0.26540000736713409</v>
      </c>
      <c r="AF94">
        <f t="shared" si="14"/>
        <v>0.27920003235340118</v>
      </c>
      <c r="AG94">
        <f t="shared" si="15"/>
        <v>0.29189999401569366</v>
      </c>
      <c r="AH94">
        <f t="shared" si="16"/>
        <v>0.30530001223087311</v>
      </c>
    </row>
    <row r="95" spans="1:34" x14ac:dyDescent="0.35">
      <c r="A95" s="4" t="s">
        <v>99</v>
      </c>
      <c r="B95">
        <v>0.23029999434947968</v>
      </c>
      <c r="C95">
        <v>0.25630000233650208</v>
      </c>
      <c r="D95">
        <v>0.28769999742507935</v>
      </c>
      <c r="E95">
        <v>0.3190000057220459</v>
      </c>
      <c r="F95">
        <v>0.34639999270439148</v>
      </c>
      <c r="G95">
        <v>0.37409999966621399</v>
      </c>
      <c r="H95">
        <v>0.40029999613761902</v>
      </c>
      <c r="I95">
        <v>0.42469999194145203</v>
      </c>
      <c r="J95">
        <v>0.44929999113082886</v>
      </c>
      <c r="K95">
        <v>0.4715999960899353</v>
      </c>
      <c r="L95">
        <v>0.49309998750686646</v>
      </c>
      <c r="M95">
        <v>0.5130000114440918</v>
      </c>
      <c r="N95">
        <v>0.53420001268386841</v>
      </c>
      <c r="O95">
        <v>0.55430001020431519</v>
      </c>
      <c r="P95">
        <v>0.57209998369216919</v>
      </c>
      <c r="Q95">
        <v>0.59020000696182251</v>
      </c>
      <c r="R95" s="4" t="s">
        <v>99</v>
      </c>
      <c r="S95">
        <f t="shared" si="1"/>
        <v>0</v>
      </c>
      <c r="T95">
        <f t="shared" si="2"/>
        <v>2.60000079870224E-2</v>
      </c>
      <c r="U95">
        <f t="shared" si="3"/>
        <v>5.740000307559967E-2</v>
      </c>
      <c r="V95">
        <f t="shared" si="4"/>
        <v>8.8700011372566223E-2</v>
      </c>
      <c r="W95">
        <f t="shared" si="5"/>
        <v>0.1160999983549118</v>
      </c>
      <c r="X95">
        <f t="shared" si="6"/>
        <v>0.14380000531673431</v>
      </c>
      <c r="Y95">
        <f t="shared" si="7"/>
        <v>0.17000000178813934</v>
      </c>
      <c r="Z95">
        <f t="shared" si="8"/>
        <v>0.19439999759197235</v>
      </c>
      <c r="AA95">
        <f t="shared" si="9"/>
        <v>0.21899999678134918</v>
      </c>
      <c r="AB95">
        <f t="shared" si="10"/>
        <v>0.24130000174045563</v>
      </c>
      <c r="AC95">
        <f t="shared" si="11"/>
        <v>0.26279999315738678</v>
      </c>
      <c r="AD95">
        <f t="shared" si="12"/>
        <v>0.28270001709461212</v>
      </c>
      <c r="AE95">
        <f t="shared" si="13"/>
        <v>0.30390001833438873</v>
      </c>
      <c r="AF95">
        <f t="shared" si="14"/>
        <v>0.32400001585483551</v>
      </c>
      <c r="AG95">
        <f t="shared" si="15"/>
        <v>0.34179998934268951</v>
      </c>
      <c r="AH95">
        <f t="shared" si="16"/>
        <v>0.35990001261234283</v>
      </c>
    </row>
    <row r="96" spans="1:34" x14ac:dyDescent="0.35">
      <c r="A96" s="4" t="s">
        <v>100</v>
      </c>
      <c r="B96">
        <v>0.24850000441074371</v>
      </c>
      <c r="C96">
        <v>0.27259999513626099</v>
      </c>
      <c r="D96">
        <v>0.30059999227523804</v>
      </c>
      <c r="E96">
        <v>0.32899999618530273</v>
      </c>
      <c r="F96">
        <v>0.35580000281333923</v>
      </c>
      <c r="G96">
        <v>0.38080000877380371</v>
      </c>
      <c r="H96">
        <v>0.40470001101493835</v>
      </c>
      <c r="I96">
        <v>0.42779999971389771</v>
      </c>
      <c r="J96">
        <v>0.44850000739097595</v>
      </c>
      <c r="K96">
        <v>0.46759998798370361</v>
      </c>
      <c r="L96">
        <v>0.48570001125335693</v>
      </c>
      <c r="M96">
        <v>0.50520002841949463</v>
      </c>
      <c r="N96">
        <v>0.52300000190734863</v>
      </c>
      <c r="O96">
        <v>0.54079997539520264</v>
      </c>
      <c r="P96">
        <v>0.55720001459121704</v>
      </c>
      <c r="Q96">
        <v>0.57609999179840088</v>
      </c>
      <c r="R96" s="4" t="s">
        <v>100</v>
      </c>
      <c r="S96">
        <f t="shared" si="1"/>
        <v>0</v>
      </c>
      <c r="T96">
        <f t="shared" si="2"/>
        <v>2.4099990725517273E-2</v>
      </c>
      <c r="U96">
        <f t="shared" si="3"/>
        <v>5.2099987864494324E-2</v>
      </c>
      <c r="V96">
        <f t="shared" si="4"/>
        <v>8.0499991774559021E-2</v>
      </c>
      <c r="W96">
        <f t="shared" si="5"/>
        <v>0.10729999840259552</v>
      </c>
      <c r="X96">
        <f t="shared" si="6"/>
        <v>0.13230000436306</v>
      </c>
      <c r="Y96">
        <f t="shared" si="7"/>
        <v>0.15620000660419464</v>
      </c>
      <c r="Z96">
        <f t="shared" si="8"/>
        <v>0.17929999530315399</v>
      </c>
      <c r="AA96">
        <f t="shared" si="9"/>
        <v>0.20000000298023224</v>
      </c>
      <c r="AB96">
        <f t="shared" si="10"/>
        <v>0.2190999835729599</v>
      </c>
      <c r="AC96">
        <f t="shared" si="11"/>
        <v>0.23720000684261322</v>
      </c>
      <c r="AD96">
        <f t="shared" si="12"/>
        <v>0.25670002400875092</v>
      </c>
      <c r="AE96">
        <f t="shared" si="13"/>
        <v>0.27449999749660492</v>
      </c>
      <c r="AF96">
        <f t="shared" si="14"/>
        <v>0.29229997098445892</v>
      </c>
      <c r="AG96">
        <f t="shared" si="15"/>
        <v>0.30870001018047333</v>
      </c>
      <c r="AH96">
        <f t="shared" si="16"/>
        <v>0.32759998738765717</v>
      </c>
    </row>
    <row r="97" spans="1:34" x14ac:dyDescent="0.35">
      <c r="A97" s="4" t="s">
        <v>101</v>
      </c>
      <c r="B97">
        <v>0.37650001049041748</v>
      </c>
      <c r="C97">
        <v>0.45399999618530273</v>
      </c>
      <c r="D97">
        <v>0.53289997577667236</v>
      </c>
      <c r="E97">
        <v>0.60780000686645508</v>
      </c>
      <c r="F97">
        <v>0.67839998006820679</v>
      </c>
      <c r="G97">
        <v>0.74970000982284546</v>
      </c>
      <c r="H97">
        <v>0.82249999046325684</v>
      </c>
      <c r="I97">
        <v>0.89230000972747803</v>
      </c>
      <c r="J97">
        <v>0.95770001411437988</v>
      </c>
      <c r="K97">
        <v>1.0254000425338745</v>
      </c>
      <c r="L97">
        <v>1.0968999862670898</v>
      </c>
      <c r="M97">
        <v>1.1619999408721924</v>
      </c>
      <c r="N97">
        <v>1.2282999753952026</v>
      </c>
      <c r="O97">
        <v>1.2949999570846558</v>
      </c>
      <c r="P97">
        <v>1.3588999509811401</v>
      </c>
      <c r="Q97">
        <v>1.4220000505447388</v>
      </c>
      <c r="R97" s="4" t="s">
        <v>101</v>
      </c>
      <c r="S97">
        <f t="shared" si="1"/>
        <v>0</v>
      </c>
      <c r="T97">
        <f t="shared" si="2"/>
        <v>7.7499985694885254E-2</v>
      </c>
      <c r="U97">
        <f t="shared" si="3"/>
        <v>0.15639996528625488</v>
      </c>
      <c r="V97">
        <f t="shared" si="4"/>
        <v>0.2312999963760376</v>
      </c>
      <c r="W97">
        <f t="shared" si="5"/>
        <v>0.30189996957778931</v>
      </c>
      <c r="X97">
        <f t="shared" si="6"/>
        <v>0.37319999933242798</v>
      </c>
      <c r="Y97">
        <f t="shared" si="7"/>
        <v>0.44599997997283936</v>
      </c>
      <c r="Z97">
        <f t="shared" si="8"/>
        <v>0.51579999923706055</v>
      </c>
      <c r="AA97">
        <f t="shared" si="9"/>
        <v>0.5812000036239624</v>
      </c>
      <c r="AB97">
        <f t="shared" si="10"/>
        <v>0.64890003204345703</v>
      </c>
      <c r="AC97">
        <f t="shared" si="11"/>
        <v>0.72039997577667236</v>
      </c>
      <c r="AD97">
        <f t="shared" si="12"/>
        <v>0.7854999303817749</v>
      </c>
      <c r="AE97">
        <f t="shared" si="13"/>
        <v>0.85179996490478516</v>
      </c>
      <c r="AF97">
        <f t="shared" si="14"/>
        <v>0.91849994659423828</v>
      </c>
      <c r="AG97">
        <f t="shared" si="15"/>
        <v>0.98239994049072266</v>
      </c>
      <c r="AH97">
        <f t="shared" si="16"/>
        <v>1.0455000400543213</v>
      </c>
    </row>
    <row r="98" spans="1:34" x14ac:dyDescent="0.35">
      <c r="A98" s="4" t="s">
        <v>102</v>
      </c>
      <c r="B98">
        <v>0.37049999833106995</v>
      </c>
      <c r="C98">
        <v>0.43529999256134033</v>
      </c>
      <c r="D98">
        <v>0.50360000133514404</v>
      </c>
      <c r="E98">
        <v>0.57010000944137573</v>
      </c>
      <c r="F98">
        <v>0.63230001926422119</v>
      </c>
      <c r="G98">
        <v>0.6908000111579895</v>
      </c>
      <c r="H98">
        <v>0.74699997901916504</v>
      </c>
      <c r="I98">
        <v>0.8004000186920166</v>
      </c>
      <c r="J98">
        <v>0.85100001096725464</v>
      </c>
      <c r="K98">
        <v>0.89939999580383301</v>
      </c>
      <c r="L98">
        <v>0.9506000280380249</v>
      </c>
      <c r="M98">
        <v>0.99790000915527344</v>
      </c>
      <c r="N98">
        <v>1.0469000339508057</v>
      </c>
      <c r="O98">
        <v>1.0928000211715698</v>
      </c>
      <c r="P98">
        <v>1.1392999887466431</v>
      </c>
      <c r="Q98">
        <v>1.1864000558853149</v>
      </c>
      <c r="R98" s="4" t="s">
        <v>102</v>
      </c>
      <c r="S98">
        <f t="shared" si="1"/>
        <v>0</v>
      </c>
      <c r="T98">
        <f t="shared" si="2"/>
        <v>6.4799994230270386E-2</v>
      </c>
      <c r="U98">
        <f t="shared" si="3"/>
        <v>0.1331000030040741</v>
      </c>
      <c r="V98">
        <f t="shared" si="4"/>
        <v>0.19960001111030579</v>
      </c>
      <c r="W98">
        <f t="shared" si="5"/>
        <v>0.26180002093315125</v>
      </c>
      <c r="X98">
        <f t="shared" si="6"/>
        <v>0.32030001282691956</v>
      </c>
      <c r="Y98">
        <f t="shared" si="7"/>
        <v>0.37649998068809509</v>
      </c>
      <c r="Z98">
        <f t="shared" si="8"/>
        <v>0.42990002036094666</v>
      </c>
      <c r="AA98">
        <f t="shared" si="9"/>
        <v>0.48050001263618469</v>
      </c>
      <c r="AB98">
        <f t="shared" si="10"/>
        <v>0.52889999747276306</v>
      </c>
      <c r="AC98">
        <f t="shared" si="11"/>
        <v>0.58010002970695496</v>
      </c>
      <c r="AD98">
        <f t="shared" si="12"/>
        <v>0.62740001082420349</v>
      </c>
      <c r="AE98">
        <f t="shared" si="13"/>
        <v>0.67640003561973572</v>
      </c>
      <c r="AF98">
        <f t="shared" si="14"/>
        <v>0.72230002284049988</v>
      </c>
      <c r="AG98">
        <f t="shared" si="15"/>
        <v>0.76879999041557312</v>
      </c>
      <c r="AH98">
        <f t="shared" si="16"/>
        <v>0.815900057554245</v>
      </c>
    </row>
    <row r="99" spans="1:34" x14ac:dyDescent="0.35">
      <c r="A99" s="4" t="s">
        <v>103</v>
      </c>
      <c r="B99">
        <v>0.26609998941421509</v>
      </c>
      <c r="C99">
        <v>0.32670000195503235</v>
      </c>
      <c r="D99">
        <v>0.37850001454353333</v>
      </c>
      <c r="E99">
        <v>0.43309998512268066</v>
      </c>
      <c r="F99">
        <v>0.48930001258850098</v>
      </c>
      <c r="G99">
        <v>0.54110002517700195</v>
      </c>
      <c r="H99">
        <v>0.59170001745223999</v>
      </c>
      <c r="I99">
        <v>0.64069998264312744</v>
      </c>
      <c r="J99">
        <v>0.6898999810218811</v>
      </c>
      <c r="K99">
        <v>0.74040001630783081</v>
      </c>
      <c r="L99">
        <v>0.78890001773834229</v>
      </c>
      <c r="M99">
        <v>0.83700001239776611</v>
      </c>
      <c r="N99">
        <v>0.8848000168800354</v>
      </c>
      <c r="O99">
        <v>0.930899977684021</v>
      </c>
      <c r="P99">
        <v>0.97619998455047607</v>
      </c>
      <c r="Q99">
        <v>1.021399974822998</v>
      </c>
      <c r="R99" s="4" t="s">
        <v>103</v>
      </c>
      <c r="S99">
        <f t="shared" ref="S99:S105" si="17">B99-$B99</f>
        <v>0</v>
      </c>
      <c r="T99">
        <f t="shared" si="2"/>
        <v>6.0600012540817261E-2</v>
      </c>
      <c r="U99">
        <f t="shared" si="3"/>
        <v>0.11240002512931824</v>
      </c>
      <c r="V99">
        <f t="shared" si="4"/>
        <v>0.16699999570846558</v>
      </c>
      <c r="W99">
        <f t="shared" si="5"/>
        <v>0.22320002317428589</v>
      </c>
      <c r="X99">
        <f t="shared" si="6"/>
        <v>0.27500003576278687</v>
      </c>
      <c r="Y99">
        <f t="shared" si="7"/>
        <v>0.3256000280380249</v>
      </c>
      <c r="Z99">
        <f t="shared" si="8"/>
        <v>0.37459999322891235</v>
      </c>
      <c r="AA99">
        <f t="shared" si="9"/>
        <v>0.42379999160766602</v>
      </c>
      <c r="AB99">
        <f t="shared" si="10"/>
        <v>0.47430002689361572</v>
      </c>
      <c r="AC99">
        <f t="shared" si="11"/>
        <v>0.5228000283241272</v>
      </c>
      <c r="AD99">
        <f t="shared" si="12"/>
        <v>0.57090002298355103</v>
      </c>
      <c r="AE99">
        <f t="shared" si="13"/>
        <v>0.61870002746582031</v>
      </c>
      <c r="AF99">
        <f t="shared" si="14"/>
        <v>0.66479998826980591</v>
      </c>
      <c r="AG99">
        <f t="shared" si="15"/>
        <v>0.71009999513626099</v>
      </c>
      <c r="AH99">
        <f t="shared" si="16"/>
        <v>0.75529998540878296</v>
      </c>
    </row>
    <row r="100" spans="1:34" x14ac:dyDescent="0.35">
      <c r="A100" s="4" t="s">
        <v>104</v>
      </c>
      <c r="B100">
        <v>0.2362000048160553</v>
      </c>
      <c r="C100">
        <v>0.2653999924659729</v>
      </c>
      <c r="D100">
        <v>0.29600000381469727</v>
      </c>
      <c r="E100">
        <v>0.3246999979019165</v>
      </c>
      <c r="F100">
        <v>0.3497999906539917</v>
      </c>
      <c r="G100">
        <v>0.37470000982284546</v>
      </c>
      <c r="H100">
        <v>0.3968999981880188</v>
      </c>
      <c r="I100">
        <v>0.42059999704360962</v>
      </c>
      <c r="J100">
        <v>0.44339999556541443</v>
      </c>
      <c r="K100">
        <v>0.46680000424385071</v>
      </c>
      <c r="L100">
        <v>0.48949998617172241</v>
      </c>
      <c r="M100">
        <v>0.51279997825622559</v>
      </c>
      <c r="N100">
        <v>0.53539997339248657</v>
      </c>
      <c r="O100">
        <v>0.55779999494552612</v>
      </c>
      <c r="P100">
        <v>0.57959997653961182</v>
      </c>
      <c r="Q100">
        <v>0.60229998826980591</v>
      </c>
      <c r="R100" s="4" t="s">
        <v>104</v>
      </c>
      <c r="S100">
        <f t="shared" si="17"/>
        <v>0</v>
      </c>
      <c r="T100">
        <f t="shared" si="2"/>
        <v>2.9199987649917603E-2</v>
      </c>
      <c r="U100">
        <f t="shared" si="3"/>
        <v>5.9799998998641968E-2</v>
      </c>
      <c r="V100">
        <f t="shared" si="4"/>
        <v>8.8499993085861206E-2</v>
      </c>
      <c r="W100">
        <f t="shared" si="5"/>
        <v>0.1135999858379364</v>
      </c>
      <c r="X100">
        <f t="shared" si="6"/>
        <v>0.13850000500679016</v>
      </c>
      <c r="Y100">
        <f t="shared" si="7"/>
        <v>0.1606999933719635</v>
      </c>
      <c r="Z100">
        <f t="shared" si="8"/>
        <v>0.18439999222755432</v>
      </c>
      <c r="AA100">
        <f t="shared" si="9"/>
        <v>0.20719999074935913</v>
      </c>
      <c r="AB100">
        <f t="shared" si="10"/>
        <v>0.23059999942779541</v>
      </c>
      <c r="AC100">
        <f t="shared" si="11"/>
        <v>0.25329998135566711</v>
      </c>
      <c r="AD100">
        <f t="shared" si="12"/>
        <v>0.27659997344017029</v>
      </c>
      <c r="AE100">
        <f t="shared" si="13"/>
        <v>0.29919996857643127</v>
      </c>
      <c r="AF100">
        <f t="shared" si="14"/>
        <v>0.32159999012947083</v>
      </c>
      <c r="AG100">
        <f t="shared" si="15"/>
        <v>0.34339997172355652</v>
      </c>
      <c r="AH100">
        <f t="shared" si="16"/>
        <v>0.36609998345375061</v>
      </c>
    </row>
    <row r="101" spans="1:34" x14ac:dyDescent="0.35">
      <c r="A101" s="4" t="s">
        <v>105</v>
      </c>
      <c r="B101">
        <v>0.24449999630451202</v>
      </c>
      <c r="C101">
        <v>0.28420001268386841</v>
      </c>
      <c r="D101">
        <v>0.32039999961853027</v>
      </c>
      <c r="E101">
        <v>0.35170000791549683</v>
      </c>
      <c r="F101">
        <v>0.37970000505447388</v>
      </c>
      <c r="G101">
        <v>0.40270000696182251</v>
      </c>
      <c r="H101">
        <v>0.42230001091957092</v>
      </c>
      <c r="I101">
        <v>0.44170001149177551</v>
      </c>
      <c r="J101">
        <v>0.46129998564720154</v>
      </c>
      <c r="K101">
        <v>0.4779999852180481</v>
      </c>
      <c r="L101">
        <v>0.49619999527931213</v>
      </c>
      <c r="M101">
        <v>0.51399999856948853</v>
      </c>
      <c r="N101">
        <v>0.53149998188018799</v>
      </c>
      <c r="O101">
        <v>0.54919999837875366</v>
      </c>
      <c r="P101">
        <v>0.5656999945640564</v>
      </c>
      <c r="Q101">
        <v>0.58399999141693115</v>
      </c>
      <c r="R101" s="4" t="s">
        <v>105</v>
      </c>
      <c r="S101">
        <f t="shared" si="17"/>
        <v>0</v>
      </c>
      <c r="T101">
        <f t="shared" si="2"/>
        <v>3.9700016379356384E-2</v>
      </c>
      <c r="U101">
        <f t="shared" si="3"/>
        <v>7.590000331401825E-2</v>
      </c>
      <c r="V101">
        <f t="shared" si="4"/>
        <v>0.1072000116109848</v>
      </c>
      <c r="W101">
        <f t="shared" si="5"/>
        <v>0.13520000874996185</v>
      </c>
      <c r="X101">
        <f t="shared" si="6"/>
        <v>0.15820001065731049</v>
      </c>
      <c r="Y101">
        <f t="shared" si="7"/>
        <v>0.1778000146150589</v>
      </c>
      <c r="Z101">
        <f t="shared" si="8"/>
        <v>0.19720001518726349</v>
      </c>
      <c r="AA101">
        <f t="shared" si="9"/>
        <v>0.21679998934268951</v>
      </c>
      <c r="AB101">
        <f t="shared" si="10"/>
        <v>0.23349998891353607</v>
      </c>
      <c r="AC101">
        <f t="shared" si="11"/>
        <v>0.25169999897480011</v>
      </c>
      <c r="AD101">
        <f t="shared" si="12"/>
        <v>0.2695000022649765</v>
      </c>
      <c r="AE101">
        <f t="shared" si="13"/>
        <v>0.28699998557567596</v>
      </c>
      <c r="AF101">
        <f t="shared" si="14"/>
        <v>0.30470000207424164</v>
      </c>
      <c r="AG101">
        <f t="shared" si="15"/>
        <v>0.32119999825954437</v>
      </c>
      <c r="AH101">
        <f t="shared" si="16"/>
        <v>0.33949999511241913</v>
      </c>
    </row>
    <row r="102" spans="1:34" x14ac:dyDescent="0.35">
      <c r="A102" s="4" t="s">
        <v>106</v>
      </c>
      <c r="B102">
        <v>0.26249998807907104</v>
      </c>
      <c r="C102">
        <v>0.30250000953674316</v>
      </c>
      <c r="D102">
        <v>0.34529998898506165</v>
      </c>
      <c r="E102">
        <v>0.38159999251365662</v>
      </c>
      <c r="F102">
        <v>0.41049998998641968</v>
      </c>
      <c r="G102">
        <v>0.43369999527931213</v>
      </c>
      <c r="H102">
        <v>0.45440000295639038</v>
      </c>
      <c r="I102">
        <v>0.47220000624656677</v>
      </c>
      <c r="J102">
        <v>0.48960000276565552</v>
      </c>
      <c r="K102">
        <v>0.50400000810623169</v>
      </c>
      <c r="L102">
        <v>0.51920002698898315</v>
      </c>
      <c r="M102">
        <v>0.53350001573562622</v>
      </c>
      <c r="N102">
        <v>0.54850000143051147</v>
      </c>
      <c r="O102">
        <v>0.56449997425079346</v>
      </c>
      <c r="P102">
        <v>0.57810002565383911</v>
      </c>
      <c r="Q102">
        <v>0.59439998865127563</v>
      </c>
      <c r="R102" s="4" t="s">
        <v>106</v>
      </c>
      <c r="S102">
        <f t="shared" si="17"/>
        <v>0</v>
      </c>
      <c r="T102">
        <f t="shared" si="2"/>
        <v>4.0000021457672119E-2</v>
      </c>
      <c r="U102">
        <f t="shared" si="3"/>
        <v>8.2800000905990601E-2</v>
      </c>
      <c r="V102">
        <f t="shared" si="4"/>
        <v>0.11910000443458557</v>
      </c>
      <c r="W102">
        <f t="shared" si="5"/>
        <v>0.14800000190734863</v>
      </c>
      <c r="X102">
        <f t="shared" si="6"/>
        <v>0.17120000720024109</v>
      </c>
      <c r="Y102">
        <f t="shared" si="7"/>
        <v>0.19190001487731934</v>
      </c>
      <c r="Z102">
        <f t="shared" si="8"/>
        <v>0.20970001816749573</v>
      </c>
      <c r="AA102">
        <f t="shared" si="9"/>
        <v>0.22710001468658447</v>
      </c>
      <c r="AB102">
        <f t="shared" si="10"/>
        <v>0.24150002002716064</v>
      </c>
      <c r="AC102">
        <f t="shared" si="11"/>
        <v>0.25670003890991211</v>
      </c>
      <c r="AD102">
        <f t="shared" si="12"/>
        <v>0.27100002765655518</v>
      </c>
      <c r="AE102">
        <f t="shared" si="13"/>
        <v>0.28600001335144043</v>
      </c>
      <c r="AF102">
        <f t="shared" si="14"/>
        <v>0.30199998617172241</v>
      </c>
      <c r="AG102">
        <f t="shared" si="15"/>
        <v>0.31560003757476807</v>
      </c>
      <c r="AH102">
        <f t="shared" si="16"/>
        <v>0.33190000057220459</v>
      </c>
    </row>
    <row r="103" spans="1:34" x14ac:dyDescent="0.35">
      <c r="A103" s="4" t="s">
        <v>107</v>
      </c>
      <c r="B103">
        <v>0.28319999575614929</v>
      </c>
      <c r="C103">
        <v>0.30610001087188721</v>
      </c>
      <c r="D103">
        <v>0.3328000009059906</v>
      </c>
      <c r="E103">
        <v>0.36000001430511475</v>
      </c>
      <c r="F103">
        <v>0.38730001449584961</v>
      </c>
      <c r="G103">
        <v>0.41139999032020569</v>
      </c>
      <c r="H103">
        <v>0.43380001187324524</v>
      </c>
      <c r="I103">
        <v>0.45350000262260437</v>
      </c>
      <c r="J103">
        <v>0.47360000014305115</v>
      </c>
      <c r="K103">
        <v>0.49149999022483826</v>
      </c>
      <c r="L103">
        <v>0.50800001621246338</v>
      </c>
      <c r="M103">
        <v>0.52480000257492065</v>
      </c>
      <c r="N103">
        <v>0.54030001163482666</v>
      </c>
      <c r="O103">
        <v>0.55449998378753662</v>
      </c>
      <c r="P103">
        <v>0.56779998540878296</v>
      </c>
      <c r="Q103">
        <v>0.5820000171661377</v>
      </c>
      <c r="R103" s="4" t="s">
        <v>107</v>
      </c>
      <c r="S103">
        <f t="shared" si="17"/>
        <v>0</v>
      </c>
      <c r="T103">
        <f t="shared" si="2"/>
        <v>2.2900015115737915E-2</v>
      </c>
      <c r="U103">
        <f t="shared" si="3"/>
        <v>4.9600005149841309E-2</v>
      </c>
      <c r="V103">
        <f t="shared" si="4"/>
        <v>7.6800018548965454E-2</v>
      </c>
      <c r="W103">
        <f t="shared" si="5"/>
        <v>0.10410001873970032</v>
      </c>
      <c r="X103">
        <f t="shared" si="6"/>
        <v>0.1281999945640564</v>
      </c>
      <c r="Y103">
        <f t="shared" si="7"/>
        <v>0.15060001611709595</v>
      </c>
      <c r="Z103">
        <f t="shared" si="8"/>
        <v>0.17030000686645508</v>
      </c>
      <c r="AA103">
        <f t="shared" si="9"/>
        <v>0.19040000438690186</v>
      </c>
      <c r="AB103">
        <f t="shared" si="10"/>
        <v>0.20829999446868896</v>
      </c>
      <c r="AC103">
        <f t="shared" si="11"/>
        <v>0.22480002045631409</v>
      </c>
      <c r="AD103">
        <f t="shared" si="12"/>
        <v>0.24160000681877136</v>
      </c>
      <c r="AE103">
        <f t="shared" si="13"/>
        <v>0.25710001587867737</v>
      </c>
      <c r="AF103">
        <f t="shared" si="14"/>
        <v>0.27129998803138733</v>
      </c>
      <c r="AG103">
        <f t="shared" si="15"/>
        <v>0.28459998965263367</v>
      </c>
      <c r="AH103">
        <f t="shared" si="16"/>
        <v>0.2988000214099884</v>
      </c>
    </row>
    <row r="104" spans="1:34" x14ac:dyDescent="0.35">
      <c r="A104" s="4" t="s">
        <v>108</v>
      </c>
      <c r="B104">
        <v>0.24879999458789825</v>
      </c>
      <c r="C104">
        <v>0.27950000762939453</v>
      </c>
      <c r="D104">
        <v>0.3142000138759613</v>
      </c>
      <c r="E104">
        <v>0.34270000457763672</v>
      </c>
      <c r="F104">
        <v>0.37520000338554382</v>
      </c>
      <c r="G104">
        <v>0.40439999103546143</v>
      </c>
      <c r="H104">
        <v>0.43009999394416809</v>
      </c>
      <c r="I104">
        <v>0.45390000939369202</v>
      </c>
      <c r="J104">
        <v>0.47830000519752502</v>
      </c>
      <c r="K104">
        <v>0.50080001354217529</v>
      </c>
      <c r="L104">
        <v>0.52399998903274536</v>
      </c>
      <c r="M104">
        <v>0.54689997434616089</v>
      </c>
      <c r="N104">
        <v>0.5680999755859375</v>
      </c>
      <c r="O104">
        <v>0.58899998664855957</v>
      </c>
      <c r="P104">
        <v>0.6086999773979187</v>
      </c>
      <c r="Q104">
        <v>0.62840002775192261</v>
      </c>
      <c r="R104" s="4" t="s">
        <v>108</v>
      </c>
      <c r="S104">
        <f t="shared" si="17"/>
        <v>0</v>
      </c>
      <c r="T104">
        <f t="shared" si="2"/>
        <v>3.0700013041496277E-2</v>
      </c>
      <c r="U104">
        <f t="shared" si="3"/>
        <v>6.5400019288063049E-2</v>
      </c>
      <c r="V104">
        <f t="shared" si="4"/>
        <v>9.3900009989738464E-2</v>
      </c>
      <c r="W104">
        <f t="shared" si="5"/>
        <v>0.12640000879764557</v>
      </c>
      <c r="X104">
        <f t="shared" si="6"/>
        <v>0.15559999644756317</v>
      </c>
      <c r="Y104">
        <f t="shared" si="7"/>
        <v>0.18129999935626984</v>
      </c>
      <c r="Z104">
        <f t="shared" si="8"/>
        <v>0.20510001480579376</v>
      </c>
      <c r="AA104">
        <f t="shared" si="9"/>
        <v>0.22950001060962677</v>
      </c>
      <c r="AB104">
        <f t="shared" si="10"/>
        <v>0.25200001895427704</v>
      </c>
      <c r="AC104">
        <f t="shared" si="11"/>
        <v>0.27519999444484711</v>
      </c>
      <c r="AD104">
        <f t="shared" si="12"/>
        <v>0.29809997975826263</v>
      </c>
      <c r="AE104">
        <f t="shared" si="13"/>
        <v>0.31929998099803925</v>
      </c>
      <c r="AF104">
        <f t="shared" si="14"/>
        <v>0.34019999206066132</v>
      </c>
      <c r="AG104">
        <f t="shared" si="15"/>
        <v>0.35989998281002045</v>
      </c>
      <c r="AH104">
        <f t="shared" si="16"/>
        <v>0.37960003316402435</v>
      </c>
    </row>
    <row r="105" spans="1:34" x14ac:dyDescent="0.35">
      <c r="A105" s="4" t="s">
        <v>109</v>
      </c>
      <c r="B105">
        <v>0.26179999113082886</v>
      </c>
      <c r="C105">
        <v>0.28709998726844788</v>
      </c>
      <c r="D105">
        <v>0.3174000084400177</v>
      </c>
      <c r="E105">
        <v>0.34419998526573181</v>
      </c>
      <c r="F105">
        <v>0.3668999969959259</v>
      </c>
      <c r="G105">
        <v>0.38749998807907104</v>
      </c>
      <c r="H105">
        <v>0.40569999814033508</v>
      </c>
      <c r="I105">
        <v>0.42239999771118164</v>
      </c>
      <c r="J105">
        <v>0.43849998712539673</v>
      </c>
      <c r="K105">
        <v>0.45379999279975891</v>
      </c>
      <c r="L105">
        <v>0.4675000011920929</v>
      </c>
      <c r="M105">
        <v>0.48199999332427979</v>
      </c>
      <c r="N105">
        <v>0.49570000171661377</v>
      </c>
      <c r="O105">
        <v>0.50840002298355103</v>
      </c>
      <c r="P105">
        <v>0.52029997110366821</v>
      </c>
      <c r="Q105">
        <v>0.53369998931884766</v>
      </c>
      <c r="R105" s="4" t="s">
        <v>109</v>
      </c>
      <c r="S105">
        <f t="shared" si="17"/>
        <v>0</v>
      </c>
      <c r="T105">
        <f t="shared" si="2"/>
        <v>2.5299996137619019E-2</v>
      </c>
      <c r="U105">
        <f t="shared" si="3"/>
        <v>5.5600017309188843E-2</v>
      </c>
      <c r="V105">
        <f t="shared" si="4"/>
        <v>8.2399994134902954E-2</v>
      </c>
      <c r="W105">
        <f t="shared" si="5"/>
        <v>0.10510000586509705</v>
      </c>
      <c r="X105">
        <f t="shared" si="6"/>
        <v>0.12569999694824219</v>
      </c>
      <c r="Y105">
        <f t="shared" si="7"/>
        <v>0.14390000700950623</v>
      </c>
      <c r="Z105">
        <f t="shared" si="8"/>
        <v>0.16060000658035278</v>
      </c>
      <c r="AA105">
        <f t="shared" si="9"/>
        <v>0.17669999599456787</v>
      </c>
      <c r="AB105">
        <f t="shared" si="10"/>
        <v>0.19200000166893005</v>
      </c>
      <c r="AC105">
        <f t="shared" si="11"/>
        <v>0.20570001006126404</v>
      </c>
      <c r="AD105">
        <f t="shared" si="12"/>
        <v>0.22020000219345093</v>
      </c>
      <c r="AE105">
        <f t="shared" si="13"/>
        <v>0.23390001058578491</v>
      </c>
      <c r="AF105">
        <f t="shared" si="14"/>
        <v>0.24660003185272217</v>
      </c>
      <c r="AG105">
        <f t="shared" si="15"/>
        <v>0.25849997997283936</v>
      </c>
      <c r="AH105">
        <f t="shared" si="16"/>
        <v>0.2718999981880188</v>
      </c>
    </row>
    <row r="107" spans="1:34" s="6" customFormat="1" x14ac:dyDescent="0.35">
      <c r="B107" s="22" t="s">
        <v>136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 t="s">
        <v>137</v>
      </c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4" s="5" customFormat="1" x14ac:dyDescent="0.35">
      <c r="B108" s="5">
        <v>0</v>
      </c>
      <c r="C108" s="5">
        <v>60</v>
      </c>
      <c r="D108" s="5">
        <v>120</v>
      </c>
      <c r="E108" s="5">
        <v>180</v>
      </c>
      <c r="F108" s="5">
        <v>240</v>
      </c>
      <c r="G108" s="5">
        <v>300</v>
      </c>
      <c r="H108" s="5">
        <v>360</v>
      </c>
      <c r="I108" s="5">
        <v>420</v>
      </c>
      <c r="J108" s="5">
        <v>480</v>
      </c>
      <c r="K108" s="5">
        <v>540</v>
      </c>
      <c r="L108" s="5">
        <v>600</v>
      </c>
      <c r="M108" s="5">
        <v>660</v>
      </c>
      <c r="N108" s="5">
        <v>720</v>
      </c>
      <c r="O108" s="5">
        <v>780</v>
      </c>
      <c r="P108" s="5">
        <v>840</v>
      </c>
      <c r="Q108" s="5">
        <v>900</v>
      </c>
      <c r="R108" s="5">
        <v>0</v>
      </c>
      <c r="S108" s="5">
        <v>60</v>
      </c>
      <c r="T108" s="5">
        <v>120</v>
      </c>
      <c r="U108" s="5">
        <v>180</v>
      </c>
      <c r="V108" s="5">
        <v>240</v>
      </c>
      <c r="W108" s="5">
        <v>300</v>
      </c>
      <c r="X108" s="5">
        <v>360</v>
      </c>
      <c r="Y108" s="5">
        <v>420</v>
      </c>
      <c r="Z108" s="5">
        <v>480</v>
      </c>
      <c r="AA108" s="5">
        <v>540</v>
      </c>
      <c r="AB108" s="5">
        <v>600</v>
      </c>
      <c r="AC108" s="5">
        <v>660</v>
      </c>
      <c r="AD108" s="5">
        <v>720</v>
      </c>
      <c r="AE108" s="5">
        <v>780</v>
      </c>
      <c r="AF108" s="5">
        <v>840</v>
      </c>
      <c r="AG108" s="5">
        <v>900</v>
      </c>
    </row>
    <row r="109" spans="1:34" x14ac:dyDescent="0.35">
      <c r="A109" s="4" t="s">
        <v>112</v>
      </c>
      <c r="B109">
        <f>AVERAGE(S34:S36)</f>
        <v>0</v>
      </c>
      <c r="C109">
        <f t="shared" ref="C109:Q109" si="18">AVERAGE(T34:T36)</f>
        <v>6.3000073035558062E-3</v>
      </c>
      <c r="D109">
        <f t="shared" si="18"/>
        <v>8.9000016450881958E-3</v>
      </c>
      <c r="E109">
        <f t="shared" si="18"/>
        <v>1.136667529741923E-2</v>
      </c>
      <c r="F109">
        <f t="shared" si="18"/>
        <v>1.4400005340576172E-2</v>
      </c>
      <c r="G109">
        <f t="shared" si="18"/>
        <v>1.7066672444343567E-2</v>
      </c>
      <c r="H109">
        <f t="shared" si="18"/>
        <v>1.9766673445701599E-2</v>
      </c>
      <c r="I109">
        <f t="shared" si="18"/>
        <v>2.2233337163925171E-2</v>
      </c>
      <c r="J109">
        <f t="shared" si="18"/>
        <v>2.5133336583773296E-2</v>
      </c>
      <c r="K109">
        <f t="shared" si="18"/>
        <v>2.7500008543332417E-2</v>
      </c>
      <c r="L109">
        <f t="shared" si="18"/>
        <v>2.9200002551078796E-2</v>
      </c>
      <c r="M109">
        <f t="shared" si="18"/>
        <v>3.0533338586489361E-2</v>
      </c>
      <c r="N109">
        <f t="shared" si="18"/>
        <v>3.2400002082188926E-2</v>
      </c>
      <c r="O109">
        <f t="shared" si="18"/>
        <v>3.4633333484331764E-2</v>
      </c>
      <c r="P109">
        <f t="shared" si="18"/>
        <v>3.6133329073588051E-2</v>
      </c>
      <c r="Q109">
        <f t="shared" si="18"/>
        <v>3.8800006111462913E-2</v>
      </c>
      <c r="R109">
        <f>_xlfn.STDEV.S(S34:S36)</f>
        <v>0</v>
      </c>
      <c r="S109">
        <f t="shared" ref="S109:AG109" si="19">_xlfn.STDEV.S(T34:T36)</f>
        <v>3.5538711190566652E-3</v>
      </c>
      <c r="T109">
        <f t="shared" si="19"/>
        <v>5.6205002830515272E-3</v>
      </c>
      <c r="U109">
        <f t="shared" si="19"/>
        <v>6.3066124526176132E-3</v>
      </c>
      <c r="V109">
        <f t="shared" si="19"/>
        <v>6.9935743584305047E-3</v>
      </c>
      <c r="W109">
        <f t="shared" si="19"/>
        <v>7.870409505202406E-3</v>
      </c>
      <c r="X109">
        <f t="shared" si="19"/>
        <v>8.5447849311944511E-3</v>
      </c>
      <c r="Y109">
        <f t="shared" si="19"/>
        <v>8.6558309661137652E-3</v>
      </c>
      <c r="Z109">
        <f t="shared" si="19"/>
        <v>8.7231462184379962E-3</v>
      </c>
      <c r="AA109">
        <f t="shared" si="19"/>
        <v>8.747001300457552E-3</v>
      </c>
      <c r="AB109">
        <f t="shared" si="19"/>
        <v>8.4964715350467623E-3</v>
      </c>
      <c r="AC109">
        <f t="shared" si="19"/>
        <v>8.2136206663650287E-3</v>
      </c>
      <c r="AD109">
        <f t="shared" si="19"/>
        <v>7.7272218615362124E-3</v>
      </c>
      <c r="AE109">
        <f t="shared" si="19"/>
        <v>7.1842386953770822E-3</v>
      </c>
      <c r="AF109">
        <f t="shared" si="19"/>
        <v>6.4786810349740575E-3</v>
      </c>
      <c r="AG109">
        <f t="shared" si="19"/>
        <v>6.4156068038873394E-3</v>
      </c>
    </row>
    <row r="110" spans="1:34" x14ac:dyDescent="0.35">
      <c r="A110" s="4" t="s">
        <v>113</v>
      </c>
      <c r="B110">
        <f>AVERAGE(S37:S39)</f>
        <v>0</v>
      </c>
      <c r="C110">
        <f t="shared" ref="C110:Q110" si="20">AVERAGE(T37:T39)</f>
        <v>2.4566675225893658E-2</v>
      </c>
      <c r="D110">
        <f t="shared" si="20"/>
        <v>3.5300001502037048E-2</v>
      </c>
      <c r="E110">
        <f t="shared" si="20"/>
        <v>4.4700001676877342E-2</v>
      </c>
      <c r="F110">
        <f t="shared" si="20"/>
        <v>5.6433334946632385E-2</v>
      </c>
      <c r="G110">
        <f t="shared" si="20"/>
        <v>6.8200007081031799E-2</v>
      </c>
      <c r="H110">
        <f t="shared" si="20"/>
        <v>7.9266672333081559E-2</v>
      </c>
      <c r="I110">
        <f t="shared" si="20"/>
        <v>8.9066669344902039E-2</v>
      </c>
      <c r="J110">
        <f t="shared" si="20"/>
        <v>9.8133330543835953E-2</v>
      </c>
      <c r="K110">
        <f t="shared" si="20"/>
        <v>0.10630000134309132</v>
      </c>
      <c r="L110">
        <f t="shared" si="20"/>
        <v>0.1133333295583725</v>
      </c>
      <c r="M110">
        <f t="shared" si="20"/>
        <v>0.1195666640996933</v>
      </c>
      <c r="N110">
        <f t="shared" si="20"/>
        <v>0.12563333412011465</v>
      </c>
      <c r="O110">
        <f t="shared" si="20"/>
        <v>0.13176667193571726</v>
      </c>
      <c r="P110">
        <f t="shared" si="20"/>
        <v>0.13703332841396332</v>
      </c>
      <c r="Q110">
        <f t="shared" si="20"/>
        <v>0.14289999504884085</v>
      </c>
      <c r="R110">
        <f>_xlfn.STDEV.S(S37:S39)</f>
        <v>0</v>
      </c>
      <c r="S110">
        <f t="shared" ref="S110:AG110" si="21">_xlfn.STDEV.S(T37:T39)</f>
        <v>6.9673107524465443E-3</v>
      </c>
      <c r="T110">
        <f t="shared" si="21"/>
        <v>5.7861817863060104E-3</v>
      </c>
      <c r="U110">
        <f t="shared" si="21"/>
        <v>6.0224522858872967E-3</v>
      </c>
      <c r="V110">
        <f t="shared" si="21"/>
        <v>5.8045914535940265E-3</v>
      </c>
      <c r="W110">
        <f t="shared" si="21"/>
        <v>5.586581365873036E-3</v>
      </c>
      <c r="X110">
        <f t="shared" si="21"/>
        <v>5.7726351094452453E-3</v>
      </c>
      <c r="Y110">
        <f t="shared" si="21"/>
        <v>4.3466409469872271E-3</v>
      </c>
      <c r="Z110">
        <f t="shared" si="21"/>
        <v>3.1214255754749079E-3</v>
      </c>
      <c r="AA110">
        <f t="shared" si="21"/>
        <v>1.8193410326136728E-3</v>
      </c>
      <c r="AB110">
        <f t="shared" si="21"/>
        <v>7.0238880649601155E-4</v>
      </c>
      <c r="AC110">
        <f t="shared" si="21"/>
        <v>7.5056011383694079E-4</v>
      </c>
      <c r="AD110">
        <f t="shared" si="21"/>
        <v>2.0428743343347332E-3</v>
      </c>
      <c r="AE110">
        <f t="shared" si="21"/>
        <v>3.9310716153101418E-3</v>
      </c>
      <c r="AF110">
        <f t="shared" si="21"/>
        <v>5.2652937472312377E-3</v>
      </c>
      <c r="AG110">
        <f t="shared" si="21"/>
        <v>6.8724000450112489E-3</v>
      </c>
    </row>
    <row r="111" spans="1:34" x14ac:dyDescent="0.35">
      <c r="A111" s="4" t="s">
        <v>114</v>
      </c>
      <c r="B111">
        <f>AVERAGE(S40,S42)</f>
        <v>0</v>
      </c>
      <c r="C111">
        <f t="shared" ref="C111:O111" si="22">AVERAGE(T40,T42)</f>
        <v>1.5799999237060547E-2</v>
      </c>
      <c r="D111">
        <f t="shared" si="22"/>
        <v>3.2399997115135193E-2</v>
      </c>
      <c r="E111">
        <f t="shared" si="22"/>
        <v>5.0099998712539673E-2</v>
      </c>
      <c r="F111">
        <f t="shared" si="22"/>
        <v>6.099998950958252E-2</v>
      </c>
      <c r="G111">
        <f t="shared" si="22"/>
        <v>7.1099996566772461E-2</v>
      </c>
      <c r="H111">
        <f t="shared" si="22"/>
        <v>7.8899994492530823E-2</v>
      </c>
      <c r="I111">
        <f t="shared" si="22"/>
        <v>8.6349993944168091E-2</v>
      </c>
      <c r="J111">
        <f t="shared" si="22"/>
        <v>9.3549996614456177E-2</v>
      </c>
      <c r="K111">
        <f t="shared" si="22"/>
        <v>0.10019999742507935</v>
      </c>
      <c r="L111">
        <f t="shared" si="22"/>
        <v>0.10689999163150787</v>
      </c>
      <c r="M111">
        <f t="shared" si="22"/>
        <v>0.11224998533725739</v>
      </c>
      <c r="N111">
        <f t="shared" si="22"/>
        <v>0.11679999530315399</v>
      </c>
      <c r="O111">
        <f t="shared" si="22"/>
        <v>0.12159998714923859</v>
      </c>
      <c r="P111">
        <f>AVERAGE(AG40,AG42)</f>
        <v>0.12504999339580536</v>
      </c>
      <c r="Q111">
        <f t="shared" ref="Q111" si="23">AVERAGE(AH40,AH42)</f>
        <v>0.12890000641345978</v>
      </c>
      <c r="R111">
        <f>_xlfn.STDEV.S(S40:S42)</f>
        <v>0</v>
      </c>
      <c r="S111">
        <f t="shared" ref="S111:AG111" si="24">_xlfn.STDEV.S(T40:T42)</f>
        <v>1.6380476557910403E-2</v>
      </c>
      <c r="T111">
        <f t="shared" si="24"/>
        <v>1.6103514988665898E-2</v>
      </c>
      <c r="U111">
        <f t="shared" si="24"/>
        <v>2.11613694966656E-2</v>
      </c>
      <c r="V111">
        <f t="shared" si="24"/>
        <v>2.3846448218455996E-2</v>
      </c>
      <c r="W111">
        <f t="shared" si="24"/>
        <v>2.3642550862715783E-2</v>
      </c>
      <c r="X111">
        <f t="shared" si="24"/>
        <v>2.1563247634201393E-2</v>
      </c>
      <c r="Y111">
        <f t="shared" si="24"/>
        <v>2.0681947847282223E-2</v>
      </c>
      <c r="Z111">
        <f t="shared" si="24"/>
        <v>1.9104018413638065E-2</v>
      </c>
      <c r="AA111">
        <f t="shared" si="24"/>
        <v>1.8643322123316663E-2</v>
      </c>
      <c r="AB111">
        <f t="shared" si="24"/>
        <v>1.6643428495799393E-2</v>
      </c>
      <c r="AC111">
        <f t="shared" si="24"/>
        <v>1.6054390147207186E-2</v>
      </c>
      <c r="AD111">
        <f t="shared" si="24"/>
        <v>1.5737856401403943E-2</v>
      </c>
      <c r="AE111">
        <f t="shared" si="24"/>
        <v>1.6031638149646768E-2</v>
      </c>
      <c r="AF111">
        <f t="shared" si="24"/>
        <v>1.6942359718010506E-2</v>
      </c>
      <c r="AG111">
        <f t="shared" si="24"/>
        <v>1.8427237619633167E-2</v>
      </c>
    </row>
    <row r="112" spans="1:34" x14ac:dyDescent="0.35">
      <c r="A112" s="4" t="s">
        <v>115</v>
      </c>
      <c r="B112">
        <f>AVERAGE(S43:S45)</f>
        <v>0</v>
      </c>
      <c r="C112">
        <f t="shared" ref="C112:Q112" si="25">AVERAGE(T43:T45)</f>
        <v>3.6299998561541237E-2</v>
      </c>
      <c r="D112">
        <f t="shared" si="25"/>
        <v>7.25333293279012E-2</v>
      </c>
      <c r="E112">
        <f t="shared" si="25"/>
        <v>0.10810000697771709</v>
      </c>
      <c r="F112">
        <f t="shared" si="25"/>
        <v>0.1425000031789144</v>
      </c>
      <c r="G112">
        <f t="shared" si="25"/>
        <v>0.17430000503857931</v>
      </c>
      <c r="H112">
        <f t="shared" si="25"/>
        <v>0.20429999629656473</v>
      </c>
      <c r="I112">
        <f t="shared" si="25"/>
        <v>0.23226666450500488</v>
      </c>
      <c r="J112">
        <f t="shared" si="25"/>
        <v>0.25773332516352337</v>
      </c>
      <c r="K112">
        <f t="shared" si="25"/>
        <v>0.2812333305676778</v>
      </c>
      <c r="L112">
        <f t="shared" si="25"/>
        <v>0.30299999316533405</v>
      </c>
      <c r="M112">
        <f t="shared" si="25"/>
        <v>0.32363332311312359</v>
      </c>
      <c r="N112">
        <f t="shared" si="25"/>
        <v>0.34326666593551636</v>
      </c>
      <c r="O112">
        <f t="shared" si="25"/>
        <v>0.36243332425753277</v>
      </c>
      <c r="P112">
        <f t="shared" si="25"/>
        <v>0.3808666666348775</v>
      </c>
      <c r="Q112">
        <f t="shared" si="25"/>
        <v>0.39883331457773846</v>
      </c>
      <c r="R112">
        <f>_xlfn.STDEV.S(S43:S45)</f>
        <v>0</v>
      </c>
      <c r="S112">
        <f t="shared" ref="S112:AG112" si="26">_xlfn.STDEV.S(T43:T45)</f>
        <v>1.6058647777234362E-2</v>
      </c>
      <c r="T112">
        <f t="shared" si="26"/>
        <v>2.8288576442475406E-2</v>
      </c>
      <c r="U112">
        <f t="shared" si="26"/>
        <v>3.9763803833394756E-2</v>
      </c>
      <c r="V112">
        <f t="shared" si="26"/>
        <v>5.0753622690997015E-2</v>
      </c>
      <c r="W112">
        <f t="shared" si="26"/>
        <v>5.9409097498396804E-2</v>
      </c>
      <c r="X112">
        <f t="shared" si="26"/>
        <v>6.7950050593491726E-2</v>
      </c>
      <c r="Y112">
        <f t="shared" si="26"/>
        <v>7.5000558552516722E-2</v>
      </c>
      <c r="Z112">
        <f t="shared" si="26"/>
        <v>8.08020446404768E-2</v>
      </c>
      <c r="AA112">
        <f t="shared" si="26"/>
        <v>8.5912119547424184E-2</v>
      </c>
      <c r="AB112">
        <f t="shared" si="26"/>
        <v>8.9508207071571436E-2</v>
      </c>
      <c r="AC112">
        <f t="shared" si="26"/>
        <v>9.2814070639528207E-2</v>
      </c>
      <c r="AD112">
        <f t="shared" si="26"/>
        <v>9.5160522096829292E-2</v>
      </c>
      <c r="AE112">
        <f t="shared" si="26"/>
        <v>9.7002906629282903E-2</v>
      </c>
      <c r="AF112">
        <f t="shared" si="26"/>
        <v>9.7850525073420902E-2</v>
      </c>
      <c r="AG112">
        <f t="shared" si="26"/>
        <v>9.7904908151061662E-2</v>
      </c>
    </row>
    <row r="113" spans="1:33" x14ac:dyDescent="0.35">
      <c r="A113" s="4" t="s">
        <v>116</v>
      </c>
      <c r="B113">
        <f>AVERAGE(S46,S48)</f>
        <v>0</v>
      </c>
      <c r="C113">
        <f t="shared" ref="C113:Q113" si="27">AVERAGE(T46,T48)</f>
        <v>4.0800005197525024E-2</v>
      </c>
      <c r="D113">
        <f t="shared" si="27"/>
        <v>8.4150001406669617E-2</v>
      </c>
      <c r="E113">
        <f t="shared" si="27"/>
        <v>0.12825000286102295</v>
      </c>
      <c r="F113">
        <f t="shared" si="27"/>
        <v>0.1692499965429306</v>
      </c>
      <c r="G113">
        <f t="shared" si="27"/>
        <v>0.20824998617172241</v>
      </c>
      <c r="H113">
        <f t="shared" si="27"/>
        <v>0.24344998598098755</v>
      </c>
      <c r="I113">
        <f t="shared" si="27"/>
        <v>0.27599999308586121</v>
      </c>
      <c r="J113">
        <f t="shared" si="27"/>
        <v>0.30564999580383301</v>
      </c>
      <c r="K113">
        <f t="shared" si="27"/>
        <v>0.33290000259876251</v>
      </c>
      <c r="L113">
        <f t="shared" si="27"/>
        <v>0.35905000567436218</v>
      </c>
      <c r="M113">
        <f t="shared" si="27"/>
        <v>0.38359999656677246</v>
      </c>
      <c r="N113">
        <f t="shared" si="27"/>
        <v>0.40690001845359802</v>
      </c>
      <c r="O113">
        <f t="shared" si="27"/>
        <v>0.42934998869895935</v>
      </c>
      <c r="P113">
        <f t="shared" si="27"/>
        <v>0.45090001821517944</v>
      </c>
      <c r="Q113">
        <f t="shared" si="27"/>
        <v>0.47279998660087585</v>
      </c>
      <c r="R113">
        <f>_xlfn.STDEV.S(S46:S48)</f>
        <v>0</v>
      </c>
      <c r="S113">
        <f t="shared" ref="S113:AG113" si="28">_xlfn.STDEV.S(T46:T48)</f>
        <v>1.6890217347435042E-2</v>
      </c>
      <c r="T113">
        <f t="shared" si="28"/>
        <v>2.7890301913665046E-2</v>
      </c>
      <c r="U113">
        <f t="shared" si="28"/>
        <v>3.4838514153376882E-2</v>
      </c>
      <c r="V113">
        <f t="shared" si="28"/>
        <v>4.2693112801698088E-2</v>
      </c>
      <c r="W113">
        <f t="shared" si="28"/>
        <v>5.5138920954034595E-2</v>
      </c>
      <c r="X113">
        <f t="shared" si="28"/>
        <v>6.7042730223454763E-2</v>
      </c>
      <c r="Y113">
        <f t="shared" si="28"/>
        <v>7.8331596857071417E-2</v>
      </c>
      <c r="Z113">
        <f t="shared" si="28"/>
        <v>8.8976080157630075E-2</v>
      </c>
      <c r="AA113">
        <f t="shared" si="28"/>
        <v>9.8340286151149439E-2</v>
      </c>
      <c r="AB113">
        <f t="shared" si="28"/>
        <v>0.10838098696851081</v>
      </c>
      <c r="AC113">
        <f t="shared" si="28"/>
        <v>0.11697385324371841</v>
      </c>
      <c r="AD113">
        <f t="shared" si="28"/>
        <v>0.12556504973213212</v>
      </c>
      <c r="AE113">
        <f t="shared" si="28"/>
        <v>0.13325810109993932</v>
      </c>
      <c r="AF113">
        <f t="shared" si="28"/>
        <v>0.14070680573724698</v>
      </c>
      <c r="AG113">
        <f t="shared" si="28"/>
        <v>0.14745859567308361</v>
      </c>
    </row>
    <row r="114" spans="1:33" x14ac:dyDescent="0.35">
      <c r="A114" s="4" t="s">
        <v>117</v>
      </c>
      <c r="B114">
        <f>AVERAGE(S49,S51)</f>
        <v>0</v>
      </c>
      <c r="C114">
        <f t="shared" ref="C114:Q114" si="29">AVERAGE(T49,T51)</f>
        <v>1.484999805688858E-2</v>
      </c>
      <c r="D114">
        <f t="shared" si="29"/>
        <v>3.6300003528594971E-2</v>
      </c>
      <c r="E114">
        <f t="shared" si="29"/>
        <v>6.7550003528594971E-2</v>
      </c>
      <c r="F114">
        <f t="shared" si="29"/>
        <v>9.4050005078315735E-2</v>
      </c>
      <c r="G114">
        <f t="shared" si="29"/>
        <v>0.11994999647140503</v>
      </c>
      <c r="H114">
        <f t="shared" si="29"/>
        <v>0.1432499885559082</v>
      </c>
      <c r="I114">
        <f t="shared" si="29"/>
        <v>0.16310000419616699</v>
      </c>
      <c r="J114">
        <f t="shared" si="29"/>
        <v>0.1809999942779541</v>
      </c>
      <c r="K114">
        <f t="shared" si="29"/>
        <v>0.19784998893737793</v>
      </c>
      <c r="L114">
        <f t="shared" si="29"/>
        <v>0.21255001425743103</v>
      </c>
      <c r="M114">
        <f t="shared" si="29"/>
        <v>0.22600001096725464</v>
      </c>
      <c r="N114">
        <f t="shared" si="29"/>
        <v>0.24029999971389771</v>
      </c>
      <c r="O114">
        <f t="shared" si="29"/>
        <v>0.2539999932050705</v>
      </c>
      <c r="P114">
        <f t="shared" si="29"/>
        <v>0.26694999635219574</v>
      </c>
      <c r="Q114">
        <f t="shared" si="29"/>
        <v>0.28084999322891235</v>
      </c>
      <c r="R114">
        <f>_xlfn.STDEV.S(S49:S51)</f>
        <v>0</v>
      </c>
      <c r="S114">
        <f t="shared" ref="S114:AG114" si="30">_xlfn.STDEV.S(T49:T51)</f>
        <v>1.8190746303124169E-2</v>
      </c>
      <c r="T114">
        <f t="shared" si="30"/>
        <v>2.0035968279827017E-2</v>
      </c>
      <c r="U114">
        <f t="shared" si="30"/>
        <v>1.2955433644408805E-2</v>
      </c>
      <c r="V114">
        <f t="shared" si="30"/>
        <v>9.6965554510454795E-3</v>
      </c>
      <c r="W114">
        <f t="shared" si="30"/>
        <v>1.0311644468712662E-2</v>
      </c>
      <c r="X114">
        <f t="shared" si="30"/>
        <v>1.2404159065872614E-2</v>
      </c>
      <c r="Y114">
        <f t="shared" si="30"/>
        <v>1.6941753927097961E-2</v>
      </c>
      <c r="Z114">
        <f t="shared" si="30"/>
        <v>2.048518201281125E-2</v>
      </c>
      <c r="AA114">
        <f t="shared" si="30"/>
        <v>2.4594096097827398E-2</v>
      </c>
      <c r="AB114">
        <f t="shared" si="30"/>
        <v>2.6771314033903329E-2</v>
      </c>
      <c r="AC114">
        <f t="shared" si="30"/>
        <v>3.1307979441085675E-2</v>
      </c>
      <c r="AD114">
        <f t="shared" si="30"/>
        <v>3.4749535395857775E-2</v>
      </c>
      <c r="AE114">
        <f t="shared" si="30"/>
        <v>3.9009914518270267E-2</v>
      </c>
      <c r="AF114">
        <f t="shared" si="30"/>
        <v>4.2504235927642353E-2</v>
      </c>
      <c r="AG114">
        <f t="shared" si="30"/>
        <v>4.5687650089435018E-2</v>
      </c>
    </row>
    <row r="115" spans="1:33" x14ac:dyDescent="0.35">
      <c r="A115" s="4" t="s">
        <v>118</v>
      </c>
      <c r="B115">
        <f>AVERAGE(S52:S54)</f>
        <v>0</v>
      </c>
      <c r="C115">
        <f t="shared" ref="C115:Q115" si="31">AVERAGE(T52:T54)</f>
        <v>5.9300005435943604E-2</v>
      </c>
      <c r="D115">
        <f t="shared" si="31"/>
        <v>0.11490000287691753</v>
      </c>
      <c r="E115">
        <f t="shared" si="31"/>
        <v>0.17006668448448181</v>
      </c>
      <c r="F115">
        <f t="shared" si="31"/>
        <v>0.22286668419837952</v>
      </c>
      <c r="G115">
        <f t="shared" si="31"/>
        <v>0.27336667974789935</v>
      </c>
      <c r="H115">
        <f t="shared" si="31"/>
        <v>0.32163332899411518</v>
      </c>
      <c r="I115">
        <f t="shared" si="31"/>
        <v>0.36433336138725281</v>
      </c>
      <c r="J115">
        <f t="shared" si="31"/>
        <v>0.40683334072430927</v>
      </c>
      <c r="K115">
        <f t="shared" si="31"/>
        <v>0.44723334908485413</v>
      </c>
      <c r="L115">
        <f t="shared" si="31"/>
        <v>0.48396667838096619</v>
      </c>
      <c r="M115">
        <f t="shared" si="31"/>
        <v>0.51936667164166772</v>
      </c>
      <c r="N115">
        <f t="shared" si="31"/>
        <v>0.55353336532910669</v>
      </c>
      <c r="O115">
        <f t="shared" si="31"/>
        <v>0.58516668279965722</v>
      </c>
      <c r="P115">
        <f t="shared" si="31"/>
        <v>0.61643335223197937</v>
      </c>
      <c r="Q115">
        <f t="shared" si="31"/>
        <v>0.64643334348996484</v>
      </c>
      <c r="R115">
        <f>_xlfn.STDEV.S(S52:S54)</f>
        <v>0</v>
      </c>
      <c r="S115">
        <f t="shared" ref="S115:AG115" si="32">_xlfn.STDEV.S(T52:T54)</f>
        <v>1.614093578870408E-2</v>
      </c>
      <c r="T115">
        <f t="shared" si="32"/>
        <v>2.8250118188786397E-2</v>
      </c>
      <c r="U115">
        <f t="shared" si="32"/>
        <v>3.9083289554398409E-2</v>
      </c>
      <c r="V115">
        <f t="shared" si="32"/>
        <v>5.0174227286507743E-2</v>
      </c>
      <c r="W115">
        <f t="shared" si="32"/>
        <v>6.1248997109948758E-2</v>
      </c>
      <c r="X115">
        <f t="shared" si="32"/>
        <v>7.3075575331596962E-2</v>
      </c>
      <c r="Y115">
        <f t="shared" si="32"/>
        <v>8.3046087241378963E-2</v>
      </c>
      <c r="Z115">
        <f t="shared" si="32"/>
        <v>9.5608900311730582E-2</v>
      </c>
      <c r="AA115">
        <f t="shared" si="32"/>
        <v>0.10801035356567684</v>
      </c>
      <c r="AB115">
        <f t="shared" si="32"/>
        <v>0.11998351555126988</v>
      </c>
      <c r="AC115">
        <f t="shared" si="32"/>
        <v>0.13177892045728593</v>
      </c>
      <c r="AD115">
        <f t="shared" si="32"/>
        <v>0.14335086008073922</v>
      </c>
      <c r="AE115">
        <f t="shared" si="32"/>
        <v>0.15437022685859791</v>
      </c>
      <c r="AF115">
        <f t="shared" si="32"/>
        <v>0.16512059802779189</v>
      </c>
      <c r="AG115">
        <f t="shared" si="32"/>
        <v>0.17550388192585203</v>
      </c>
    </row>
    <row r="116" spans="1:33" x14ac:dyDescent="0.35">
      <c r="A116" s="4" t="s">
        <v>119</v>
      </c>
      <c r="B116">
        <f>AVERAGE(S55,S57)</f>
        <v>0</v>
      </c>
      <c r="C116">
        <f t="shared" ref="C116:Q116" si="33">AVERAGE(T55,T57)</f>
        <v>4.0049992501735687E-2</v>
      </c>
      <c r="D116">
        <f t="shared" si="33"/>
        <v>8.0649994313716888E-2</v>
      </c>
      <c r="E116">
        <f t="shared" si="33"/>
        <v>0.12885000556707382</v>
      </c>
      <c r="F116">
        <f t="shared" si="33"/>
        <v>0.17349999397993088</v>
      </c>
      <c r="G116">
        <f t="shared" si="33"/>
        <v>0.21745000034570694</v>
      </c>
      <c r="H116">
        <f t="shared" si="33"/>
        <v>0.25999999791383743</v>
      </c>
      <c r="I116">
        <f t="shared" si="33"/>
        <v>0.3031499907374382</v>
      </c>
      <c r="J116">
        <f t="shared" si="33"/>
        <v>0.34245000034570694</v>
      </c>
      <c r="K116">
        <f t="shared" si="33"/>
        <v>0.37994999438524246</v>
      </c>
      <c r="L116">
        <f t="shared" si="33"/>
        <v>0.41700000315904617</v>
      </c>
      <c r="M116">
        <f t="shared" si="33"/>
        <v>0.45070002228021622</v>
      </c>
      <c r="N116">
        <f t="shared" si="33"/>
        <v>0.48314998298883438</v>
      </c>
      <c r="O116">
        <f t="shared" si="33"/>
        <v>0.51749999076128006</v>
      </c>
      <c r="P116">
        <f t="shared" si="33"/>
        <v>0.54720000177621841</v>
      </c>
      <c r="Q116">
        <f t="shared" si="33"/>
        <v>0.5786999836564064</v>
      </c>
      <c r="R116">
        <f>_xlfn.STDEV.S(S55:S57)</f>
        <v>0</v>
      </c>
      <c r="S116">
        <f t="shared" ref="S116:AG116" si="34">_xlfn.STDEV.S(T55:T57)</f>
        <v>1.1353865050467859E-2</v>
      </c>
      <c r="T116">
        <f t="shared" si="34"/>
        <v>1.6196394037898718E-2</v>
      </c>
      <c r="U116">
        <f t="shared" si="34"/>
        <v>2.327366596461132E-2</v>
      </c>
      <c r="V116">
        <f t="shared" si="34"/>
        <v>3.1600849792265392E-2</v>
      </c>
      <c r="W116">
        <f t="shared" si="34"/>
        <v>3.7662061313401766E-2</v>
      </c>
      <c r="X116">
        <f t="shared" si="34"/>
        <v>4.3243642390578152E-2</v>
      </c>
      <c r="Y116">
        <f t="shared" si="34"/>
        <v>4.7705454895370654E-2</v>
      </c>
      <c r="Z116">
        <f t="shared" si="34"/>
        <v>5.2711512130162036E-2</v>
      </c>
      <c r="AA116">
        <f t="shared" si="34"/>
        <v>5.8223374639489824E-2</v>
      </c>
      <c r="AB116">
        <f t="shared" si="34"/>
        <v>6.2631321269707357E-2</v>
      </c>
      <c r="AC116">
        <f t="shared" si="34"/>
        <v>6.7066034321805162E-2</v>
      </c>
      <c r="AD116">
        <f t="shared" si="34"/>
        <v>7.1953468050979755E-2</v>
      </c>
      <c r="AE116">
        <f t="shared" si="34"/>
        <v>7.5341311963184956E-2</v>
      </c>
      <c r="AF116">
        <f t="shared" si="34"/>
        <v>7.8879743398831859E-2</v>
      </c>
      <c r="AG116">
        <f t="shared" si="34"/>
        <v>8.234860203397748E-2</v>
      </c>
    </row>
    <row r="117" spans="1:33" x14ac:dyDescent="0.35">
      <c r="A117" s="4" t="s">
        <v>120</v>
      </c>
      <c r="B117">
        <f>AVERAGE(S58,S60)</f>
        <v>0</v>
      </c>
      <c r="C117">
        <f t="shared" ref="C117:Q117" si="35">AVERAGE(T58,T60)</f>
        <v>3.0150003731250763E-2</v>
      </c>
      <c r="D117">
        <f t="shared" si="35"/>
        <v>5.2950002253055573E-2</v>
      </c>
      <c r="E117">
        <f t="shared" si="35"/>
        <v>8.0099992454051971E-2</v>
      </c>
      <c r="F117">
        <f t="shared" si="35"/>
        <v>0.1055000051856041</v>
      </c>
      <c r="G117">
        <f t="shared" si="35"/>
        <v>0.12669999152421951</v>
      </c>
      <c r="H117">
        <f t="shared" si="35"/>
        <v>0.14604999870061874</v>
      </c>
      <c r="I117">
        <f t="shared" si="35"/>
        <v>0.16554998606443405</v>
      </c>
      <c r="J117">
        <f t="shared" si="35"/>
        <v>0.1830499991774559</v>
      </c>
      <c r="K117">
        <f t="shared" si="35"/>
        <v>0.19834998995065689</v>
      </c>
      <c r="L117">
        <f t="shared" si="35"/>
        <v>0.21329999715089798</v>
      </c>
      <c r="M117">
        <f t="shared" si="35"/>
        <v>0.22915000468492508</v>
      </c>
      <c r="N117">
        <f t="shared" si="35"/>
        <v>0.2442999854683876</v>
      </c>
      <c r="O117">
        <f t="shared" si="35"/>
        <v>0.25954999774694443</v>
      </c>
      <c r="P117">
        <f t="shared" si="35"/>
        <v>0.27409999817609787</v>
      </c>
      <c r="Q117">
        <f t="shared" si="35"/>
        <v>0.29010000079870224</v>
      </c>
      <c r="R117">
        <f>_xlfn.STDEV.S(S58:S60)</f>
        <v>0</v>
      </c>
      <c r="S117">
        <f t="shared" ref="S117:AG117" si="36">_xlfn.STDEV.S(T58:T60)</f>
        <v>6.4645154857512436E-3</v>
      </c>
      <c r="T117">
        <f t="shared" si="36"/>
        <v>4.4977829645504513E-3</v>
      </c>
      <c r="U117">
        <f t="shared" si="36"/>
        <v>4.7427121988631304E-3</v>
      </c>
      <c r="V117">
        <f t="shared" si="36"/>
        <v>9.5615488970223466E-3</v>
      </c>
      <c r="W117">
        <f t="shared" si="36"/>
        <v>1.4102948549243757E-2</v>
      </c>
      <c r="X117">
        <f t="shared" si="36"/>
        <v>1.7647372302924548E-2</v>
      </c>
      <c r="Y117">
        <f t="shared" si="36"/>
        <v>2.193952544396488E-2</v>
      </c>
      <c r="Z117">
        <f t="shared" si="36"/>
        <v>2.6118257554164862E-2</v>
      </c>
      <c r="AA117">
        <f t="shared" si="36"/>
        <v>2.9565224114751501E-2</v>
      </c>
      <c r="AB117">
        <f t="shared" si="36"/>
        <v>3.382384070722002E-2</v>
      </c>
      <c r="AC117">
        <f t="shared" si="36"/>
        <v>3.8650526864477591E-2</v>
      </c>
      <c r="AD117">
        <f t="shared" si="36"/>
        <v>4.3111151278663308E-2</v>
      </c>
      <c r="AE117">
        <f t="shared" si="36"/>
        <v>4.7699149746544434E-2</v>
      </c>
      <c r="AF117">
        <f t="shared" si="36"/>
        <v>5.2410798758025297E-2</v>
      </c>
      <c r="AG117">
        <f t="shared" si="36"/>
        <v>5.6943584217300509E-2</v>
      </c>
    </row>
    <row r="118" spans="1:33" x14ac:dyDescent="0.35">
      <c r="A118" s="4" t="s">
        <v>121</v>
      </c>
      <c r="B118">
        <f>AVERAGE(S61,S63)</f>
        <v>0</v>
      </c>
      <c r="C118">
        <f t="shared" ref="C118:Q118" si="37">AVERAGE(T61,T63)</f>
        <v>7.6200008392333984E-2</v>
      </c>
      <c r="D118">
        <f t="shared" si="37"/>
        <v>0.15460000932216644</v>
      </c>
      <c r="E118">
        <f t="shared" si="37"/>
        <v>0.23304998874664307</v>
      </c>
      <c r="F118">
        <f t="shared" si="37"/>
        <v>0.30950000882148743</v>
      </c>
      <c r="G118">
        <f t="shared" si="37"/>
        <v>0.38425001502037048</v>
      </c>
      <c r="H118">
        <f t="shared" si="37"/>
        <v>0.45570001006126404</v>
      </c>
      <c r="I118">
        <f t="shared" si="37"/>
        <v>0.5252000093460083</v>
      </c>
      <c r="J118">
        <f t="shared" si="37"/>
        <v>0.59119999408721924</v>
      </c>
      <c r="K118">
        <f t="shared" si="37"/>
        <v>0.65404999256134033</v>
      </c>
      <c r="L118">
        <f t="shared" si="37"/>
        <v>0.7148500382900238</v>
      </c>
      <c r="M118">
        <f t="shared" si="37"/>
        <v>0.77284994721412659</v>
      </c>
      <c r="N118">
        <f t="shared" si="37"/>
        <v>0.83090004324913025</v>
      </c>
      <c r="O118">
        <f t="shared" si="37"/>
        <v>0.88495001196861267</v>
      </c>
      <c r="P118">
        <f t="shared" si="37"/>
        <v>0.93940004706382751</v>
      </c>
      <c r="Q118">
        <f t="shared" si="37"/>
        <v>0.99050000309944153</v>
      </c>
      <c r="R118">
        <f>_xlfn.STDEV.S(S61:S63)</f>
        <v>0</v>
      </c>
      <c r="S118">
        <f t="shared" ref="S118:AG118" si="38">_xlfn.STDEV.S(T61:T63)</f>
        <v>1.1537773411783227E-2</v>
      </c>
      <c r="T118">
        <f t="shared" si="38"/>
        <v>2.3494964858031295E-2</v>
      </c>
      <c r="U118">
        <f t="shared" si="38"/>
        <v>3.3280388200381157E-2</v>
      </c>
      <c r="V118">
        <f t="shared" si="38"/>
        <v>4.1502572242694012E-2</v>
      </c>
      <c r="W118">
        <f t="shared" si="38"/>
        <v>4.9584902988860841E-2</v>
      </c>
      <c r="X118">
        <f t="shared" si="38"/>
        <v>5.7426515656126671E-2</v>
      </c>
      <c r="Y118">
        <f t="shared" si="38"/>
        <v>6.4344104933869051E-2</v>
      </c>
      <c r="Z118">
        <f t="shared" si="38"/>
        <v>7.0845199145832996E-2</v>
      </c>
      <c r="AA118">
        <f t="shared" si="38"/>
        <v>7.7293237211828347E-2</v>
      </c>
      <c r="AB118">
        <f t="shared" si="38"/>
        <v>8.3350138687492178E-2</v>
      </c>
      <c r="AC118">
        <f t="shared" si="38"/>
        <v>8.8344839130188091E-2</v>
      </c>
      <c r="AD118">
        <f t="shared" si="38"/>
        <v>9.287478152378173E-2</v>
      </c>
      <c r="AE118">
        <f t="shared" si="38"/>
        <v>9.8278723169288415E-2</v>
      </c>
      <c r="AF118">
        <f t="shared" si="38"/>
        <v>0.10236331838466296</v>
      </c>
      <c r="AG118">
        <f t="shared" si="38"/>
        <v>0.10673979561978933</v>
      </c>
    </row>
    <row r="119" spans="1:33" x14ac:dyDescent="0.35">
      <c r="A119" s="4" t="s">
        <v>122</v>
      </c>
      <c r="B119">
        <f>AVERAGE(S64:S66)</f>
        <v>0</v>
      </c>
      <c r="C119">
        <f t="shared" ref="C119:Q119" si="39">AVERAGE(T64:T66)</f>
        <v>3.716665506362915E-2</v>
      </c>
      <c r="D119">
        <f t="shared" si="39"/>
        <v>8.5533330837885543E-2</v>
      </c>
      <c r="E119">
        <f t="shared" si="39"/>
        <v>0.13763333360354105</v>
      </c>
      <c r="F119">
        <f t="shared" si="39"/>
        <v>0.18809999028841654</v>
      </c>
      <c r="G119">
        <f t="shared" si="39"/>
        <v>0.23729997873306274</v>
      </c>
      <c r="H119">
        <f t="shared" si="39"/>
        <v>0.28406665722529095</v>
      </c>
      <c r="I119">
        <f t="shared" si="39"/>
        <v>0.32869999607404071</v>
      </c>
      <c r="J119">
        <f t="shared" si="39"/>
        <v>0.37109999855359393</v>
      </c>
      <c r="K119">
        <f t="shared" si="39"/>
        <v>0.4103333254655202</v>
      </c>
      <c r="L119">
        <f t="shared" si="39"/>
        <v>0.44766665498415631</v>
      </c>
      <c r="M119">
        <f t="shared" si="39"/>
        <v>0.48326666156450909</v>
      </c>
      <c r="N119">
        <f t="shared" si="39"/>
        <v>0.51626665393511451</v>
      </c>
      <c r="O119">
        <f t="shared" si="39"/>
        <v>0.54833331704139709</v>
      </c>
      <c r="P119">
        <f t="shared" si="39"/>
        <v>0.57866665720939636</v>
      </c>
      <c r="Q119">
        <f t="shared" si="39"/>
        <v>0.60906665523846948</v>
      </c>
      <c r="R119">
        <f>_xlfn.STDEV.S(S64:S66)</f>
        <v>0</v>
      </c>
      <c r="S119">
        <f t="shared" ref="S119:AG119" si="40">_xlfn.STDEV.S(T64:T66)</f>
        <v>1.2952348310302312E-2</v>
      </c>
      <c r="T119">
        <f t="shared" si="40"/>
        <v>2.2154515964144646E-2</v>
      </c>
      <c r="U119">
        <f t="shared" si="40"/>
        <v>3.0484482767921421E-2</v>
      </c>
      <c r="V119">
        <f t="shared" si="40"/>
        <v>3.9878937258347319E-2</v>
      </c>
      <c r="W119">
        <f t="shared" si="40"/>
        <v>4.8264680736688104E-2</v>
      </c>
      <c r="X119">
        <f t="shared" si="40"/>
        <v>5.6591716769168687E-2</v>
      </c>
      <c r="Y119">
        <f t="shared" si="40"/>
        <v>6.5490386454937877E-2</v>
      </c>
      <c r="Z119">
        <f t="shared" si="40"/>
        <v>7.3475690661131784E-2</v>
      </c>
      <c r="AA119">
        <f t="shared" si="40"/>
        <v>7.9856984764335184E-2</v>
      </c>
      <c r="AB119">
        <f t="shared" si="40"/>
        <v>8.5816598839742575E-2</v>
      </c>
      <c r="AC119">
        <f t="shared" si="40"/>
        <v>9.0088864448595193E-2</v>
      </c>
      <c r="AD119">
        <f t="shared" si="40"/>
        <v>9.4070842822685186E-2</v>
      </c>
      <c r="AE119">
        <f t="shared" si="40"/>
        <v>9.7001092870380737E-2</v>
      </c>
      <c r="AF119">
        <f t="shared" si="40"/>
        <v>9.9563868074001971E-2</v>
      </c>
      <c r="AG119">
        <f t="shared" si="40"/>
        <v>0.10232997006330193</v>
      </c>
    </row>
    <row r="120" spans="1:33" x14ac:dyDescent="0.35">
      <c r="A120" s="4" t="s">
        <v>123</v>
      </c>
      <c r="B120">
        <f>AVERAGE(S67:S69)</f>
        <v>0</v>
      </c>
      <c r="C120">
        <f t="shared" ref="C120:Q120" si="41">AVERAGE(T67:T69)</f>
        <v>3.286666671435038E-2</v>
      </c>
      <c r="D120">
        <f t="shared" si="41"/>
        <v>6.4766675233840942E-2</v>
      </c>
      <c r="E120">
        <f t="shared" si="41"/>
        <v>9.8633339007695511E-2</v>
      </c>
      <c r="F120">
        <f t="shared" si="41"/>
        <v>0.13263333837191263</v>
      </c>
      <c r="G120">
        <f t="shared" si="41"/>
        <v>0.16550000508626303</v>
      </c>
      <c r="H120">
        <f t="shared" si="41"/>
        <v>0.19406668345133463</v>
      </c>
      <c r="I120">
        <f t="shared" si="41"/>
        <v>0.22263333201408386</v>
      </c>
      <c r="J120">
        <f t="shared" si="41"/>
        <v>0.24969998995463052</v>
      </c>
      <c r="K120">
        <f t="shared" si="41"/>
        <v>0.2731333275636037</v>
      </c>
      <c r="L120">
        <f t="shared" si="41"/>
        <v>0.2944999833901723</v>
      </c>
      <c r="M120">
        <f t="shared" si="41"/>
        <v>0.31520000100135803</v>
      </c>
      <c r="N120">
        <f t="shared" si="41"/>
        <v>0.33543335398038227</v>
      </c>
      <c r="O120">
        <f t="shared" si="41"/>
        <v>0.35419999559720355</v>
      </c>
      <c r="P120">
        <f t="shared" si="41"/>
        <v>0.37173333764076233</v>
      </c>
      <c r="Q120">
        <f t="shared" si="41"/>
        <v>0.39096666375796002</v>
      </c>
      <c r="R120">
        <f>_xlfn.STDEV.S(S67:S69)</f>
        <v>0</v>
      </c>
      <c r="S120">
        <f t="shared" ref="S120:AG120" si="42">_xlfn.STDEV.S(T67:T69)</f>
        <v>1.4362904921035924E-2</v>
      </c>
      <c r="T120">
        <f t="shared" si="42"/>
        <v>2.8800053652271097E-2</v>
      </c>
      <c r="U120">
        <f t="shared" si="42"/>
        <v>3.6843772743591546E-2</v>
      </c>
      <c r="V120">
        <f t="shared" si="42"/>
        <v>4.2180833507219302E-2</v>
      </c>
      <c r="W120">
        <f t="shared" si="42"/>
        <v>4.6070260387003147E-2</v>
      </c>
      <c r="X120">
        <f t="shared" si="42"/>
        <v>4.8679601988147018E-2</v>
      </c>
      <c r="Y120">
        <f t="shared" si="42"/>
        <v>4.8064782490514865E-2</v>
      </c>
      <c r="Z120">
        <f t="shared" si="42"/>
        <v>4.5784591516614896E-2</v>
      </c>
      <c r="AA120">
        <f t="shared" si="42"/>
        <v>4.5267449410596142E-2</v>
      </c>
      <c r="AB120">
        <f t="shared" si="42"/>
        <v>4.322117975379406E-2</v>
      </c>
      <c r="AC120">
        <f t="shared" si="42"/>
        <v>4.1234937642238761E-2</v>
      </c>
      <c r="AD120">
        <f t="shared" si="42"/>
        <v>3.8682589657781333E-2</v>
      </c>
      <c r="AE120">
        <f t="shared" si="42"/>
        <v>3.7003920971885589E-2</v>
      </c>
      <c r="AF120">
        <f t="shared" si="42"/>
        <v>3.4030779057227636E-2</v>
      </c>
      <c r="AG120">
        <f t="shared" si="42"/>
        <v>3.0056817209650748E-2</v>
      </c>
    </row>
    <row r="121" spans="1:33" x14ac:dyDescent="0.35">
      <c r="A121" s="4" t="s">
        <v>124</v>
      </c>
      <c r="B121">
        <f>AVERAGE(S70:S72)</f>
        <v>0</v>
      </c>
      <c r="C121">
        <f t="shared" ref="C121:Q121" si="43">AVERAGE(T70:T72)</f>
        <v>7.0533325274785355E-2</v>
      </c>
      <c r="D121">
        <f t="shared" si="43"/>
        <v>0.14086665709813437</v>
      </c>
      <c r="E121">
        <f t="shared" si="43"/>
        <v>0.20976665616035461</v>
      </c>
      <c r="F121">
        <f t="shared" si="43"/>
        <v>0.27779999375343323</v>
      </c>
      <c r="G121">
        <f t="shared" si="43"/>
        <v>0.34506664673487347</v>
      </c>
      <c r="H121">
        <f t="shared" si="43"/>
        <v>0.41243332624435425</v>
      </c>
      <c r="I121">
        <f t="shared" si="43"/>
        <v>0.47663335005442303</v>
      </c>
      <c r="J121">
        <f t="shared" si="43"/>
        <v>0.54003334045410156</v>
      </c>
      <c r="K121">
        <f t="shared" si="43"/>
        <v>0.60106664896011353</v>
      </c>
      <c r="L121">
        <f t="shared" si="43"/>
        <v>0.66116666793823242</v>
      </c>
      <c r="M121">
        <f t="shared" si="43"/>
        <v>0.72089999914169312</v>
      </c>
      <c r="N121">
        <f t="shared" si="43"/>
        <v>0.77849998076756799</v>
      </c>
      <c r="O121">
        <f t="shared" si="43"/>
        <v>0.83296666542689002</v>
      </c>
      <c r="P121">
        <f t="shared" si="43"/>
        <v>0.88836663961410522</v>
      </c>
      <c r="Q121">
        <f t="shared" si="43"/>
        <v>0.94223334391911828</v>
      </c>
      <c r="R121">
        <f>_xlfn.STDEV.S(S70:S72)</f>
        <v>0</v>
      </c>
      <c r="S121">
        <f t="shared" ref="S121:AG121" si="44">_xlfn.STDEV.S(T70:T72)</f>
        <v>2.7492969065891524E-2</v>
      </c>
      <c r="T121">
        <f t="shared" si="44"/>
        <v>4.7153202540201354E-2</v>
      </c>
      <c r="U121">
        <f t="shared" si="44"/>
        <v>7.0093180723064655E-2</v>
      </c>
      <c r="V121">
        <f t="shared" si="44"/>
        <v>9.492539882028686E-2</v>
      </c>
      <c r="W121">
        <f t="shared" si="44"/>
        <v>0.12094633484697913</v>
      </c>
      <c r="X121">
        <f t="shared" si="44"/>
        <v>0.14653648493109303</v>
      </c>
      <c r="Y121">
        <f t="shared" si="44"/>
        <v>0.17136588571150468</v>
      </c>
      <c r="Z121">
        <f t="shared" si="44"/>
        <v>0.19723541710058412</v>
      </c>
      <c r="AA121">
        <f t="shared" si="44"/>
        <v>0.22107566711923485</v>
      </c>
      <c r="AB121">
        <f t="shared" si="44"/>
        <v>0.24684643906071277</v>
      </c>
      <c r="AC121">
        <f t="shared" si="44"/>
        <v>0.26709327062297084</v>
      </c>
      <c r="AD121">
        <f t="shared" si="44"/>
        <v>0.28795337701063822</v>
      </c>
      <c r="AE121">
        <f t="shared" si="44"/>
        <v>0.30742511698659586</v>
      </c>
      <c r="AF121">
        <f t="shared" si="44"/>
        <v>0.3267530422022551</v>
      </c>
      <c r="AG121">
        <f t="shared" si="44"/>
        <v>0.34155034516341698</v>
      </c>
    </row>
    <row r="122" spans="1:33" x14ac:dyDescent="0.35">
      <c r="A122" s="4" t="s">
        <v>125</v>
      </c>
      <c r="B122">
        <f>AVERAGE(S73:S75)</f>
        <v>0</v>
      </c>
      <c r="C122">
        <f t="shared" ref="C122:Q122" si="45">AVERAGE(T73:T75)</f>
        <v>5.1066666841506958E-2</v>
      </c>
      <c r="D122">
        <f t="shared" si="45"/>
        <v>8.7866653998692826E-2</v>
      </c>
      <c r="E122">
        <f t="shared" si="45"/>
        <v>0.1250333289305369</v>
      </c>
      <c r="F122">
        <f t="shared" si="45"/>
        <v>0.15836666027704874</v>
      </c>
      <c r="G122">
        <f t="shared" si="45"/>
        <v>0.19016666213671365</v>
      </c>
      <c r="H122">
        <f t="shared" si="45"/>
        <v>0.22089999914169312</v>
      </c>
      <c r="I122">
        <f t="shared" si="45"/>
        <v>0.25119998057683307</v>
      </c>
      <c r="J122">
        <f t="shared" si="45"/>
        <v>0.27973332007726032</v>
      </c>
      <c r="K122">
        <f t="shared" si="45"/>
        <v>0.30669999122619629</v>
      </c>
      <c r="L122">
        <f t="shared" si="45"/>
        <v>0.33193331956863403</v>
      </c>
      <c r="M122">
        <f t="shared" si="45"/>
        <v>0.35656664768854779</v>
      </c>
      <c r="N122">
        <f t="shared" si="45"/>
        <v>0.38036666313807171</v>
      </c>
      <c r="O122">
        <f t="shared" si="45"/>
        <v>0.40416665871938068</v>
      </c>
      <c r="P122">
        <f t="shared" si="45"/>
        <v>0.42673333485921222</v>
      </c>
      <c r="Q122">
        <f t="shared" si="45"/>
        <v>0.44989999135335285</v>
      </c>
      <c r="R122">
        <f>_xlfn.STDEV.S(S73:S75)</f>
        <v>0</v>
      </c>
      <c r="S122">
        <f t="shared" ref="S122:AG122" si="46">_xlfn.STDEV.S(T73:T75)</f>
        <v>1.4433742964637562E-3</v>
      </c>
      <c r="T122">
        <f t="shared" si="46"/>
        <v>2.914319693771632E-3</v>
      </c>
      <c r="U122">
        <f t="shared" si="46"/>
        <v>8.9762699758829546E-3</v>
      </c>
      <c r="V122">
        <f t="shared" si="46"/>
        <v>1.6841708822861807E-2</v>
      </c>
      <c r="W122">
        <f t="shared" si="46"/>
        <v>2.3437846724599514E-2</v>
      </c>
      <c r="X122">
        <f t="shared" si="46"/>
        <v>2.8185624843832229E-2</v>
      </c>
      <c r="Y122">
        <f t="shared" si="46"/>
        <v>3.2283593426310236E-2</v>
      </c>
      <c r="Z122">
        <f t="shared" si="46"/>
        <v>3.6004497644068059E-2</v>
      </c>
      <c r="AA122">
        <f t="shared" si="46"/>
        <v>3.9332932881743485E-2</v>
      </c>
      <c r="AB122">
        <f t="shared" si="46"/>
        <v>4.133937056400816E-2</v>
      </c>
      <c r="AC122">
        <f t="shared" si="46"/>
        <v>4.2700021372055634E-2</v>
      </c>
      <c r="AD122">
        <f t="shared" si="46"/>
        <v>4.3319451596827756E-2</v>
      </c>
      <c r="AE122">
        <f t="shared" si="46"/>
        <v>4.3890933582479641E-2</v>
      </c>
      <c r="AF122">
        <f t="shared" si="46"/>
        <v>4.2843003808593259E-2</v>
      </c>
      <c r="AG122">
        <f t="shared" si="46"/>
        <v>4.2781647627874224E-2</v>
      </c>
    </row>
    <row r="123" spans="1:33" x14ac:dyDescent="0.35">
      <c r="A123" s="4" t="s">
        <v>126</v>
      </c>
      <c r="B123">
        <f>AVERAGE(S76:S78)</f>
        <v>0</v>
      </c>
      <c r="C123">
        <f t="shared" ref="C123:Q123" si="47">AVERAGE(T76:T78)</f>
        <v>3.7499999006589256E-2</v>
      </c>
      <c r="D123">
        <f t="shared" si="47"/>
        <v>7.2533324360847473E-2</v>
      </c>
      <c r="E123">
        <f t="shared" si="47"/>
        <v>0.10859999557336171</v>
      </c>
      <c r="F123">
        <f t="shared" si="47"/>
        <v>0.13769999643166861</v>
      </c>
      <c r="G123">
        <f t="shared" si="47"/>
        <v>0.16663332283496857</v>
      </c>
      <c r="H123">
        <f t="shared" si="47"/>
        <v>0.19246667126814523</v>
      </c>
      <c r="I123">
        <f t="shared" si="47"/>
        <v>0.21866665780544281</v>
      </c>
      <c r="J123">
        <f t="shared" si="47"/>
        <v>0.24389998614788055</v>
      </c>
      <c r="K123">
        <f t="shared" si="47"/>
        <v>0.26690000792344409</v>
      </c>
      <c r="L123">
        <f t="shared" si="47"/>
        <v>0.28989998996257782</v>
      </c>
      <c r="M123">
        <f t="shared" si="47"/>
        <v>0.31189998487631482</v>
      </c>
      <c r="N123">
        <f t="shared" si="47"/>
        <v>0.33423332870006561</v>
      </c>
      <c r="O123">
        <f t="shared" si="47"/>
        <v>0.35610000789165497</v>
      </c>
      <c r="P123">
        <f t="shared" si="47"/>
        <v>0.37666665017604828</v>
      </c>
      <c r="Q123">
        <f t="shared" si="47"/>
        <v>0.39923332631587982</v>
      </c>
      <c r="R123">
        <f>_xlfn.STDEV.S(S76:S78)</f>
        <v>0</v>
      </c>
      <c r="S123">
        <f t="shared" ref="S123:AG123" si="48">_xlfn.STDEV.S(T76:T78)</f>
        <v>1.2377795124452279E-2</v>
      </c>
      <c r="T123">
        <f t="shared" si="48"/>
        <v>1.5152654629099878E-2</v>
      </c>
      <c r="U123">
        <f t="shared" si="48"/>
        <v>1.3937356569643544E-2</v>
      </c>
      <c r="V123">
        <f t="shared" si="48"/>
        <v>1.3701090115664427E-2</v>
      </c>
      <c r="W123">
        <f t="shared" si="48"/>
        <v>1.3661757854896789E-2</v>
      </c>
      <c r="X123">
        <f t="shared" si="48"/>
        <v>1.2472909538294382E-2</v>
      </c>
      <c r="Y123">
        <f t="shared" si="48"/>
        <v>1.2079041572205074E-2</v>
      </c>
      <c r="Z123">
        <f t="shared" si="48"/>
        <v>1.1557229642279636E-2</v>
      </c>
      <c r="AA123">
        <f t="shared" si="48"/>
        <v>1.0172505613557207E-2</v>
      </c>
      <c r="AB123">
        <f t="shared" si="48"/>
        <v>9.7061691995739465E-3</v>
      </c>
      <c r="AC123">
        <f t="shared" si="48"/>
        <v>9.5388749099388163E-3</v>
      </c>
      <c r="AD123">
        <f t="shared" si="48"/>
        <v>8.5582358299382787E-3</v>
      </c>
      <c r="AE123">
        <f t="shared" si="48"/>
        <v>9.1098782420424504E-3</v>
      </c>
      <c r="AF123">
        <f t="shared" si="48"/>
        <v>9.2229773090725491E-3</v>
      </c>
      <c r="AG123">
        <f t="shared" si="48"/>
        <v>8.2567379819416635E-3</v>
      </c>
    </row>
    <row r="124" spans="1:33" x14ac:dyDescent="0.35">
      <c r="A124" s="4" t="s">
        <v>127</v>
      </c>
      <c r="B124">
        <f>AVERAGE(S79:S81)</f>
        <v>0</v>
      </c>
      <c r="C124">
        <f t="shared" ref="C124:Q124" si="49">AVERAGE(T79:T81)</f>
        <v>6.9733321666717529E-2</v>
      </c>
      <c r="D124">
        <f t="shared" si="49"/>
        <v>0.13999999562899271</v>
      </c>
      <c r="E124">
        <f t="shared" si="49"/>
        <v>0.20716665188471475</v>
      </c>
      <c r="F124">
        <f t="shared" si="49"/>
        <v>0.27209998170534772</v>
      </c>
      <c r="G124">
        <f t="shared" si="49"/>
        <v>0.33396668235460919</v>
      </c>
      <c r="H124">
        <f t="shared" si="49"/>
        <v>0.39553333322207135</v>
      </c>
      <c r="I124">
        <f t="shared" si="49"/>
        <v>0.4543333152929942</v>
      </c>
      <c r="J124">
        <f t="shared" si="49"/>
        <v>0.51300000150998437</v>
      </c>
      <c r="K124">
        <f t="shared" si="49"/>
        <v>0.56966669360796607</v>
      </c>
      <c r="L124">
        <f t="shared" si="49"/>
        <v>0.62596665819485986</v>
      </c>
      <c r="M124">
        <f t="shared" si="49"/>
        <v>0.68110000093777978</v>
      </c>
      <c r="N124">
        <f t="shared" si="49"/>
        <v>0.73813334107398987</v>
      </c>
      <c r="O124">
        <f t="shared" si="49"/>
        <v>0.79260002573331201</v>
      </c>
      <c r="P124">
        <f t="shared" si="49"/>
        <v>0.84869999686876929</v>
      </c>
      <c r="Q124">
        <f t="shared" si="49"/>
        <v>0.9033666352430979</v>
      </c>
      <c r="R124">
        <f>_xlfn.STDEV.S(S79:S81)</f>
        <v>0</v>
      </c>
      <c r="S124">
        <f t="shared" ref="S124:AG124" si="50">_xlfn.STDEV.S(T79:T81)</f>
        <v>1.432143935916837E-2</v>
      </c>
      <c r="T124">
        <f t="shared" si="50"/>
        <v>2.8348562878986721E-2</v>
      </c>
      <c r="U124">
        <f t="shared" si="50"/>
        <v>3.8103063960269218E-2</v>
      </c>
      <c r="V124">
        <f t="shared" si="50"/>
        <v>4.6923014735691694E-2</v>
      </c>
      <c r="W124">
        <f t="shared" si="50"/>
        <v>5.4659065292319509E-2</v>
      </c>
      <c r="X124">
        <f t="shared" si="50"/>
        <v>6.1705920140593236E-2</v>
      </c>
      <c r="Y124">
        <f t="shared" si="50"/>
        <v>6.8360972861557637E-2</v>
      </c>
      <c r="Z124">
        <f t="shared" si="50"/>
        <v>7.4472613165732324E-2</v>
      </c>
      <c r="AA124">
        <f t="shared" si="50"/>
        <v>8.1410664470413591E-2</v>
      </c>
      <c r="AB124">
        <f t="shared" si="50"/>
        <v>8.7091595150585885E-2</v>
      </c>
      <c r="AC124">
        <f t="shared" si="50"/>
        <v>9.1296808747845737E-2</v>
      </c>
      <c r="AD124">
        <f t="shared" si="50"/>
        <v>9.3492484093606165E-2</v>
      </c>
      <c r="AE124">
        <f t="shared" si="50"/>
        <v>9.6254804767524321E-2</v>
      </c>
      <c r="AF124">
        <f t="shared" si="50"/>
        <v>9.6053448463351482E-2</v>
      </c>
      <c r="AG124">
        <f t="shared" si="50"/>
        <v>9.7732208600366646E-2</v>
      </c>
    </row>
    <row r="125" spans="1:33" x14ac:dyDescent="0.35">
      <c r="A125" s="4" t="s">
        <v>128</v>
      </c>
      <c r="B125">
        <f>AVERAGE(S82:S84)</f>
        <v>0</v>
      </c>
      <c r="C125">
        <f t="shared" ref="C125:Q125" si="51">AVERAGE(T82:T84)</f>
        <v>4.3733348449071251E-2</v>
      </c>
      <c r="D125">
        <f t="shared" si="51"/>
        <v>9.083334604899089E-2</v>
      </c>
      <c r="E125">
        <f t="shared" si="51"/>
        <v>0.13193334142367044</v>
      </c>
      <c r="F125">
        <f t="shared" si="51"/>
        <v>0.16926668087641397</v>
      </c>
      <c r="G125">
        <f t="shared" si="51"/>
        <v>0.20220000545183817</v>
      </c>
      <c r="H125">
        <f t="shared" si="51"/>
        <v>0.23356668154398599</v>
      </c>
      <c r="I125">
        <f t="shared" si="51"/>
        <v>0.26250000794728595</v>
      </c>
      <c r="J125">
        <f t="shared" si="51"/>
        <v>0.29046666622161865</v>
      </c>
      <c r="K125">
        <f t="shared" si="51"/>
        <v>0.31630001465479535</v>
      </c>
      <c r="L125">
        <f t="shared" si="51"/>
        <v>0.34120001395543414</v>
      </c>
      <c r="M125">
        <f t="shared" si="51"/>
        <v>0.36526668071746826</v>
      </c>
      <c r="N125">
        <f t="shared" si="51"/>
        <v>0.38903331756591797</v>
      </c>
      <c r="O125">
        <f t="shared" si="51"/>
        <v>0.41203333934148151</v>
      </c>
      <c r="P125">
        <f t="shared" si="51"/>
        <v>0.43353335062662762</v>
      </c>
      <c r="Q125">
        <f t="shared" si="51"/>
        <v>0.45623332262039185</v>
      </c>
      <c r="R125">
        <f>_xlfn.STDEV.S(S82:S84)</f>
        <v>0</v>
      </c>
      <c r="S125">
        <f t="shared" ref="S125:AG125" si="52">_xlfn.STDEV.S(T82:T84)</f>
        <v>1.3259830650554569E-2</v>
      </c>
      <c r="T125">
        <f t="shared" si="52"/>
        <v>1.2850033871165142E-2</v>
      </c>
      <c r="U125">
        <f t="shared" si="52"/>
        <v>8.7076546753800856E-3</v>
      </c>
      <c r="V125">
        <f t="shared" si="52"/>
        <v>6.1435651887882968E-3</v>
      </c>
      <c r="W125">
        <f t="shared" si="52"/>
        <v>1.564896743067672E-2</v>
      </c>
      <c r="X125">
        <f t="shared" si="52"/>
        <v>2.7057225840192684E-2</v>
      </c>
      <c r="Y125">
        <f t="shared" si="52"/>
        <v>3.8989615773432788E-2</v>
      </c>
      <c r="Z125">
        <f t="shared" si="52"/>
        <v>4.9443136895767022E-2</v>
      </c>
      <c r="AA125">
        <f t="shared" si="52"/>
        <v>6.0820001399685804E-2</v>
      </c>
      <c r="AB125">
        <f t="shared" si="52"/>
        <v>7.1061570358573856E-2</v>
      </c>
      <c r="AC125">
        <f t="shared" si="52"/>
        <v>8.1706425881878153E-2</v>
      </c>
      <c r="AD125">
        <f t="shared" si="52"/>
        <v>9.1307740155428294E-2</v>
      </c>
      <c r="AE125">
        <f t="shared" si="52"/>
        <v>9.991097614879918E-2</v>
      </c>
      <c r="AF125">
        <f t="shared" si="52"/>
        <v>0.10886047651377244</v>
      </c>
      <c r="AG125">
        <f t="shared" si="52"/>
        <v>0.11741832416898711</v>
      </c>
    </row>
    <row r="126" spans="1:33" x14ac:dyDescent="0.35">
      <c r="A126" s="4" t="s">
        <v>129</v>
      </c>
      <c r="B126">
        <f>AVERAGE(S85:S87)</f>
        <v>0</v>
      </c>
      <c r="C126">
        <f t="shared" ref="C126:Q126" si="53">AVERAGE(T85:T87)</f>
        <v>4.329998791217804E-2</v>
      </c>
      <c r="D126">
        <f t="shared" si="53"/>
        <v>8.5666661461194352E-2</v>
      </c>
      <c r="E126">
        <f t="shared" si="53"/>
        <v>0.12416666249434154</v>
      </c>
      <c r="F126">
        <f t="shared" si="53"/>
        <v>0.15873333315054575</v>
      </c>
      <c r="G126">
        <f t="shared" si="53"/>
        <v>0.19009999930858612</v>
      </c>
      <c r="H126">
        <f t="shared" si="53"/>
        <v>0.21793333192666373</v>
      </c>
      <c r="I126">
        <f t="shared" si="53"/>
        <v>0.24070000151793161</v>
      </c>
      <c r="J126">
        <f t="shared" si="53"/>
        <v>0.26153332491715747</v>
      </c>
      <c r="K126">
        <f t="shared" si="53"/>
        <v>0.28066666424274445</v>
      </c>
      <c r="L126">
        <f t="shared" si="53"/>
        <v>0.29873332877953845</v>
      </c>
      <c r="M126">
        <f t="shared" si="53"/>
        <v>0.31576664745807648</v>
      </c>
      <c r="N126">
        <f t="shared" si="53"/>
        <v>0.33233333130677539</v>
      </c>
      <c r="O126">
        <f t="shared" si="53"/>
        <v>0.34870000183582306</v>
      </c>
      <c r="P126">
        <f t="shared" si="53"/>
        <v>0.36386667191982269</v>
      </c>
      <c r="Q126">
        <f t="shared" si="53"/>
        <v>0.3804333359003067</v>
      </c>
      <c r="R126">
        <f>_xlfn.STDEV.S(S85:S87)</f>
        <v>0</v>
      </c>
      <c r="S126">
        <f t="shared" ref="S126:AG126" si="54">_xlfn.STDEV.S(T85:T87)</f>
        <v>2.1517352359829967E-3</v>
      </c>
      <c r="T126">
        <f t="shared" si="54"/>
        <v>1.5265744884575544E-2</v>
      </c>
      <c r="U126">
        <f t="shared" si="54"/>
        <v>2.695817160618923E-2</v>
      </c>
      <c r="V126">
        <f t="shared" si="54"/>
        <v>4.0543342438007772E-2</v>
      </c>
      <c r="W126">
        <f t="shared" si="54"/>
        <v>5.215465667800815E-2</v>
      </c>
      <c r="X126">
        <f t="shared" si="54"/>
        <v>6.4646461375505629E-2</v>
      </c>
      <c r="Y126">
        <f t="shared" si="54"/>
        <v>7.5480924241633843E-2</v>
      </c>
      <c r="Z126">
        <f t="shared" si="54"/>
        <v>8.5620452569320035E-2</v>
      </c>
      <c r="AA126">
        <f t="shared" si="54"/>
        <v>9.5321347129452519E-2</v>
      </c>
      <c r="AB126">
        <f t="shared" si="54"/>
        <v>0.1047561690712103</v>
      </c>
      <c r="AC126">
        <f t="shared" si="54"/>
        <v>0.11390387185744892</v>
      </c>
      <c r="AD126">
        <f t="shared" si="54"/>
        <v>0.12167171871087071</v>
      </c>
      <c r="AE126">
        <f t="shared" si="54"/>
        <v>0.12957134008343929</v>
      </c>
      <c r="AF126">
        <f t="shared" si="54"/>
        <v>0.13722705195503604</v>
      </c>
      <c r="AG126">
        <f t="shared" si="54"/>
        <v>0.14419571327652467</v>
      </c>
    </row>
    <row r="127" spans="1:33" x14ac:dyDescent="0.35">
      <c r="A127" s="4" t="s">
        <v>130</v>
      </c>
      <c r="B127">
        <f>AVERAGE(S88:S90)</f>
        <v>0</v>
      </c>
      <c r="C127">
        <f t="shared" ref="C127:Q127" si="55">AVERAGE(T88:T90)</f>
        <v>5.9999992450078331E-2</v>
      </c>
      <c r="D127">
        <f t="shared" si="55"/>
        <v>0.12543334563573202</v>
      </c>
      <c r="E127">
        <f t="shared" si="55"/>
        <v>0.18686666091283163</v>
      </c>
      <c r="F127">
        <f t="shared" si="55"/>
        <v>0.24596667289733887</v>
      </c>
      <c r="G127">
        <f t="shared" si="55"/>
        <v>0.3019000192483266</v>
      </c>
      <c r="H127">
        <f t="shared" si="55"/>
        <v>0.35666665434837341</v>
      </c>
      <c r="I127">
        <f t="shared" si="55"/>
        <v>0.40883331497510272</v>
      </c>
      <c r="J127">
        <f t="shared" si="55"/>
        <v>0.46130000551541644</v>
      </c>
      <c r="K127">
        <f t="shared" si="55"/>
        <v>0.51183333992958069</v>
      </c>
      <c r="L127">
        <f t="shared" si="55"/>
        <v>0.56293331583340966</v>
      </c>
      <c r="M127">
        <f t="shared" si="55"/>
        <v>0.61236664652824402</v>
      </c>
      <c r="N127">
        <f t="shared" si="55"/>
        <v>0.66403334339459741</v>
      </c>
      <c r="O127">
        <f t="shared" si="55"/>
        <v>0.71096667647361755</v>
      </c>
      <c r="P127">
        <f t="shared" si="55"/>
        <v>0.75866666436195374</v>
      </c>
      <c r="Q127">
        <f t="shared" si="55"/>
        <v>0.80740001797676086</v>
      </c>
      <c r="R127">
        <f>_xlfn.STDEV.S(S88:S90)</f>
        <v>0</v>
      </c>
      <c r="S127">
        <f t="shared" ref="S127:AG127" si="56">_xlfn.STDEV.S(T88:T90)</f>
        <v>1.1738386632575273E-2</v>
      </c>
      <c r="T127">
        <f t="shared" si="56"/>
        <v>2.0236685552893208E-2</v>
      </c>
      <c r="U127">
        <f t="shared" si="56"/>
        <v>3.0564254283846258E-2</v>
      </c>
      <c r="V127">
        <f t="shared" si="56"/>
        <v>3.9602686915933487E-2</v>
      </c>
      <c r="W127">
        <f t="shared" si="56"/>
        <v>4.7053468189356969E-2</v>
      </c>
      <c r="X127">
        <f t="shared" si="56"/>
        <v>5.5339414189120112E-2</v>
      </c>
      <c r="Y127">
        <f t="shared" si="56"/>
        <v>6.2792207331741706E-2</v>
      </c>
      <c r="Z127">
        <f t="shared" si="56"/>
        <v>6.7712378513514693E-2</v>
      </c>
      <c r="AA127">
        <f t="shared" si="56"/>
        <v>7.1892837095179796E-2</v>
      </c>
      <c r="AB127">
        <f t="shared" si="56"/>
        <v>7.6569504603647226E-2</v>
      </c>
      <c r="AC127">
        <f t="shared" si="56"/>
        <v>8.1729696544313987E-2</v>
      </c>
      <c r="AD127">
        <f t="shared" si="56"/>
        <v>8.5030378269937493E-2</v>
      </c>
      <c r="AE127">
        <f t="shared" si="56"/>
        <v>8.8128649632505968E-2</v>
      </c>
      <c r="AF127">
        <f t="shared" si="56"/>
        <v>9.5749993507604048E-2</v>
      </c>
      <c r="AG127">
        <f t="shared" si="56"/>
        <v>9.6531201451737894E-2</v>
      </c>
    </row>
    <row r="128" spans="1:33" x14ac:dyDescent="0.35">
      <c r="A128" s="4" t="s">
        <v>131</v>
      </c>
      <c r="B128">
        <f>AVERAGE(S91:S93)</f>
        <v>0</v>
      </c>
      <c r="C128">
        <f t="shared" ref="C128:Q128" si="57">AVERAGE(T91:T93)</f>
        <v>3.9199997981389366E-2</v>
      </c>
      <c r="D128">
        <f t="shared" si="57"/>
        <v>7.6933324337005615E-2</v>
      </c>
      <c r="E128">
        <f t="shared" si="57"/>
        <v>0.11559999982515971</v>
      </c>
      <c r="F128">
        <f t="shared" si="57"/>
        <v>0.15083332856496176</v>
      </c>
      <c r="G128">
        <f t="shared" si="57"/>
        <v>0.18373332420984903</v>
      </c>
      <c r="H128">
        <f t="shared" si="57"/>
        <v>0.21473334232966104</v>
      </c>
      <c r="I128">
        <f t="shared" si="57"/>
        <v>0.24333332975705466</v>
      </c>
      <c r="J128">
        <f t="shared" si="57"/>
        <v>0.27046666542689007</v>
      </c>
      <c r="K128">
        <f t="shared" si="57"/>
        <v>0.2950333257516225</v>
      </c>
      <c r="L128">
        <f t="shared" si="57"/>
        <v>0.32093331217765808</v>
      </c>
      <c r="M128">
        <f t="shared" si="57"/>
        <v>0.34523331125577289</v>
      </c>
      <c r="N128">
        <f t="shared" si="57"/>
        <v>0.36909998456637066</v>
      </c>
      <c r="O128">
        <f t="shared" si="57"/>
        <v>0.39286664128303528</v>
      </c>
      <c r="P128">
        <f t="shared" si="57"/>
        <v>0.41556667288144428</v>
      </c>
      <c r="Q128">
        <f t="shared" si="57"/>
        <v>0.43896668155988056</v>
      </c>
      <c r="R128">
        <f>_xlfn.STDEV.S(S91:S93)</f>
        <v>0</v>
      </c>
      <c r="S128">
        <f t="shared" ref="S128:AG128" si="58">_xlfn.STDEV.S(T91:T93)</f>
        <v>5.1971039277395499E-3</v>
      </c>
      <c r="T128">
        <f t="shared" si="58"/>
        <v>7.2009285676847652E-3</v>
      </c>
      <c r="U128">
        <f t="shared" si="58"/>
        <v>7.6999919755133921E-3</v>
      </c>
      <c r="V128">
        <f t="shared" si="58"/>
        <v>1.034520565489384E-2</v>
      </c>
      <c r="W128">
        <f t="shared" si="58"/>
        <v>1.2751600954296758E-2</v>
      </c>
      <c r="X128">
        <f t="shared" si="58"/>
        <v>1.4911872566160557E-2</v>
      </c>
      <c r="Y128">
        <f t="shared" si="58"/>
        <v>1.7217514588437097E-2</v>
      </c>
      <c r="Z128">
        <f t="shared" si="58"/>
        <v>1.949932246850089E-2</v>
      </c>
      <c r="AA128">
        <f t="shared" si="58"/>
        <v>2.0652424864000356E-2</v>
      </c>
      <c r="AB128">
        <f t="shared" si="58"/>
        <v>2.2402090224313987E-2</v>
      </c>
      <c r="AC128">
        <f t="shared" si="58"/>
        <v>2.2641855152762552E-2</v>
      </c>
      <c r="AD128">
        <f t="shared" si="58"/>
        <v>2.3521693328994325E-2</v>
      </c>
      <c r="AE128">
        <f t="shared" si="58"/>
        <v>2.4252086047511588E-2</v>
      </c>
      <c r="AF128">
        <f t="shared" si="58"/>
        <v>2.4595625790402195E-2</v>
      </c>
      <c r="AG128">
        <f t="shared" si="58"/>
        <v>2.5614508355464968E-2</v>
      </c>
    </row>
    <row r="129" spans="1:33" x14ac:dyDescent="0.35">
      <c r="A129" s="4" t="s">
        <v>132</v>
      </c>
      <c r="B129">
        <f>AVERAGE(S94:S96)</f>
        <v>0</v>
      </c>
      <c r="C129">
        <f t="shared" ref="C129:Q129" si="59">AVERAGE(T94:T96)</f>
        <v>2.5699997941652935E-2</v>
      </c>
      <c r="D129">
        <f t="shared" si="59"/>
        <v>5.5499995748202004E-2</v>
      </c>
      <c r="E129">
        <f t="shared" si="59"/>
        <v>8.4966664512952164E-2</v>
      </c>
      <c r="F129">
        <f t="shared" si="59"/>
        <v>0.11219999690850575</v>
      </c>
      <c r="G129">
        <f t="shared" si="59"/>
        <v>0.13816667099793753</v>
      </c>
      <c r="H129">
        <f t="shared" si="59"/>
        <v>0.16260000566641489</v>
      </c>
      <c r="I129">
        <f t="shared" si="59"/>
        <v>0.18516666193803152</v>
      </c>
      <c r="J129">
        <f t="shared" si="59"/>
        <v>0.20683333774407706</v>
      </c>
      <c r="K129">
        <f t="shared" si="59"/>
        <v>0.22626666724681854</v>
      </c>
      <c r="L129">
        <f t="shared" si="59"/>
        <v>0.24516666432221731</v>
      </c>
      <c r="M129">
        <f t="shared" si="59"/>
        <v>0.26353334883848828</v>
      </c>
      <c r="N129">
        <f t="shared" si="59"/>
        <v>0.28126667439937592</v>
      </c>
      <c r="O129">
        <f t="shared" si="59"/>
        <v>0.29850000639756519</v>
      </c>
      <c r="P129">
        <f t="shared" si="59"/>
        <v>0.31413333117961884</v>
      </c>
      <c r="Q129">
        <f t="shared" si="59"/>
        <v>0.33093333741029102</v>
      </c>
      <c r="R129">
        <f>_xlfn.STDEV.S(S94:S96)</f>
        <v>0</v>
      </c>
      <c r="S129">
        <f t="shared" ref="S129:AG129" si="60">_xlfn.STDEV.S(T94:T96)</f>
        <v>1.4730956796842637E-3</v>
      </c>
      <c r="T129">
        <f t="shared" si="60"/>
        <v>2.9512779539014595E-3</v>
      </c>
      <c r="U129">
        <f t="shared" si="60"/>
        <v>4.1489041306459343E-3</v>
      </c>
      <c r="V129">
        <f t="shared" si="60"/>
        <v>4.4844169497777996E-3</v>
      </c>
      <c r="W129">
        <f t="shared" si="60"/>
        <v>5.7535500745994426E-3</v>
      </c>
      <c r="X129">
        <f t="shared" si="60"/>
        <v>6.9541327538728374E-3</v>
      </c>
      <c r="Y129">
        <f t="shared" si="60"/>
        <v>8.0934147609967744E-3</v>
      </c>
      <c r="Z129">
        <f t="shared" si="60"/>
        <v>1.0563295033500078E-2</v>
      </c>
      <c r="AA129">
        <f t="shared" si="60"/>
        <v>1.3023952856161824E-2</v>
      </c>
      <c r="AB129">
        <f t="shared" si="60"/>
        <v>1.5294548903172323E-2</v>
      </c>
      <c r="AC129">
        <f t="shared" si="60"/>
        <v>1.6825083362976282E-2</v>
      </c>
      <c r="AD129">
        <f t="shared" si="60"/>
        <v>2.0122217779100612E-2</v>
      </c>
      <c r="AE129">
        <f t="shared" si="60"/>
        <v>2.3034538410287842E-2</v>
      </c>
      <c r="AF129">
        <f t="shared" si="60"/>
        <v>2.5389823083636652E-2</v>
      </c>
      <c r="AG129">
        <f t="shared" si="60"/>
        <v>2.7452202592764183E-2</v>
      </c>
    </row>
    <row r="130" spans="1:33" x14ac:dyDescent="0.35">
      <c r="A130" s="4" t="s">
        <v>133</v>
      </c>
      <c r="B130">
        <f>AVERAGE(S97:S99)</f>
        <v>0</v>
      </c>
      <c r="C130">
        <f t="shared" ref="C130:Q130" si="61">AVERAGE(T97:T99)</f>
        <v>6.7633330821990967E-2</v>
      </c>
      <c r="D130">
        <f t="shared" si="61"/>
        <v>0.13396666447321573</v>
      </c>
      <c r="E130">
        <f t="shared" si="61"/>
        <v>0.19930000106493631</v>
      </c>
      <c r="F130">
        <f t="shared" si="61"/>
        <v>0.26230000456174213</v>
      </c>
      <c r="G130">
        <f t="shared" si="61"/>
        <v>0.32283334930737811</v>
      </c>
      <c r="H130">
        <f t="shared" si="61"/>
        <v>0.38269999623298645</v>
      </c>
      <c r="I130">
        <f t="shared" si="61"/>
        <v>0.44010000427563983</v>
      </c>
      <c r="J130">
        <f t="shared" si="61"/>
        <v>0.49516666928927106</v>
      </c>
      <c r="K130">
        <f t="shared" si="61"/>
        <v>0.55070001880327857</v>
      </c>
      <c r="L130">
        <f t="shared" si="61"/>
        <v>0.60776667793591821</v>
      </c>
      <c r="M130">
        <f t="shared" si="61"/>
        <v>0.66126665472984314</v>
      </c>
      <c r="N130">
        <f t="shared" si="61"/>
        <v>0.71563334266344703</v>
      </c>
      <c r="O130">
        <f t="shared" si="61"/>
        <v>0.76853331923484802</v>
      </c>
      <c r="P130">
        <f t="shared" si="61"/>
        <v>0.82043330868085229</v>
      </c>
      <c r="Q130">
        <f t="shared" si="61"/>
        <v>0.87223336100578308</v>
      </c>
      <c r="R130">
        <f>_xlfn.STDEV.S(S97:S99)</f>
        <v>0</v>
      </c>
      <c r="S130">
        <f t="shared" ref="S130:AG130" si="62">_xlfn.STDEV.S(T97:T99)</f>
        <v>8.7990408757740082E-3</v>
      </c>
      <c r="T130">
        <f t="shared" si="62"/>
        <v>2.2012769249462261E-2</v>
      </c>
      <c r="U130">
        <f t="shared" si="62"/>
        <v>3.2151050153656491E-2</v>
      </c>
      <c r="V130">
        <f t="shared" si="62"/>
        <v>3.9352355440306457E-2</v>
      </c>
      <c r="W130">
        <f t="shared" si="62"/>
        <v>4.9148973097737622E-2</v>
      </c>
      <c r="X130">
        <f t="shared" si="62"/>
        <v>6.0438954748109917E-2</v>
      </c>
      <c r="Y130">
        <f t="shared" si="62"/>
        <v>7.1150475599747423E-2</v>
      </c>
      <c r="Z130">
        <f t="shared" si="62"/>
        <v>7.9718404767764789E-2</v>
      </c>
      <c r="AA130">
        <f t="shared" si="62"/>
        <v>8.931808969682084E-2</v>
      </c>
      <c r="AB130">
        <f t="shared" si="62"/>
        <v>0.10166374661835499</v>
      </c>
      <c r="AC130">
        <f t="shared" si="62"/>
        <v>0.11123620022683764</v>
      </c>
      <c r="AD130">
        <f t="shared" si="62"/>
        <v>0.12140154239012767</v>
      </c>
      <c r="AE130">
        <f t="shared" si="62"/>
        <v>0.13301900422522495</v>
      </c>
      <c r="AF130">
        <f t="shared" si="62"/>
        <v>0.14330497104540141</v>
      </c>
      <c r="AG130">
        <f t="shared" si="62"/>
        <v>0.1530820000437369</v>
      </c>
    </row>
    <row r="131" spans="1:33" x14ac:dyDescent="0.35">
      <c r="A131" s="4" t="s">
        <v>134</v>
      </c>
      <c r="B131">
        <f>AVERAGE(S100:S102)</f>
        <v>0</v>
      </c>
      <c r="C131">
        <f t="shared" ref="C131:Q131" si="63">AVERAGE(T100:T102)</f>
        <v>3.6300008495648704E-2</v>
      </c>
      <c r="D131">
        <f t="shared" si="63"/>
        <v>7.2833334406216935E-2</v>
      </c>
      <c r="E131">
        <f t="shared" si="63"/>
        <v>0.10493333637714386</v>
      </c>
      <c r="F131">
        <f t="shared" si="63"/>
        <v>0.13226666549841562</v>
      </c>
      <c r="G131">
        <f t="shared" si="63"/>
        <v>0.15596667428811392</v>
      </c>
      <c r="H131">
        <f t="shared" si="63"/>
        <v>0.17680000762144724</v>
      </c>
      <c r="I131">
        <f t="shared" si="63"/>
        <v>0.19710000852743784</v>
      </c>
      <c r="J131">
        <f t="shared" si="63"/>
        <v>0.21703333159287772</v>
      </c>
      <c r="K131">
        <f t="shared" si="63"/>
        <v>0.23520000278949738</v>
      </c>
      <c r="L131">
        <f t="shared" si="63"/>
        <v>0.25390000641345978</v>
      </c>
      <c r="M131">
        <f t="shared" si="63"/>
        <v>0.27236666778723401</v>
      </c>
      <c r="N131">
        <f t="shared" si="63"/>
        <v>0.29073332250118256</v>
      </c>
      <c r="O131">
        <f t="shared" si="63"/>
        <v>0.30943332612514496</v>
      </c>
      <c r="P131">
        <f t="shared" si="63"/>
        <v>0.32673333585262299</v>
      </c>
      <c r="Q131">
        <f t="shared" si="63"/>
        <v>0.34583332637945813</v>
      </c>
      <c r="R131">
        <f>_xlfn.STDEV.S(S100:S102)</f>
        <v>0</v>
      </c>
      <c r="S131">
        <f t="shared" ref="S131:AG131" si="64">_xlfn.STDEV.S(T100:T102)</f>
        <v>6.1506278353608808E-3</v>
      </c>
      <c r="T131">
        <f t="shared" si="64"/>
        <v>1.180268467667705E-2</v>
      </c>
      <c r="U131">
        <f t="shared" si="64"/>
        <v>1.5425418506390546E-2</v>
      </c>
      <c r="V131">
        <f t="shared" si="64"/>
        <v>1.7386594070360577E-2</v>
      </c>
      <c r="W131">
        <f t="shared" si="64"/>
        <v>1.6464002531778411E-2</v>
      </c>
      <c r="X131">
        <f t="shared" si="64"/>
        <v>1.5624031041127666E-2</v>
      </c>
      <c r="Y131">
        <f t="shared" si="64"/>
        <v>1.2650309448366632E-2</v>
      </c>
      <c r="Z131">
        <f t="shared" si="64"/>
        <v>9.9520638377086166E-3</v>
      </c>
      <c r="AA131">
        <f t="shared" si="64"/>
        <v>5.6453651476669198E-3</v>
      </c>
      <c r="AB131">
        <f t="shared" si="64"/>
        <v>2.55345303278972E-3</v>
      </c>
      <c r="AC131">
        <f t="shared" si="64"/>
        <v>3.7420818546942572E-3</v>
      </c>
      <c r="AD131">
        <f t="shared" si="64"/>
        <v>7.3493576545813873E-3</v>
      </c>
      <c r="AE131">
        <f t="shared" si="64"/>
        <v>1.0622773000214362E-2</v>
      </c>
      <c r="AF131">
        <f t="shared" si="64"/>
        <v>1.4702804268522258E-2</v>
      </c>
      <c r="AG131">
        <f t="shared" si="64"/>
        <v>1.7958090682977698E-2</v>
      </c>
    </row>
    <row r="132" spans="1:33" x14ac:dyDescent="0.35">
      <c r="A132" s="4" t="s">
        <v>135</v>
      </c>
      <c r="B132">
        <f>AVERAGE(S103:S105)</f>
        <v>0</v>
      </c>
      <c r="C132">
        <f t="shared" ref="C132:Q132" si="65">AVERAGE(T103:T105)</f>
        <v>2.6300008098284405E-2</v>
      </c>
      <c r="D132">
        <f t="shared" si="65"/>
        <v>5.6866680582364403E-2</v>
      </c>
      <c r="E132">
        <f t="shared" si="65"/>
        <v>8.4366674224535629E-2</v>
      </c>
      <c r="F132">
        <f t="shared" si="65"/>
        <v>0.11186667780081432</v>
      </c>
      <c r="G132">
        <f t="shared" si="65"/>
        <v>0.13649999598662058</v>
      </c>
      <c r="H132">
        <f t="shared" si="65"/>
        <v>0.15860000749429068</v>
      </c>
      <c r="I132">
        <f t="shared" si="65"/>
        <v>0.17866667608420053</v>
      </c>
      <c r="J132">
        <f t="shared" si="65"/>
        <v>0.19886667033036551</v>
      </c>
      <c r="K132">
        <f t="shared" si="65"/>
        <v>0.21743333836396536</v>
      </c>
      <c r="L132">
        <f t="shared" si="65"/>
        <v>0.23523334165414175</v>
      </c>
      <c r="M132">
        <f t="shared" si="65"/>
        <v>0.25329999625682831</v>
      </c>
      <c r="N132">
        <f t="shared" si="65"/>
        <v>0.27010000248750049</v>
      </c>
      <c r="O132">
        <f t="shared" si="65"/>
        <v>0.28603333731492359</v>
      </c>
      <c r="P132">
        <f t="shared" si="65"/>
        <v>0.30099998414516449</v>
      </c>
      <c r="Q132">
        <f t="shared" si="65"/>
        <v>0.3167666842540105</v>
      </c>
      <c r="R132">
        <f>_xlfn.STDEV.S(S103:S105)</f>
        <v>0</v>
      </c>
      <c r="S132">
        <f t="shared" ref="S132:AG132" si="66">_xlfn.STDEV.S(T103:T105)</f>
        <v>3.9949981040751517E-3</v>
      </c>
      <c r="T132">
        <f t="shared" si="66"/>
        <v>7.9758033186451069E-3</v>
      </c>
      <c r="U132">
        <f t="shared" si="66"/>
        <v>8.7179871386602603E-3</v>
      </c>
      <c r="V132">
        <f t="shared" si="66"/>
        <v>1.2596161159668131E-2</v>
      </c>
      <c r="W132">
        <f t="shared" si="66"/>
        <v>1.6588249160950485E-2</v>
      </c>
      <c r="X132">
        <f t="shared" si="66"/>
        <v>1.9942160199208331E-2</v>
      </c>
      <c r="Y132">
        <f t="shared" si="66"/>
        <v>2.3400075819651912E-2</v>
      </c>
      <c r="Z132">
        <f t="shared" si="66"/>
        <v>2.7399337765469187E-2</v>
      </c>
      <c r="AA132">
        <f t="shared" si="66"/>
        <v>3.1025215496310682E-2</v>
      </c>
      <c r="AB132">
        <f t="shared" si="66"/>
        <v>3.5905467560558908E-2</v>
      </c>
      <c r="AC132">
        <f t="shared" si="66"/>
        <v>4.0246353136495792E-2</v>
      </c>
      <c r="AD132">
        <f t="shared" si="66"/>
        <v>4.4159239978464986E-2</v>
      </c>
      <c r="AE132">
        <f t="shared" si="66"/>
        <v>4.8508162442675071E-2</v>
      </c>
      <c r="AF132">
        <f t="shared" si="66"/>
        <v>5.2651780676073665E-2</v>
      </c>
      <c r="AG132">
        <f t="shared" si="66"/>
        <v>5.6052877836657841E-2</v>
      </c>
    </row>
    <row r="134" spans="1:33" x14ac:dyDescent="0.35">
      <c r="B134" s="22" t="s">
        <v>138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 t="s">
        <v>139</v>
      </c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x14ac:dyDescent="0.35">
      <c r="B135" s="5">
        <v>0</v>
      </c>
      <c r="C135" s="5">
        <v>60</v>
      </c>
      <c r="D135" s="5">
        <v>120</v>
      </c>
      <c r="E135" s="5">
        <v>180</v>
      </c>
      <c r="F135" s="5">
        <v>240</v>
      </c>
      <c r="G135" s="5">
        <v>300</v>
      </c>
      <c r="H135" s="5">
        <v>360</v>
      </c>
      <c r="I135" s="5">
        <v>420</v>
      </c>
      <c r="J135" s="5">
        <v>480</v>
      </c>
      <c r="K135" s="5">
        <v>540</v>
      </c>
      <c r="L135" s="5">
        <v>600</v>
      </c>
      <c r="M135" s="5">
        <v>660</v>
      </c>
      <c r="N135" s="5">
        <v>720</v>
      </c>
      <c r="O135" s="5">
        <v>780</v>
      </c>
      <c r="P135" s="5">
        <v>840</v>
      </c>
      <c r="Q135" s="5">
        <v>900</v>
      </c>
      <c r="R135" s="5">
        <v>0</v>
      </c>
      <c r="S135" s="5">
        <v>60</v>
      </c>
      <c r="T135" s="5">
        <v>120</v>
      </c>
      <c r="U135" s="5">
        <v>180</v>
      </c>
      <c r="V135" s="5">
        <v>240</v>
      </c>
      <c r="W135" s="5">
        <v>300</v>
      </c>
      <c r="X135" s="5">
        <v>360</v>
      </c>
      <c r="Y135" s="5">
        <v>420</v>
      </c>
      <c r="Z135" s="5">
        <v>480</v>
      </c>
      <c r="AA135" s="5">
        <v>540</v>
      </c>
      <c r="AB135" s="5">
        <v>600</v>
      </c>
      <c r="AC135" s="5">
        <v>660</v>
      </c>
      <c r="AD135" s="5">
        <v>720</v>
      </c>
      <c r="AE135" s="5">
        <v>780</v>
      </c>
      <c r="AF135" s="5">
        <v>840</v>
      </c>
      <c r="AG135" s="5">
        <v>900</v>
      </c>
    </row>
    <row r="136" spans="1:33" x14ac:dyDescent="0.35">
      <c r="A136" s="4" t="s">
        <v>112</v>
      </c>
      <c r="B136">
        <f>B109-B$109</f>
        <v>0</v>
      </c>
      <c r="C136">
        <f t="shared" ref="C136:Q136" si="67">C109-C$109</f>
        <v>0</v>
      </c>
      <c r="D136">
        <f t="shared" si="67"/>
        <v>0</v>
      </c>
      <c r="E136">
        <f t="shared" si="67"/>
        <v>0</v>
      </c>
      <c r="F136">
        <f t="shared" si="67"/>
        <v>0</v>
      </c>
      <c r="G136">
        <f t="shared" si="67"/>
        <v>0</v>
      </c>
      <c r="H136">
        <f t="shared" si="67"/>
        <v>0</v>
      </c>
      <c r="I136">
        <f t="shared" si="67"/>
        <v>0</v>
      </c>
      <c r="J136">
        <f t="shared" si="67"/>
        <v>0</v>
      </c>
      <c r="K136">
        <f t="shared" si="67"/>
        <v>0</v>
      </c>
      <c r="L136">
        <f t="shared" si="67"/>
        <v>0</v>
      </c>
      <c r="M136">
        <f t="shared" si="67"/>
        <v>0</v>
      </c>
      <c r="N136">
        <f t="shared" si="67"/>
        <v>0</v>
      </c>
      <c r="O136">
        <f t="shared" si="67"/>
        <v>0</v>
      </c>
      <c r="P136">
        <f t="shared" si="67"/>
        <v>0</v>
      </c>
      <c r="Q136">
        <f t="shared" si="67"/>
        <v>0</v>
      </c>
      <c r="R136">
        <f>R109</f>
        <v>0</v>
      </c>
      <c r="S136">
        <f t="shared" ref="S136:AG136" si="68">S109</f>
        <v>3.5538711190566652E-3</v>
      </c>
      <c r="T136">
        <f t="shared" si="68"/>
        <v>5.6205002830515272E-3</v>
      </c>
      <c r="U136">
        <f t="shared" si="68"/>
        <v>6.3066124526176132E-3</v>
      </c>
      <c r="V136">
        <f t="shared" si="68"/>
        <v>6.9935743584305047E-3</v>
      </c>
      <c r="W136">
        <f t="shared" si="68"/>
        <v>7.870409505202406E-3</v>
      </c>
      <c r="X136">
        <f t="shared" si="68"/>
        <v>8.5447849311944511E-3</v>
      </c>
      <c r="Y136">
        <f t="shared" si="68"/>
        <v>8.6558309661137652E-3</v>
      </c>
      <c r="Z136">
        <f t="shared" si="68"/>
        <v>8.7231462184379962E-3</v>
      </c>
      <c r="AA136">
        <f t="shared" si="68"/>
        <v>8.747001300457552E-3</v>
      </c>
      <c r="AB136">
        <f t="shared" si="68"/>
        <v>8.4964715350467623E-3</v>
      </c>
      <c r="AC136">
        <f t="shared" si="68"/>
        <v>8.2136206663650287E-3</v>
      </c>
      <c r="AD136">
        <f t="shared" si="68"/>
        <v>7.7272218615362124E-3</v>
      </c>
      <c r="AE136">
        <f t="shared" si="68"/>
        <v>7.1842386953770822E-3</v>
      </c>
      <c r="AF136">
        <f t="shared" si="68"/>
        <v>6.4786810349740575E-3</v>
      </c>
      <c r="AG136">
        <f t="shared" si="68"/>
        <v>6.4156068038873394E-3</v>
      </c>
    </row>
    <row r="137" spans="1:33" x14ac:dyDescent="0.35">
      <c r="A137" s="4" t="s">
        <v>113</v>
      </c>
      <c r="B137">
        <f>B110-B$110</f>
        <v>0</v>
      </c>
      <c r="C137">
        <f t="shared" ref="C137:Q137" si="69">C110-C$110</f>
        <v>0</v>
      </c>
      <c r="D137">
        <f t="shared" si="69"/>
        <v>0</v>
      </c>
      <c r="E137">
        <f t="shared" si="69"/>
        <v>0</v>
      </c>
      <c r="F137">
        <f t="shared" si="69"/>
        <v>0</v>
      </c>
      <c r="G137">
        <f t="shared" si="69"/>
        <v>0</v>
      </c>
      <c r="H137">
        <f t="shared" si="69"/>
        <v>0</v>
      </c>
      <c r="I137">
        <f t="shared" si="69"/>
        <v>0</v>
      </c>
      <c r="J137">
        <f t="shared" si="69"/>
        <v>0</v>
      </c>
      <c r="K137">
        <f t="shared" si="69"/>
        <v>0</v>
      </c>
      <c r="L137">
        <f t="shared" si="69"/>
        <v>0</v>
      </c>
      <c r="M137">
        <f t="shared" si="69"/>
        <v>0</v>
      </c>
      <c r="N137">
        <f t="shared" si="69"/>
        <v>0</v>
      </c>
      <c r="O137">
        <f t="shared" si="69"/>
        <v>0</v>
      </c>
      <c r="P137">
        <f t="shared" si="69"/>
        <v>0</v>
      </c>
      <c r="Q137">
        <f t="shared" si="69"/>
        <v>0</v>
      </c>
      <c r="R137">
        <f>SQRT(R110^2+R$110^2)</f>
        <v>0</v>
      </c>
      <c r="S137">
        <f t="shared" ref="S137:AG137" si="70">SQRT(S110^2+S$110^2)</f>
        <v>9.8532653593777966E-3</v>
      </c>
      <c r="T137">
        <f t="shared" si="70"/>
        <v>8.1828967565501422E-3</v>
      </c>
      <c r="U137">
        <f t="shared" si="70"/>
        <v>8.5170337014466631E-3</v>
      </c>
      <c r="V137">
        <f t="shared" si="70"/>
        <v>8.2089319577076294E-3</v>
      </c>
      <c r="W137">
        <f t="shared" si="70"/>
        <v>7.9006191349184577E-3</v>
      </c>
      <c r="X137">
        <f t="shared" si="70"/>
        <v>8.1637388624085615E-3</v>
      </c>
      <c r="Y137">
        <f t="shared" si="70"/>
        <v>6.1470785779955701E-3</v>
      </c>
      <c r="Z137">
        <f t="shared" si="70"/>
        <v>4.4143623827748576E-3</v>
      </c>
      <c r="AA137">
        <f t="shared" si="70"/>
        <v>2.5729367629041275E-3</v>
      </c>
      <c r="AB137">
        <f t="shared" si="70"/>
        <v>9.9332777620571105E-4</v>
      </c>
      <c r="AC137">
        <f t="shared" si="70"/>
        <v>1.0614522923644957E-3</v>
      </c>
      <c r="AD137">
        <f t="shared" si="70"/>
        <v>2.8890605898400879E-3</v>
      </c>
      <c r="AE137">
        <f t="shared" si="70"/>
        <v>5.5593747930315126E-3</v>
      </c>
      <c r="AF137">
        <f t="shared" si="70"/>
        <v>7.4462498272126719E-3</v>
      </c>
      <c r="AG137">
        <f t="shared" si="70"/>
        <v>9.7190413497083763E-3</v>
      </c>
    </row>
    <row r="138" spans="1:33" x14ac:dyDescent="0.35">
      <c r="A138" s="4" t="s">
        <v>114</v>
      </c>
      <c r="B138">
        <f>B111-B$111</f>
        <v>0</v>
      </c>
      <c r="C138">
        <f t="shared" ref="C138:Q138" si="71">C111-C$111</f>
        <v>0</v>
      </c>
      <c r="D138">
        <f t="shared" si="71"/>
        <v>0</v>
      </c>
      <c r="E138">
        <f t="shared" si="71"/>
        <v>0</v>
      </c>
      <c r="F138">
        <f t="shared" si="71"/>
        <v>0</v>
      </c>
      <c r="G138">
        <f t="shared" si="71"/>
        <v>0</v>
      </c>
      <c r="H138">
        <f t="shared" si="71"/>
        <v>0</v>
      </c>
      <c r="I138">
        <f t="shared" si="71"/>
        <v>0</v>
      </c>
      <c r="J138">
        <f t="shared" si="71"/>
        <v>0</v>
      </c>
      <c r="K138">
        <f t="shared" si="71"/>
        <v>0</v>
      </c>
      <c r="L138">
        <f t="shared" si="71"/>
        <v>0</v>
      </c>
      <c r="M138">
        <f t="shared" si="71"/>
        <v>0</v>
      </c>
      <c r="N138">
        <f t="shared" si="71"/>
        <v>0</v>
      </c>
      <c r="O138">
        <f t="shared" si="71"/>
        <v>0</v>
      </c>
      <c r="P138">
        <f t="shared" si="71"/>
        <v>0</v>
      </c>
      <c r="Q138">
        <f t="shared" si="71"/>
        <v>0</v>
      </c>
      <c r="R138">
        <f>SQRT(R111^2+R$111^2)</f>
        <v>0</v>
      </c>
      <c r="S138">
        <f t="shared" ref="S138:AG138" si="72">SQRT(S111^2+S$111^2)</f>
        <v>2.3165492106331446E-2</v>
      </c>
      <c r="T138">
        <f t="shared" si="72"/>
        <v>2.2773809298849732E-2</v>
      </c>
      <c r="U138">
        <f t="shared" si="72"/>
        <v>2.9926695740572808E-2</v>
      </c>
      <c r="V138">
        <f t="shared" si="72"/>
        <v>3.3723970484968196E-2</v>
      </c>
      <c r="W138">
        <f t="shared" si="72"/>
        <v>3.3435616079148377E-2</v>
      </c>
      <c r="X138">
        <f t="shared" si="72"/>
        <v>3.0495037253097167E-2</v>
      </c>
      <c r="Y138">
        <f t="shared" si="72"/>
        <v>2.9248691141919556E-2</v>
      </c>
      <c r="Z138">
        <f t="shared" si="72"/>
        <v>2.7017161936392291E-2</v>
      </c>
      <c r="AA138">
        <f t="shared" si="72"/>
        <v>2.6365638994484793E-2</v>
      </c>
      <c r="AB138">
        <f t="shared" si="72"/>
        <v>2.3537362303146341E-2</v>
      </c>
      <c r="AC138">
        <f t="shared" si="72"/>
        <v>2.270433628180939E-2</v>
      </c>
      <c r="AD138">
        <f t="shared" si="72"/>
        <v>2.2256689965545688E-2</v>
      </c>
      <c r="AE138">
        <f t="shared" si="72"/>
        <v>2.2672160098288371E-2</v>
      </c>
      <c r="AF138">
        <f t="shared" si="72"/>
        <v>2.3960114891814061E-2</v>
      </c>
      <c r="AG138">
        <f t="shared" si="72"/>
        <v>2.6060049358756932E-2</v>
      </c>
    </row>
    <row r="139" spans="1:33" x14ac:dyDescent="0.35">
      <c r="A139" s="4" t="s">
        <v>115</v>
      </c>
      <c r="B139">
        <f>B112-B$109</f>
        <v>0</v>
      </c>
      <c r="C139">
        <f t="shared" ref="C139:Q139" si="73">C112-C$109</f>
        <v>2.9999991257985432E-2</v>
      </c>
      <c r="D139">
        <f t="shared" si="73"/>
        <v>6.3633327682813004E-2</v>
      </c>
      <c r="E139">
        <f t="shared" si="73"/>
        <v>9.6733331680297852E-2</v>
      </c>
      <c r="F139">
        <f t="shared" si="73"/>
        <v>0.12809999783833823</v>
      </c>
      <c r="G139">
        <f t="shared" si="73"/>
        <v>0.15723333259423575</v>
      </c>
      <c r="H139">
        <f t="shared" si="73"/>
        <v>0.18453332285086313</v>
      </c>
      <c r="I139">
        <f t="shared" si="73"/>
        <v>0.21003332734107971</v>
      </c>
      <c r="J139">
        <f t="shared" si="73"/>
        <v>0.23259998857975009</v>
      </c>
      <c r="K139">
        <f t="shared" si="73"/>
        <v>0.2537333220243454</v>
      </c>
      <c r="L139">
        <f t="shared" si="73"/>
        <v>0.27379999061425525</v>
      </c>
      <c r="M139">
        <f t="shared" si="73"/>
        <v>0.29309998452663422</v>
      </c>
      <c r="N139">
        <f t="shared" si="73"/>
        <v>0.31086666385332745</v>
      </c>
      <c r="O139">
        <f t="shared" si="73"/>
        <v>0.32779999077320099</v>
      </c>
      <c r="P139">
        <f t="shared" si="73"/>
        <v>0.34473333756128943</v>
      </c>
      <c r="Q139">
        <f t="shared" si="73"/>
        <v>0.36003330846627557</v>
      </c>
      <c r="R139">
        <f>SQRT(R112^2+R$109^2)</f>
        <v>0</v>
      </c>
      <c r="S139">
        <f t="shared" ref="S139:AG139" si="74">SQRT(S112^2+S$109^2)</f>
        <v>1.6447193327864155E-2</v>
      </c>
      <c r="T139">
        <f>SQRT(T112^2+T$109^2)</f>
        <v>2.8841525281676016E-2</v>
      </c>
      <c r="U139">
        <f t="shared" si="74"/>
        <v>4.0260817874556536E-2</v>
      </c>
      <c r="V139">
        <f t="shared" si="74"/>
        <v>5.1233195279691307E-2</v>
      </c>
      <c r="W139">
        <f t="shared" si="74"/>
        <v>5.9928158751571849E-2</v>
      </c>
      <c r="X139">
        <f t="shared" si="74"/>
        <v>6.8485200774900654E-2</v>
      </c>
      <c r="Y139">
        <f t="shared" si="74"/>
        <v>7.549839198885909E-2</v>
      </c>
      <c r="Z139">
        <f t="shared" si="74"/>
        <v>8.1271542978030464E-2</v>
      </c>
      <c r="AA139">
        <f t="shared" si="74"/>
        <v>8.635625233230719E-2</v>
      </c>
      <c r="AB139">
        <f t="shared" si="74"/>
        <v>8.9910562014221498E-2</v>
      </c>
      <c r="AC139">
        <f t="shared" si="74"/>
        <v>9.3176795786989106E-2</v>
      </c>
      <c r="AD139">
        <f t="shared" si="74"/>
        <v>9.5473739444092889E-2</v>
      </c>
      <c r="AE139">
        <f t="shared" si="74"/>
        <v>9.7268582698431111E-2</v>
      </c>
      <c r="AF139">
        <f t="shared" si="74"/>
        <v>9.8064767195446434E-2</v>
      </c>
      <c r="AG139">
        <f t="shared" si="74"/>
        <v>9.8114886998507553E-2</v>
      </c>
    </row>
    <row r="140" spans="1:33" x14ac:dyDescent="0.35">
      <c r="A140" s="4" t="s">
        <v>116</v>
      </c>
      <c r="B140">
        <f>B113-B$110</f>
        <v>0</v>
      </c>
      <c r="C140">
        <f t="shared" ref="C140:Q140" si="75">C113-C$110</f>
        <v>1.6233329971631367E-2</v>
      </c>
      <c r="D140">
        <f t="shared" si="75"/>
        <v>4.8849999904632568E-2</v>
      </c>
      <c r="E140">
        <f t="shared" si="75"/>
        <v>8.35500011841456E-2</v>
      </c>
      <c r="F140">
        <f t="shared" si="75"/>
        <v>0.11281666159629822</v>
      </c>
      <c r="G140">
        <f t="shared" si="75"/>
        <v>0.14004997909069061</v>
      </c>
      <c r="H140">
        <f t="shared" si="75"/>
        <v>0.164183313647906</v>
      </c>
      <c r="I140">
        <f t="shared" si="75"/>
        <v>0.18693332374095917</v>
      </c>
      <c r="J140">
        <f t="shared" si="75"/>
        <v>0.20751666525999707</v>
      </c>
      <c r="K140">
        <f t="shared" si="75"/>
        <v>0.2266000012556712</v>
      </c>
      <c r="L140">
        <f t="shared" si="75"/>
        <v>0.24571667611598969</v>
      </c>
      <c r="M140">
        <f t="shared" si="75"/>
        <v>0.26403333246707916</v>
      </c>
      <c r="N140">
        <f t="shared" si="75"/>
        <v>0.28126668433348334</v>
      </c>
      <c r="O140">
        <f t="shared" si="75"/>
        <v>0.29758331676324212</v>
      </c>
      <c r="P140">
        <f t="shared" si="75"/>
        <v>0.31386668980121613</v>
      </c>
      <c r="Q140">
        <f t="shared" si="75"/>
        <v>0.32989999155203498</v>
      </c>
      <c r="R140">
        <f>SQRT(R113^2+R$110^2)</f>
        <v>0</v>
      </c>
      <c r="S140">
        <f t="shared" ref="S140:AG140" si="76">SQRT(S113^2+S$110^2)</f>
        <v>1.8270819936848835E-2</v>
      </c>
      <c r="T140">
        <f t="shared" si="76"/>
        <v>2.8484185796676154E-2</v>
      </c>
      <c r="U140">
        <f t="shared" si="76"/>
        <v>3.5355225921366001E-2</v>
      </c>
      <c r="V140">
        <f t="shared" si="76"/>
        <v>4.3085904454260374E-2</v>
      </c>
      <c r="W140">
        <f t="shared" si="76"/>
        <v>5.5421209796726698E-2</v>
      </c>
      <c r="X140">
        <f t="shared" si="76"/>
        <v>6.7290794258365941E-2</v>
      </c>
      <c r="Y140">
        <f t="shared" si="76"/>
        <v>7.8452102289873579E-2</v>
      </c>
      <c r="Z140">
        <f t="shared" si="76"/>
        <v>8.9030815664242008E-2</v>
      </c>
      <c r="AA140">
        <f t="shared" si="76"/>
        <v>9.8357114039010443E-2</v>
      </c>
      <c r="AB140">
        <f t="shared" si="76"/>
        <v>0.10838326294361138</v>
      </c>
      <c r="AC140">
        <f t="shared" si="76"/>
        <v>0.11697626119502819</v>
      </c>
      <c r="AD140">
        <f t="shared" si="76"/>
        <v>0.12558166685379954</v>
      </c>
      <c r="AE140">
        <f t="shared" si="76"/>
        <v>0.13331607117225719</v>
      </c>
      <c r="AF140">
        <f t="shared" si="76"/>
        <v>0.14080528576379506</v>
      </c>
      <c r="AG140">
        <f t="shared" si="76"/>
        <v>0.14761865505503233</v>
      </c>
    </row>
    <row r="141" spans="1:33" x14ac:dyDescent="0.35">
      <c r="A141" s="4" t="s">
        <v>117</v>
      </c>
      <c r="B141">
        <f>B114-B$111</f>
        <v>0</v>
      </c>
      <c r="C141">
        <f t="shared" ref="C141:Q141" si="77">C114-C$111</f>
        <v>-9.5000118017196655E-4</v>
      </c>
      <c r="D141">
        <f t="shared" si="77"/>
        <v>3.9000064134597778E-3</v>
      </c>
      <c r="E141">
        <f t="shared" si="77"/>
        <v>1.7450004816055298E-2</v>
      </c>
      <c r="F141">
        <f t="shared" si="77"/>
        <v>3.3050015568733215E-2</v>
      </c>
      <c r="G141">
        <f t="shared" si="77"/>
        <v>4.8849999904632568E-2</v>
      </c>
      <c r="H141">
        <f t="shared" si="77"/>
        <v>6.434999406337738E-2</v>
      </c>
      <c r="I141">
        <f t="shared" si="77"/>
        <v>7.6750010251998901E-2</v>
      </c>
      <c r="J141">
        <f t="shared" si="77"/>
        <v>8.7449997663497925E-2</v>
      </c>
      <c r="K141">
        <f t="shared" si="77"/>
        <v>9.7649991512298584E-2</v>
      </c>
      <c r="L141">
        <f t="shared" si="77"/>
        <v>0.10565002262592316</v>
      </c>
      <c r="M141">
        <f t="shared" si="77"/>
        <v>0.11375002562999725</v>
      </c>
      <c r="N141">
        <f t="shared" si="77"/>
        <v>0.12350000441074371</v>
      </c>
      <c r="O141">
        <f t="shared" si="77"/>
        <v>0.13240000605583191</v>
      </c>
      <c r="P141">
        <f t="shared" si="77"/>
        <v>0.14190000295639038</v>
      </c>
      <c r="Q141">
        <f t="shared" si="77"/>
        <v>0.15194998681545258</v>
      </c>
      <c r="R141">
        <f>SQRT(R114^2+R$111^2)</f>
        <v>0</v>
      </c>
      <c r="S141">
        <f t="shared" ref="S141:AG141" si="78">SQRT(S114^2+S$111^2)</f>
        <v>2.4479037222261784E-2</v>
      </c>
      <c r="T141">
        <f t="shared" si="78"/>
        <v>2.5705315012666576E-2</v>
      </c>
      <c r="U141">
        <f t="shared" si="78"/>
        <v>2.4812231255755476E-2</v>
      </c>
      <c r="V141">
        <f t="shared" si="78"/>
        <v>2.574249949501219E-2</v>
      </c>
      <c r="W141">
        <f t="shared" si="78"/>
        <v>2.5793414332833782E-2</v>
      </c>
      <c r="X141">
        <f t="shared" si="78"/>
        <v>2.487643082649442E-2</v>
      </c>
      <c r="Y141">
        <f t="shared" si="78"/>
        <v>2.6735107871187672E-2</v>
      </c>
      <c r="Z141">
        <f t="shared" si="78"/>
        <v>2.8010822937690135E-2</v>
      </c>
      <c r="AA141">
        <f t="shared" si="78"/>
        <v>3.0861675629539582E-2</v>
      </c>
      <c r="AB141">
        <f t="shared" si="78"/>
        <v>3.1523117980248344E-2</v>
      </c>
      <c r="AC141">
        <f t="shared" si="78"/>
        <v>3.5184272334129442E-2</v>
      </c>
      <c r="AD141">
        <f t="shared" si="78"/>
        <v>3.8147219221578703E-2</v>
      </c>
      <c r="AE141">
        <f t="shared" si="78"/>
        <v>4.217566659205238E-2</v>
      </c>
      <c r="AF141">
        <f t="shared" si="78"/>
        <v>4.5756459922148128E-2</v>
      </c>
      <c r="AG141">
        <f t="shared" si="78"/>
        <v>4.9263825034045777E-2</v>
      </c>
    </row>
    <row r="142" spans="1:33" x14ac:dyDescent="0.35">
      <c r="A142" s="4" t="s">
        <v>118</v>
      </c>
      <c r="B142">
        <f>B115-B$109</f>
        <v>0</v>
      </c>
      <c r="C142">
        <f t="shared" ref="C142:Q142" si="79">C115-C$109</f>
        <v>5.2999998132387795E-2</v>
      </c>
      <c r="D142">
        <f t="shared" si="79"/>
        <v>0.10600000123182933</v>
      </c>
      <c r="E142">
        <f t="shared" si="79"/>
        <v>0.15870000918706259</v>
      </c>
      <c r="F142">
        <f t="shared" si="79"/>
        <v>0.20846667885780334</v>
      </c>
      <c r="G142">
        <f t="shared" si="79"/>
        <v>0.25630000730355579</v>
      </c>
      <c r="H142">
        <f t="shared" si="79"/>
        <v>0.30186665554841358</v>
      </c>
      <c r="I142">
        <f t="shared" si="79"/>
        <v>0.34210002422332764</v>
      </c>
      <c r="J142">
        <f t="shared" si="79"/>
        <v>0.38170000414053595</v>
      </c>
      <c r="K142">
        <f t="shared" si="79"/>
        <v>0.41973334054152173</v>
      </c>
      <c r="L142">
        <f t="shared" si="79"/>
        <v>0.45476667582988739</v>
      </c>
      <c r="M142">
        <f t="shared" si="79"/>
        <v>0.48883333305517834</v>
      </c>
      <c r="N142">
        <f t="shared" si="79"/>
        <v>0.52113336324691772</v>
      </c>
      <c r="O142">
        <f t="shared" si="79"/>
        <v>0.55053334931532549</v>
      </c>
      <c r="P142">
        <f t="shared" si="79"/>
        <v>0.58030002315839135</v>
      </c>
      <c r="Q142">
        <f t="shared" si="79"/>
        <v>0.60763333737850189</v>
      </c>
      <c r="R142">
        <f>SQRT(R115^2+R$109^2)</f>
        <v>0</v>
      </c>
      <c r="S142">
        <f t="shared" ref="S142:AG142" si="80">SQRT(S115^2+S$109^2)</f>
        <v>1.652754694641444E-2</v>
      </c>
      <c r="T142">
        <f t="shared" si="80"/>
        <v>2.8803805323466939E-2</v>
      </c>
      <c r="U142">
        <f t="shared" si="80"/>
        <v>3.9588847962784411E-2</v>
      </c>
      <c r="V142">
        <f t="shared" si="80"/>
        <v>5.0659285092715577E-2</v>
      </c>
      <c r="W142">
        <f t="shared" si="80"/>
        <v>6.1752595028501368E-2</v>
      </c>
      <c r="X142">
        <f t="shared" si="80"/>
        <v>7.3573453497605162E-2</v>
      </c>
      <c r="Y142">
        <f t="shared" si="80"/>
        <v>8.3495964069029469E-2</v>
      </c>
      <c r="Z142">
        <f t="shared" si="80"/>
        <v>9.6006015950911558E-2</v>
      </c>
      <c r="AA142">
        <f t="shared" si="80"/>
        <v>0.10836395391980087</v>
      </c>
      <c r="AB142">
        <f t="shared" si="80"/>
        <v>0.12028397246760551</v>
      </c>
      <c r="AC142">
        <f t="shared" si="80"/>
        <v>0.13203464485254857</v>
      </c>
      <c r="AD142">
        <f t="shared" si="80"/>
        <v>0.14355897409631024</v>
      </c>
      <c r="AE142">
        <f t="shared" si="80"/>
        <v>0.15453731014226674</v>
      </c>
      <c r="AF142">
        <f t="shared" si="80"/>
        <v>0.16524764809524087</v>
      </c>
      <c r="AG142">
        <f t="shared" si="80"/>
        <v>0.17562110517163221</v>
      </c>
    </row>
    <row r="143" spans="1:33" x14ac:dyDescent="0.35">
      <c r="A143" s="4" t="s">
        <v>119</v>
      </c>
      <c r="B143">
        <f>B116-B$110</f>
        <v>0</v>
      </c>
      <c r="C143">
        <f t="shared" ref="C143:Q143" si="81">C116-C$110</f>
        <v>1.548331727584203E-2</v>
      </c>
      <c r="D143">
        <f t="shared" si="81"/>
        <v>4.534999281167984E-2</v>
      </c>
      <c r="E143">
        <f t="shared" si="81"/>
        <v>8.4150003890196473E-2</v>
      </c>
      <c r="F143">
        <f t="shared" si="81"/>
        <v>0.11706665903329849</v>
      </c>
      <c r="G143">
        <f t="shared" si="81"/>
        <v>0.14924999326467514</v>
      </c>
      <c r="H143">
        <f t="shared" si="81"/>
        <v>0.18073332558075589</v>
      </c>
      <c r="I143">
        <f t="shared" si="81"/>
        <v>0.21408332139253616</v>
      </c>
      <c r="J143">
        <f t="shared" si="81"/>
        <v>0.244316669801871</v>
      </c>
      <c r="K143">
        <f t="shared" si="81"/>
        <v>0.27364999304215115</v>
      </c>
      <c r="L143">
        <f t="shared" si="81"/>
        <v>0.30366667360067368</v>
      </c>
      <c r="M143">
        <f t="shared" si="81"/>
        <v>0.33113335818052292</v>
      </c>
      <c r="N143">
        <f t="shared" si="81"/>
        <v>0.3575166488687197</v>
      </c>
      <c r="O143">
        <f t="shared" si="81"/>
        <v>0.38573331882556283</v>
      </c>
      <c r="P143">
        <f t="shared" si="81"/>
        <v>0.4101666733622551</v>
      </c>
      <c r="Q143">
        <f t="shared" si="81"/>
        <v>0.43579998860756552</v>
      </c>
      <c r="R143">
        <f>SQRT(R116^2+R$110^2)</f>
        <v>0</v>
      </c>
      <c r="S143">
        <f t="shared" ref="S143:AG143" si="82">SQRT(S116^2+S$110^2)</f>
        <v>1.3321173773560374E-2</v>
      </c>
      <c r="T143">
        <f t="shared" si="82"/>
        <v>1.7198926696019742E-2</v>
      </c>
      <c r="U143">
        <f t="shared" si="82"/>
        <v>2.4040246649485453E-2</v>
      </c>
      <c r="V143">
        <f t="shared" si="82"/>
        <v>3.2129534536567077E-2</v>
      </c>
      <c r="W143">
        <f t="shared" si="82"/>
        <v>3.8074148102511154E-2</v>
      </c>
      <c r="X143">
        <f t="shared" si="82"/>
        <v>4.3627238318635388E-2</v>
      </c>
      <c r="Y143">
        <f t="shared" si="82"/>
        <v>4.790306581312171E-2</v>
      </c>
      <c r="Z143">
        <f t="shared" si="82"/>
        <v>5.2803852214317167E-2</v>
      </c>
      <c r="AA143">
        <f t="shared" si="82"/>
        <v>5.8251792729523258E-2</v>
      </c>
      <c r="AB143">
        <f t="shared" si="82"/>
        <v>6.2635259670770008E-2</v>
      </c>
      <c r="AC143">
        <f t="shared" si="82"/>
        <v>6.7070234084413566E-2</v>
      </c>
      <c r="AD143">
        <f t="shared" si="82"/>
        <v>7.1982462448218931E-2</v>
      </c>
      <c r="AE143">
        <f t="shared" si="82"/>
        <v>7.5443797706495758E-2</v>
      </c>
      <c r="AF143">
        <f t="shared" si="82"/>
        <v>7.905527962704445E-2</v>
      </c>
      <c r="AG143">
        <f t="shared" si="82"/>
        <v>8.2634872416728941E-2</v>
      </c>
    </row>
    <row r="144" spans="1:33" x14ac:dyDescent="0.35">
      <c r="A144" s="4" t="s">
        <v>120</v>
      </c>
      <c r="B144">
        <f>B117-B$111</f>
        <v>0</v>
      </c>
      <c r="C144">
        <f t="shared" ref="C144:Q144" si="83">C117-C$111</f>
        <v>1.4350004494190216E-2</v>
      </c>
      <c r="D144">
        <f t="shared" si="83"/>
        <v>2.055000513792038E-2</v>
      </c>
      <c r="E144">
        <f t="shared" si="83"/>
        <v>2.9999993741512299E-2</v>
      </c>
      <c r="F144">
        <f t="shared" si="83"/>
        <v>4.4500015676021576E-2</v>
      </c>
      <c r="G144">
        <f t="shared" si="83"/>
        <v>5.5599994957447052E-2</v>
      </c>
      <c r="H144">
        <f t="shared" si="83"/>
        <v>6.7150004208087921E-2</v>
      </c>
      <c r="I144">
        <f t="shared" si="83"/>
        <v>7.9199992120265961E-2</v>
      </c>
      <c r="J144">
        <f t="shared" si="83"/>
        <v>8.9500002562999725E-2</v>
      </c>
      <c r="K144">
        <f t="shared" si="83"/>
        <v>9.8149992525577545E-2</v>
      </c>
      <c r="L144">
        <f t="shared" si="83"/>
        <v>0.10640000551939011</v>
      </c>
      <c r="M144">
        <f t="shared" si="83"/>
        <v>0.11690001934766769</v>
      </c>
      <c r="N144">
        <f t="shared" si="83"/>
        <v>0.12749999016523361</v>
      </c>
      <c r="O144">
        <f t="shared" si="83"/>
        <v>0.13795001059770584</v>
      </c>
      <c r="P144">
        <f t="shared" si="83"/>
        <v>0.14905000478029251</v>
      </c>
      <c r="Q144">
        <f t="shared" si="83"/>
        <v>0.16119999438524246</v>
      </c>
      <c r="R144">
        <f>SQRT(R117^2+R$111^2)</f>
        <v>0</v>
      </c>
      <c r="S144">
        <f t="shared" ref="S144:AG144" si="84">SQRT(S117^2+S$111^2)</f>
        <v>1.760993960040096E-2</v>
      </c>
      <c r="T144">
        <f t="shared" si="84"/>
        <v>1.6719845890031029E-2</v>
      </c>
      <c r="U144">
        <f t="shared" si="84"/>
        <v>2.1686329287725355E-2</v>
      </c>
      <c r="V144">
        <f t="shared" si="84"/>
        <v>2.5691950294706167E-2</v>
      </c>
      <c r="W144">
        <f t="shared" si="84"/>
        <v>2.7529318354778044E-2</v>
      </c>
      <c r="X144">
        <f t="shared" si="84"/>
        <v>2.7864016180944206E-2</v>
      </c>
      <c r="Y144">
        <f t="shared" si="84"/>
        <v>3.0151048795424747E-2</v>
      </c>
      <c r="Z144">
        <f t="shared" si="84"/>
        <v>3.2359340185088944E-2</v>
      </c>
      <c r="AA144">
        <f t="shared" si="84"/>
        <v>3.495248112436701E-2</v>
      </c>
      <c r="AB144">
        <f t="shared" si="84"/>
        <v>3.7696895260514243E-2</v>
      </c>
      <c r="AC144">
        <f t="shared" si="84"/>
        <v>4.1852200299392232E-2</v>
      </c>
      <c r="AD144">
        <f t="shared" si="84"/>
        <v>4.5893915595457795E-2</v>
      </c>
      <c r="AE144">
        <f t="shared" si="84"/>
        <v>5.0321191443610309E-2</v>
      </c>
      <c r="AF144">
        <f t="shared" si="84"/>
        <v>5.5081170823328467E-2</v>
      </c>
      <c r="AG144">
        <f t="shared" si="84"/>
        <v>5.9850938754569413E-2</v>
      </c>
    </row>
    <row r="145" spans="1:33" x14ac:dyDescent="0.35">
      <c r="A145" s="4" t="s">
        <v>121</v>
      </c>
      <c r="B145">
        <f>B118-B$109</f>
        <v>0</v>
      </c>
      <c r="C145">
        <f t="shared" ref="C145:Q145" si="85">C118-C$109</f>
        <v>6.9900001088778183E-2</v>
      </c>
      <c r="D145">
        <f t="shared" si="85"/>
        <v>0.14570000767707825</v>
      </c>
      <c r="E145">
        <f t="shared" si="85"/>
        <v>0.22168331344922385</v>
      </c>
      <c r="F145">
        <f t="shared" si="85"/>
        <v>0.29510000348091125</v>
      </c>
      <c r="G145">
        <f t="shared" si="85"/>
        <v>0.36718334257602692</v>
      </c>
      <c r="H145">
        <f t="shared" si="85"/>
        <v>0.43593333661556244</v>
      </c>
      <c r="I145">
        <f t="shared" si="85"/>
        <v>0.50296667218208313</v>
      </c>
      <c r="J145">
        <f t="shared" si="85"/>
        <v>0.56606665750344598</v>
      </c>
      <c r="K145">
        <f t="shared" si="85"/>
        <v>0.62654998401800788</v>
      </c>
      <c r="L145">
        <f t="shared" si="85"/>
        <v>0.68565003573894501</v>
      </c>
      <c r="M145">
        <f t="shared" si="85"/>
        <v>0.74231660862763726</v>
      </c>
      <c r="N145">
        <f t="shared" si="85"/>
        <v>0.79850004116694129</v>
      </c>
      <c r="O145">
        <f t="shared" si="85"/>
        <v>0.85031667848428094</v>
      </c>
      <c r="P145">
        <f t="shared" si="85"/>
        <v>0.9032667179902395</v>
      </c>
      <c r="Q145">
        <f t="shared" si="85"/>
        <v>0.95169999698797858</v>
      </c>
      <c r="R145">
        <f>SQRT(R118^2+R$109^2)</f>
        <v>0</v>
      </c>
      <c r="S145">
        <f t="shared" ref="S145:AG145" si="86">SQRT(S118^2+S$109^2)</f>
        <v>1.2072705381666408E-2</v>
      </c>
      <c r="T145">
        <f t="shared" si="86"/>
        <v>2.4157884781410559E-2</v>
      </c>
      <c r="U145">
        <f t="shared" si="86"/>
        <v>3.3872667438446309E-2</v>
      </c>
      <c r="V145">
        <f t="shared" si="86"/>
        <v>4.2087689234108973E-2</v>
      </c>
      <c r="W145">
        <f t="shared" si="86"/>
        <v>5.0205636637675667E-2</v>
      </c>
      <c r="X145">
        <f t="shared" si="86"/>
        <v>5.8058746541100333E-2</v>
      </c>
      <c r="Y145">
        <f t="shared" si="86"/>
        <v>6.4923703294364574E-2</v>
      </c>
      <c r="Z145">
        <f t="shared" si="86"/>
        <v>7.1380218001635326E-2</v>
      </c>
      <c r="AA145">
        <f t="shared" si="86"/>
        <v>7.7786596213191977E-2</v>
      </c>
      <c r="AB145">
        <f t="shared" si="86"/>
        <v>8.3782072353040069E-2</v>
      </c>
      <c r="AC145">
        <f t="shared" si="86"/>
        <v>8.8725837079115535E-2</v>
      </c>
      <c r="AD145">
        <f t="shared" si="86"/>
        <v>9.3195681234634425E-2</v>
      </c>
      <c r="AE145">
        <f t="shared" si="86"/>
        <v>9.8540959572239711E-2</v>
      </c>
      <c r="AF145">
        <f t="shared" si="86"/>
        <v>0.10256813471382235</v>
      </c>
      <c r="AG145">
        <f t="shared" si="86"/>
        <v>0.10693242716602146</v>
      </c>
    </row>
    <row r="146" spans="1:33" x14ac:dyDescent="0.35">
      <c r="A146" s="4" t="s">
        <v>122</v>
      </c>
      <c r="B146">
        <f>B119-B$110</f>
        <v>0</v>
      </c>
      <c r="C146">
        <f t="shared" ref="C146:Q146" si="87">C119-C$110</f>
        <v>1.2599979837735493E-2</v>
      </c>
      <c r="D146">
        <f t="shared" si="87"/>
        <v>5.0233329335848495E-2</v>
      </c>
      <c r="E146">
        <f t="shared" si="87"/>
        <v>9.2933331926663698E-2</v>
      </c>
      <c r="F146">
        <f t="shared" si="87"/>
        <v>0.13166665534178415</v>
      </c>
      <c r="G146">
        <f t="shared" si="87"/>
        <v>0.16909997165203094</v>
      </c>
      <c r="H146">
        <f t="shared" si="87"/>
        <v>0.20479998489220941</v>
      </c>
      <c r="I146">
        <f t="shared" si="87"/>
        <v>0.23963332672913867</v>
      </c>
      <c r="J146">
        <f t="shared" si="87"/>
        <v>0.272966668009758</v>
      </c>
      <c r="K146">
        <f t="shared" si="87"/>
        <v>0.30403332412242889</v>
      </c>
      <c r="L146">
        <f t="shared" si="87"/>
        <v>0.33433332542578381</v>
      </c>
      <c r="M146">
        <f t="shared" si="87"/>
        <v>0.36369999746481579</v>
      </c>
      <c r="N146">
        <f t="shared" si="87"/>
        <v>0.39063331981499982</v>
      </c>
      <c r="O146">
        <f t="shared" si="87"/>
        <v>0.41656664510567987</v>
      </c>
      <c r="P146">
        <f t="shared" si="87"/>
        <v>0.44163332879543304</v>
      </c>
      <c r="Q146">
        <f t="shared" si="87"/>
        <v>0.4661666601896286</v>
      </c>
      <c r="R146">
        <f>SQRT(R119^2+R$110^2)</f>
        <v>0</v>
      </c>
      <c r="S146">
        <f t="shared" ref="S146:AG146" si="88">SQRT(S119^2+S$110^2)</f>
        <v>1.4707370460845418E-2</v>
      </c>
      <c r="T146">
        <f t="shared" si="88"/>
        <v>2.2897652221782899E-2</v>
      </c>
      <c r="U146">
        <f t="shared" si="88"/>
        <v>3.107368052168084E-2</v>
      </c>
      <c r="V146">
        <f t="shared" si="88"/>
        <v>4.0299167718432331E-2</v>
      </c>
      <c r="W146">
        <f t="shared" si="88"/>
        <v>4.8586925175112199E-2</v>
      </c>
      <c r="X146">
        <f t="shared" si="88"/>
        <v>5.6885373541786716E-2</v>
      </c>
      <c r="Y146">
        <f t="shared" si="88"/>
        <v>6.5634472691864731E-2</v>
      </c>
      <c r="Z146">
        <f t="shared" si="88"/>
        <v>7.3541963638140348E-2</v>
      </c>
      <c r="AA146">
        <f t="shared" si="88"/>
        <v>7.9877706636108506E-2</v>
      </c>
      <c r="AB146">
        <f t="shared" si="88"/>
        <v>8.5819473235721963E-2</v>
      </c>
      <c r="AC146">
        <f t="shared" si="88"/>
        <v>9.009199097656706E-2</v>
      </c>
      <c r="AD146">
        <f t="shared" si="88"/>
        <v>9.4093022084085626E-2</v>
      </c>
      <c r="AE146">
        <f t="shared" si="88"/>
        <v>9.7080715603527185E-2</v>
      </c>
      <c r="AF146">
        <f t="shared" si="88"/>
        <v>9.9702994659648519E-2</v>
      </c>
      <c r="AG146">
        <f t="shared" si="88"/>
        <v>0.10256048291391251</v>
      </c>
    </row>
    <row r="147" spans="1:33" x14ac:dyDescent="0.35">
      <c r="A147" s="4" t="s">
        <v>123</v>
      </c>
      <c r="B147">
        <f>B120-B$111</f>
        <v>0</v>
      </c>
      <c r="C147">
        <f t="shared" ref="C147:Q147" si="89">C120-C$111</f>
        <v>1.7066667477289833E-2</v>
      </c>
      <c r="D147">
        <f t="shared" si="89"/>
        <v>3.236667811870575E-2</v>
      </c>
      <c r="E147">
        <f t="shared" si="89"/>
        <v>4.8533340295155838E-2</v>
      </c>
      <c r="F147">
        <f t="shared" si="89"/>
        <v>7.163334886233011E-2</v>
      </c>
      <c r="G147">
        <f t="shared" si="89"/>
        <v>9.4400008519490569E-2</v>
      </c>
      <c r="H147">
        <f t="shared" si="89"/>
        <v>0.1151666889588038</v>
      </c>
      <c r="I147">
        <f t="shared" si="89"/>
        <v>0.13628333806991577</v>
      </c>
      <c r="J147">
        <f t="shared" si="89"/>
        <v>0.15614999334017435</v>
      </c>
      <c r="K147">
        <f t="shared" si="89"/>
        <v>0.17293333013852435</v>
      </c>
      <c r="L147">
        <f t="shared" si="89"/>
        <v>0.18759999175866443</v>
      </c>
      <c r="M147">
        <f t="shared" si="89"/>
        <v>0.20295001566410065</v>
      </c>
      <c r="N147">
        <f t="shared" si="89"/>
        <v>0.21863335867722827</v>
      </c>
      <c r="O147">
        <f t="shared" si="89"/>
        <v>0.23260000844796497</v>
      </c>
      <c r="P147">
        <f t="shared" si="89"/>
        <v>0.24668334424495697</v>
      </c>
      <c r="Q147">
        <f t="shared" si="89"/>
        <v>0.26206665734450024</v>
      </c>
      <c r="R147">
        <f>SQRT(R120^2+R$111^2)</f>
        <v>0</v>
      </c>
      <c r="S147">
        <f t="shared" ref="S147:AG147" si="90">SQRT(S120^2+S$111^2)</f>
        <v>2.1785615668026694E-2</v>
      </c>
      <c r="T147">
        <f t="shared" si="90"/>
        <v>3.2996458679135268E-2</v>
      </c>
      <c r="U147">
        <f t="shared" si="90"/>
        <v>4.2488435473147616E-2</v>
      </c>
      <c r="V147">
        <f t="shared" si="90"/>
        <v>4.8454884253285119E-2</v>
      </c>
      <c r="W147">
        <f t="shared" si="90"/>
        <v>5.1782613910678302E-2</v>
      </c>
      <c r="X147">
        <f t="shared" si="90"/>
        <v>5.3241687597767776E-2</v>
      </c>
      <c r="Y147">
        <f t="shared" si="90"/>
        <v>5.2325579620470582E-2</v>
      </c>
      <c r="Z147">
        <f t="shared" si="90"/>
        <v>4.9610405560647323E-2</v>
      </c>
      <c r="AA147">
        <f t="shared" si="90"/>
        <v>4.8956260436583895E-2</v>
      </c>
      <c r="AB147">
        <f t="shared" si="90"/>
        <v>4.6314944579526E-2</v>
      </c>
      <c r="AC147">
        <f t="shared" si="90"/>
        <v>4.4250011585965289E-2</v>
      </c>
      <c r="AD147">
        <f t="shared" si="90"/>
        <v>4.1761499814344578E-2</v>
      </c>
      <c r="AE147">
        <f t="shared" si="90"/>
        <v>4.0327454532300494E-2</v>
      </c>
      <c r="AF147">
        <f t="shared" si="90"/>
        <v>3.8014963843943192E-2</v>
      </c>
      <c r="AG147">
        <f t="shared" si="90"/>
        <v>3.5255855500395693E-2</v>
      </c>
    </row>
    <row r="148" spans="1:33" x14ac:dyDescent="0.35">
      <c r="A148" s="4" t="s">
        <v>124</v>
      </c>
      <c r="B148">
        <f>B121-B$109</f>
        <v>0</v>
      </c>
      <c r="C148">
        <f t="shared" ref="C148:Q148" si="91">C121-C$109</f>
        <v>6.4233317971229553E-2</v>
      </c>
      <c r="D148">
        <f t="shared" si="91"/>
        <v>0.13196665545304617</v>
      </c>
      <c r="E148">
        <f t="shared" si="91"/>
        <v>0.19839998086293539</v>
      </c>
      <c r="F148">
        <f t="shared" si="91"/>
        <v>0.26339998841285706</v>
      </c>
      <c r="G148">
        <f t="shared" si="91"/>
        <v>0.32799997429052991</v>
      </c>
      <c r="H148">
        <f t="shared" si="91"/>
        <v>0.39266665279865265</v>
      </c>
      <c r="I148">
        <f t="shared" si="91"/>
        <v>0.45440001289049786</v>
      </c>
      <c r="J148">
        <f t="shared" si="91"/>
        <v>0.5149000038703283</v>
      </c>
      <c r="K148">
        <f t="shared" si="91"/>
        <v>0.57356664041678107</v>
      </c>
      <c r="L148">
        <f t="shared" si="91"/>
        <v>0.63196666538715363</v>
      </c>
      <c r="M148">
        <f t="shared" si="91"/>
        <v>0.69036666055520379</v>
      </c>
      <c r="N148">
        <f t="shared" si="91"/>
        <v>0.74609997868537903</v>
      </c>
      <c r="O148">
        <f t="shared" si="91"/>
        <v>0.79833333194255829</v>
      </c>
      <c r="P148">
        <f t="shared" si="91"/>
        <v>0.85223331054051721</v>
      </c>
      <c r="Q148">
        <f t="shared" si="91"/>
        <v>0.90343333780765533</v>
      </c>
      <c r="R148">
        <f>SQRT(R121^2+R$109^2)</f>
        <v>0</v>
      </c>
      <c r="S148">
        <f t="shared" ref="S148:AG148" si="92">SQRT(S121^2+S$109^2)</f>
        <v>2.772171257316065E-2</v>
      </c>
      <c r="T148">
        <f t="shared" si="92"/>
        <v>4.7486993305841482E-2</v>
      </c>
      <c r="U148">
        <f t="shared" si="92"/>
        <v>7.0376326591430685E-2</v>
      </c>
      <c r="V148">
        <f t="shared" si="92"/>
        <v>9.5182673966943243E-2</v>
      </c>
      <c r="W148">
        <f t="shared" si="92"/>
        <v>0.121202142137411</v>
      </c>
      <c r="X148">
        <f t="shared" si="92"/>
        <v>0.14678540378893545</v>
      </c>
      <c r="Y148">
        <f t="shared" si="92"/>
        <v>0.1715843530028377</v>
      </c>
      <c r="Z148">
        <f t="shared" si="92"/>
        <v>0.1974282224981769</v>
      </c>
      <c r="AA148">
        <f t="shared" si="92"/>
        <v>0.2212486398239884</v>
      </c>
      <c r="AB148">
        <f t="shared" si="92"/>
        <v>0.24699262034623634</v>
      </c>
      <c r="AC148">
        <f t="shared" si="92"/>
        <v>0.2672195329247592</v>
      </c>
      <c r="AD148">
        <f t="shared" si="92"/>
        <v>0.28805703825723156</v>
      </c>
      <c r="AE148">
        <f t="shared" si="92"/>
        <v>0.30750905001292939</v>
      </c>
      <c r="AF148">
        <f t="shared" si="92"/>
        <v>0.32681726376735615</v>
      </c>
      <c r="AG148">
        <f t="shared" si="92"/>
        <v>0.34161059452527431</v>
      </c>
    </row>
    <row r="149" spans="1:33" x14ac:dyDescent="0.35">
      <c r="A149" s="4" t="s">
        <v>125</v>
      </c>
      <c r="B149">
        <f>B122-B$110</f>
        <v>0</v>
      </c>
      <c r="C149">
        <f t="shared" ref="C149:Q149" si="93">C122-C$110</f>
        <v>2.64999916156133E-2</v>
      </c>
      <c r="D149">
        <f t="shared" si="93"/>
        <v>5.2566652496655777E-2</v>
      </c>
      <c r="E149">
        <f t="shared" si="93"/>
        <v>8.0333327253659548E-2</v>
      </c>
      <c r="F149">
        <f t="shared" si="93"/>
        <v>0.10193332533041635</v>
      </c>
      <c r="G149">
        <f t="shared" si="93"/>
        <v>0.12196665505568186</v>
      </c>
      <c r="H149">
        <f t="shared" si="93"/>
        <v>0.14163332680861157</v>
      </c>
      <c r="I149">
        <f t="shared" si="93"/>
        <v>0.16213331123193103</v>
      </c>
      <c r="J149">
        <f t="shared" si="93"/>
        <v>0.18159998953342438</v>
      </c>
      <c r="K149">
        <f t="shared" si="93"/>
        <v>0.20039998988310498</v>
      </c>
      <c r="L149">
        <f t="shared" si="93"/>
        <v>0.21859999001026154</v>
      </c>
      <c r="M149">
        <f t="shared" si="93"/>
        <v>0.23699998358885449</v>
      </c>
      <c r="N149">
        <f t="shared" si="93"/>
        <v>0.25473332901795709</v>
      </c>
      <c r="O149">
        <f t="shared" si="93"/>
        <v>0.27239998678366339</v>
      </c>
      <c r="P149">
        <f t="shared" si="93"/>
        <v>0.2897000064452489</v>
      </c>
      <c r="Q149">
        <f t="shared" si="93"/>
        <v>0.30699999630451202</v>
      </c>
      <c r="R149">
        <f>SQRT(R122^2+R$110^2)</f>
        <v>0</v>
      </c>
      <c r="S149">
        <f t="shared" ref="S149:AG149" si="94">SQRT(S122^2+S$110^2)</f>
        <v>7.1152476050274933E-3</v>
      </c>
      <c r="T149">
        <f t="shared" si="94"/>
        <v>6.4786695348415932E-3</v>
      </c>
      <c r="U149">
        <f t="shared" si="94"/>
        <v>1.0809410447185679E-2</v>
      </c>
      <c r="V149">
        <f t="shared" si="94"/>
        <v>1.7813939430041802E-2</v>
      </c>
      <c r="W149">
        <f t="shared" si="94"/>
        <v>2.4094450615096828E-2</v>
      </c>
      <c r="X149">
        <f t="shared" si="94"/>
        <v>2.8770692795691461E-2</v>
      </c>
      <c r="Y149">
        <f t="shared" si="94"/>
        <v>3.2574893584435965E-2</v>
      </c>
      <c r="Z149">
        <f t="shared" si="94"/>
        <v>3.6139551024119421E-2</v>
      </c>
      <c r="AA149">
        <f t="shared" si="94"/>
        <v>3.9374987122190779E-2</v>
      </c>
      <c r="AB149">
        <f t="shared" si="94"/>
        <v>4.1345337205831022E-2</v>
      </c>
      <c r="AC149">
        <f t="shared" si="94"/>
        <v>4.2706617352097687E-2</v>
      </c>
      <c r="AD149">
        <f t="shared" si="94"/>
        <v>4.3367594148116938E-2</v>
      </c>
      <c r="AE149">
        <f t="shared" si="94"/>
        <v>4.4066624272643531E-2</v>
      </c>
      <c r="AF149">
        <f t="shared" si="94"/>
        <v>4.3165336713476117E-2</v>
      </c>
      <c r="AG149">
        <f t="shared" si="94"/>
        <v>4.3330119502884672E-2</v>
      </c>
    </row>
    <row r="150" spans="1:33" x14ac:dyDescent="0.35">
      <c r="A150" s="4" t="s">
        <v>126</v>
      </c>
      <c r="B150">
        <f>B123-B$111</f>
        <v>0</v>
      </c>
      <c r="C150">
        <f t="shared" ref="C150:Q150" si="95">C123-C$111</f>
        <v>2.1699999769528709E-2</v>
      </c>
      <c r="D150">
        <f t="shared" si="95"/>
        <v>4.013332724571228E-2</v>
      </c>
      <c r="E150">
        <f t="shared" si="95"/>
        <v>5.8499996860822037E-2</v>
      </c>
      <c r="F150">
        <f t="shared" si="95"/>
        <v>7.6700006922086089E-2</v>
      </c>
      <c r="G150">
        <f t="shared" si="95"/>
        <v>9.5533326268196106E-2</v>
      </c>
      <c r="H150">
        <f t="shared" si="95"/>
        <v>0.11356667677561441</v>
      </c>
      <c r="I150">
        <f t="shared" si="95"/>
        <v>0.13231666386127472</v>
      </c>
      <c r="J150">
        <f t="shared" si="95"/>
        <v>0.15034998953342438</v>
      </c>
      <c r="K150">
        <f t="shared" si="95"/>
        <v>0.16670001049836475</v>
      </c>
      <c r="L150">
        <f t="shared" si="95"/>
        <v>0.18299999833106995</v>
      </c>
      <c r="M150">
        <f t="shared" si="95"/>
        <v>0.19964999953905743</v>
      </c>
      <c r="N150">
        <f t="shared" si="95"/>
        <v>0.21743333339691162</v>
      </c>
      <c r="O150">
        <f t="shared" si="95"/>
        <v>0.23450002074241638</v>
      </c>
      <c r="P150">
        <f t="shared" si="95"/>
        <v>0.25161665678024292</v>
      </c>
      <c r="Q150">
        <f t="shared" si="95"/>
        <v>0.27033331990242004</v>
      </c>
      <c r="R150">
        <f>SQRT(R123^2+R$111^2)</f>
        <v>0</v>
      </c>
      <c r="S150">
        <f t="shared" ref="S150:AG150" si="96">SQRT(S123^2+S$111^2)</f>
        <v>2.0531191499938987E-2</v>
      </c>
      <c r="T150">
        <f t="shared" si="96"/>
        <v>2.2111674231024867E-2</v>
      </c>
      <c r="U150">
        <f t="shared" si="96"/>
        <v>2.5338773986201373E-2</v>
      </c>
      <c r="V150">
        <f t="shared" si="96"/>
        <v>2.7502235599911884E-2</v>
      </c>
      <c r="W150">
        <f t="shared" si="96"/>
        <v>2.7305930472736814E-2</v>
      </c>
      <c r="X150">
        <f t="shared" si="96"/>
        <v>2.4910783225028613E-2</v>
      </c>
      <c r="Y150">
        <f t="shared" si="96"/>
        <v>2.3950912551732973E-2</v>
      </c>
      <c r="Z150">
        <f t="shared" si="96"/>
        <v>2.2327854275612992E-2</v>
      </c>
      <c r="AA150">
        <f t="shared" si="96"/>
        <v>2.123801615621387E-2</v>
      </c>
      <c r="AB150">
        <f t="shared" si="96"/>
        <v>1.9266899922549686E-2</v>
      </c>
      <c r="AC150">
        <f t="shared" si="96"/>
        <v>1.8674409697396151E-2</v>
      </c>
      <c r="AD150">
        <f t="shared" si="96"/>
        <v>1.7914338520639003E-2</v>
      </c>
      <c r="AE150">
        <f t="shared" si="96"/>
        <v>1.8439178488914524E-2</v>
      </c>
      <c r="AF150">
        <f t="shared" si="96"/>
        <v>1.929007162397621E-2</v>
      </c>
      <c r="AG150">
        <f t="shared" si="96"/>
        <v>2.0192493862642671E-2</v>
      </c>
    </row>
    <row r="151" spans="1:33" x14ac:dyDescent="0.35">
      <c r="A151" s="4" t="s">
        <v>127</v>
      </c>
      <c r="B151">
        <f>B124-B$109</f>
        <v>0</v>
      </c>
      <c r="C151">
        <f t="shared" ref="C151:Q151" si="97">C124-C$109</f>
        <v>6.3433314363161727E-2</v>
      </c>
      <c r="D151">
        <f t="shared" si="97"/>
        <v>0.13109999398390451</v>
      </c>
      <c r="E151">
        <f t="shared" si="97"/>
        <v>0.19579997658729553</v>
      </c>
      <c r="F151">
        <f t="shared" si="97"/>
        <v>0.25769997636477154</v>
      </c>
      <c r="G151">
        <f t="shared" si="97"/>
        <v>0.31690000991026562</v>
      </c>
      <c r="H151">
        <f t="shared" si="97"/>
        <v>0.37576665977636975</v>
      </c>
      <c r="I151">
        <f t="shared" si="97"/>
        <v>0.43209997812906903</v>
      </c>
      <c r="J151">
        <f t="shared" si="97"/>
        <v>0.48786666492621106</v>
      </c>
      <c r="K151">
        <f t="shared" si="97"/>
        <v>0.54216668506463361</v>
      </c>
      <c r="L151">
        <f t="shared" si="97"/>
        <v>0.59676665564378106</v>
      </c>
      <c r="M151">
        <f t="shared" si="97"/>
        <v>0.65056666235129046</v>
      </c>
      <c r="N151">
        <f t="shared" si="97"/>
        <v>0.70573333899180091</v>
      </c>
      <c r="O151">
        <f t="shared" si="97"/>
        <v>0.75796669224898028</v>
      </c>
      <c r="P151">
        <f t="shared" si="97"/>
        <v>0.81256666779518127</v>
      </c>
      <c r="Q151">
        <f t="shared" si="97"/>
        <v>0.86456662913163496</v>
      </c>
      <c r="R151">
        <f>SQRT(R124^2+R$109^2)</f>
        <v>0</v>
      </c>
      <c r="S151">
        <f t="shared" ref="S151:AG151" si="98">SQRT(S124^2+S$109^2)</f>
        <v>1.4755799715677968E-2</v>
      </c>
      <c r="T151">
        <f t="shared" si="98"/>
        <v>2.8900364024275649E-2</v>
      </c>
      <c r="U151">
        <f t="shared" si="98"/>
        <v>3.8621455744027547E-2</v>
      </c>
      <c r="V151">
        <f t="shared" si="98"/>
        <v>4.7441325805597345E-2</v>
      </c>
      <c r="W151">
        <f t="shared" si="98"/>
        <v>5.5222792073650419E-2</v>
      </c>
      <c r="X151">
        <f t="shared" si="98"/>
        <v>6.2294734367502026E-2</v>
      </c>
      <c r="Y151">
        <f t="shared" si="98"/>
        <v>6.8906792265295252E-2</v>
      </c>
      <c r="Z151">
        <f t="shared" si="98"/>
        <v>7.4981753725030034E-2</v>
      </c>
      <c r="AA151">
        <f t="shared" si="98"/>
        <v>8.1879217883810224E-2</v>
      </c>
      <c r="AB151">
        <f t="shared" si="98"/>
        <v>8.7505062564513458E-2</v>
      </c>
      <c r="AC151">
        <f t="shared" si="98"/>
        <v>9.1665537973611766E-2</v>
      </c>
      <c r="AD151">
        <f t="shared" si="98"/>
        <v>9.3811270856388074E-2</v>
      </c>
      <c r="AE151">
        <f t="shared" si="98"/>
        <v>9.6522539991788323E-2</v>
      </c>
      <c r="AF151">
        <f t="shared" si="98"/>
        <v>9.6271689865996699E-2</v>
      </c>
      <c r="AG151">
        <f t="shared" si="98"/>
        <v>9.7942557698722912E-2</v>
      </c>
    </row>
    <row r="152" spans="1:33" x14ac:dyDescent="0.35">
      <c r="A152" s="4" t="s">
        <v>128</v>
      </c>
      <c r="B152">
        <f>B125-B$110</f>
        <v>0</v>
      </c>
      <c r="C152">
        <f t="shared" ref="C152:Q152" si="99">C125-C$110</f>
        <v>1.9166673223177593E-2</v>
      </c>
      <c r="D152">
        <f t="shared" si="99"/>
        <v>5.5533344546953842E-2</v>
      </c>
      <c r="E152">
        <f t="shared" si="99"/>
        <v>8.7233339746793093E-2</v>
      </c>
      <c r="F152">
        <f t="shared" si="99"/>
        <v>0.11283334592978159</v>
      </c>
      <c r="G152">
        <f t="shared" si="99"/>
        <v>0.13399999837080637</v>
      </c>
      <c r="H152">
        <f t="shared" si="99"/>
        <v>0.15430000921090442</v>
      </c>
      <c r="I152">
        <f t="shared" si="99"/>
        <v>0.17343333860238391</v>
      </c>
      <c r="J152">
        <f t="shared" si="99"/>
        <v>0.19233333567778271</v>
      </c>
      <c r="K152">
        <f t="shared" si="99"/>
        <v>0.21000001331170404</v>
      </c>
      <c r="L152">
        <f t="shared" si="99"/>
        <v>0.22786668439706165</v>
      </c>
      <c r="M152">
        <f t="shared" si="99"/>
        <v>0.24570001661777496</v>
      </c>
      <c r="N152">
        <f t="shared" si="99"/>
        <v>0.26339998344580329</v>
      </c>
      <c r="O152">
        <f t="shared" si="99"/>
        <v>0.28026666740576422</v>
      </c>
      <c r="P152">
        <f t="shared" si="99"/>
        <v>0.2965000222126643</v>
      </c>
      <c r="Q152">
        <f t="shared" si="99"/>
        <v>0.31333332757155097</v>
      </c>
      <c r="R152">
        <f>SQRT(R125^2+R$110^2)</f>
        <v>0</v>
      </c>
      <c r="S152">
        <f t="shared" ref="S152:AG152" si="100">SQRT(S125^2+S$110^2)</f>
        <v>1.4978869383319411E-2</v>
      </c>
      <c r="T152">
        <f t="shared" si="100"/>
        <v>1.4092667247695548E-2</v>
      </c>
      <c r="U152">
        <f t="shared" si="100"/>
        <v>1.0587406740153973E-2</v>
      </c>
      <c r="V152">
        <f t="shared" si="100"/>
        <v>8.4520219576163062E-3</v>
      </c>
      <c r="W152">
        <f t="shared" si="100"/>
        <v>1.6616259296360916E-2</v>
      </c>
      <c r="X152">
        <f t="shared" si="100"/>
        <v>2.76661668156973E-2</v>
      </c>
      <c r="Y152">
        <f t="shared" si="100"/>
        <v>3.9231153764348367E-2</v>
      </c>
      <c r="Z152">
        <f t="shared" si="100"/>
        <v>4.9541569249639109E-2</v>
      </c>
      <c r="AA152">
        <f t="shared" si="100"/>
        <v>6.0847206772790603E-2</v>
      </c>
      <c r="AB152">
        <f t="shared" si="100"/>
        <v>7.106504155956031E-2</v>
      </c>
      <c r="AC152">
        <f t="shared" si="100"/>
        <v>8.1709873154199253E-2</v>
      </c>
      <c r="AD152">
        <f t="shared" si="100"/>
        <v>9.1330590427507338E-2</v>
      </c>
      <c r="AE152">
        <f t="shared" si="100"/>
        <v>9.9988281708661322E-2</v>
      </c>
      <c r="AF152">
        <f t="shared" si="100"/>
        <v>0.10898773630574329</v>
      </c>
      <c r="AG152">
        <f t="shared" si="100"/>
        <v>0.11761927024527917</v>
      </c>
    </row>
    <row r="153" spans="1:33" x14ac:dyDescent="0.35">
      <c r="A153" s="4" t="s">
        <v>129</v>
      </c>
      <c r="B153">
        <f>B126-B$111</f>
        <v>0</v>
      </c>
      <c r="C153">
        <f t="shared" ref="C153:Q153" si="101">C126-C$111</f>
        <v>2.7499988675117493E-2</v>
      </c>
      <c r="D153">
        <f t="shared" si="101"/>
        <v>5.3266664346059159E-2</v>
      </c>
      <c r="E153">
        <f t="shared" si="101"/>
        <v>7.4066663781801864E-2</v>
      </c>
      <c r="F153">
        <f t="shared" si="101"/>
        <v>9.7733343640963227E-2</v>
      </c>
      <c r="G153">
        <f t="shared" si="101"/>
        <v>0.11900000274181366</v>
      </c>
      <c r="H153">
        <f t="shared" si="101"/>
        <v>0.1390333374341329</v>
      </c>
      <c r="I153">
        <f t="shared" si="101"/>
        <v>0.15435000757376352</v>
      </c>
      <c r="J153">
        <f t="shared" si="101"/>
        <v>0.1679833283027013</v>
      </c>
      <c r="K153">
        <f t="shared" si="101"/>
        <v>0.1804666668176651</v>
      </c>
      <c r="L153">
        <f t="shared" si="101"/>
        <v>0.19183333714803058</v>
      </c>
      <c r="M153">
        <f t="shared" si="101"/>
        <v>0.20351666212081909</v>
      </c>
      <c r="N153">
        <f t="shared" si="101"/>
        <v>0.2155333360036214</v>
      </c>
      <c r="O153">
        <f t="shared" si="101"/>
        <v>0.22710001468658447</v>
      </c>
      <c r="P153">
        <f t="shared" si="101"/>
        <v>0.23881667852401733</v>
      </c>
      <c r="Q153">
        <f t="shared" si="101"/>
        <v>0.25153332948684692</v>
      </c>
      <c r="R153">
        <f>SQRT(R126^2+R$111^2)</f>
        <v>0</v>
      </c>
      <c r="S153">
        <f t="shared" ref="S153:AG153" si="102">SQRT(S126^2+S$111^2)</f>
        <v>1.6521197801310384E-2</v>
      </c>
      <c r="T153">
        <f t="shared" si="102"/>
        <v>2.218932540369652E-2</v>
      </c>
      <c r="U153">
        <f t="shared" si="102"/>
        <v>3.427165848515587E-2</v>
      </c>
      <c r="V153">
        <f t="shared" si="102"/>
        <v>4.7036323290421678E-2</v>
      </c>
      <c r="W153">
        <f t="shared" si="102"/>
        <v>5.7263237984740291E-2</v>
      </c>
      <c r="X153">
        <f t="shared" si="102"/>
        <v>6.8147917186871035E-2</v>
      </c>
      <c r="Y153">
        <f t="shared" si="102"/>
        <v>7.8263100444136313E-2</v>
      </c>
      <c r="Z153">
        <f t="shared" si="102"/>
        <v>8.7725853758876607E-2</v>
      </c>
      <c r="AA153">
        <f t="shared" si="102"/>
        <v>9.7127404363379008E-2</v>
      </c>
      <c r="AB153">
        <f t="shared" si="102"/>
        <v>0.10607006491263585</v>
      </c>
      <c r="AC153">
        <f t="shared" si="102"/>
        <v>0.11502971558304788</v>
      </c>
      <c r="AD153">
        <f t="shared" si="102"/>
        <v>0.1226853180220374</v>
      </c>
      <c r="AE153">
        <f t="shared" si="102"/>
        <v>0.13055935658840959</v>
      </c>
      <c r="AF153">
        <f t="shared" si="102"/>
        <v>0.1382689673827234</v>
      </c>
      <c r="AG153">
        <f t="shared" si="102"/>
        <v>0.14536838312926278</v>
      </c>
    </row>
    <row r="154" spans="1:33" x14ac:dyDescent="0.35">
      <c r="A154" s="4" t="s">
        <v>130</v>
      </c>
      <c r="B154">
        <f>B127-B$109</f>
        <v>0</v>
      </c>
      <c r="C154">
        <f t="shared" ref="C154:Q154" si="103">C127-C$109</f>
        <v>5.3699985146522522E-2</v>
      </c>
      <c r="D154">
        <f t="shared" si="103"/>
        <v>0.11653334399064383</v>
      </c>
      <c r="E154">
        <f t="shared" si="103"/>
        <v>0.17549998561541241</v>
      </c>
      <c r="F154">
        <f t="shared" si="103"/>
        <v>0.2315666675567627</v>
      </c>
      <c r="G154">
        <f t="shared" si="103"/>
        <v>0.28483334680398303</v>
      </c>
      <c r="H154">
        <f t="shared" si="103"/>
        <v>0.33689998090267181</v>
      </c>
      <c r="I154">
        <f t="shared" si="103"/>
        <v>0.38659997781117755</v>
      </c>
      <c r="J154">
        <f t="shared" si="103"/>
        <v>0.43616666893164313</v>
      </c>
      <c r="K154">
        <f t="shared" si="103"/>
        <v>0.48433333138624829</v>
      </c>
      <c r="L154">
        <f t="shared" si="103"/>
        <v>0.53373331328233087</v>
      </c>
      <c r="M154">
        <f t="shared" si="103"/>
        <v>0.5818333079417547</v>
      </c>
      <c r="N154">
        <f t="shared" si="103"/>
        <v>0.63163334131240845</v>
      </c>
      <c r="O154">
        <f t="shared" si="103"/>
        <v>0.67633334298928582</v>
      </c>
      <c r="P154">
        <f t="shared" si="103"/>
        <v>0.72253333528836572</v>
      </c>
      <c r="Q154">
        <f t="shared" si="103"/>
        <v>0.76860001186529792</v>
      </c>
      <c r="R154">
        <f>SQRT(R127^2+R$109^2)</f>
        <v>0</v>
      </c>
      <c r="S154">
        <f t="shared" ref="S154:AG154" si="104">SQRT(S127^2+S$109^2)</f>
        <v>1.2264571768581525E-2</v>
      </c>
      <c r="T154">
        <f t="shared" si="104"/>
        <v>2.1002701388118123E-2</v>
      </c>
      <c r="U154">
        <f t="shared" si="104"/>
        <v>3.120812395122664E-2</v>
      </c>
      <c r="V154">
        <f t="shared" si="104"/>
        <v>4.0215455900292192E-2</v>
      </c>
      <c r="W154">
        <f t="shared" si="104"/>
        <v>4.7707150558657437E-2</v>
      </c>
      <c r="X154">
        <f t="shared" si="104"/>
        <v>5.599521508410657E-2</v>
      </c>
      <c r="Y154">
        <f t="shared" si="104"/>
        <v>6.3385997754286161E-2</v>
      </c>
      <c r="Z154">
        <f t="shared" si="104"/>
        <v>6.827195239559021E-2</v>
      </c>
      <c r="AA154">
        <f t="shared" si="104"/>
        <v>7.2422993982189557E-2</v>
      </c>
      <c r="AB154">
        <f t="shared" si="104"/>
        <v>7.7039464327017568E-2</v>
      </c>
      <c r="AC154">
        <f t="shared" si="104"/>
        <v>8.2141383368412951E-2</v>
      </c>
      <c r="AD154">
        <f t="shared" si="104"/>
        <v>8.5380765904424047E-2</v>
      </c>
      <c r="AE154">
        <f t="shared" si="104"/>
        <v>8.8420993953252688E-2</v>
      </c>
      <c r="AF154">
        <f t="shared" si="104"/>
        <v>9.5968924994808344E-2</v>
      </c>
      <c r="AG154">
        <f t="shared" si="104"/>
        <v>9.6744161913668414E-2</v>
      </c>
    </row>
    <row r="155" spans="1:33" x14ac:dyDescent="0.35">
      <c r="A155" s="4" t="s">
        <v>131</v>
      </c>
      <c r="B155">
        <f>B128-B$110</f>
        <v>0</v>
      </c>
      <c r="C155">
        <f t="shared" ref="C155:Q155" si="105">C128-C$110</f>
        <v>1.4633322755495708E-2</v>
      </c>
      <c r="D155">
        <f t="shared" si="105"/>
        <v>4.1633322834968567E-2</v>
      </c>
      <c r="E155">
        <f t="shared" si="105"/>
        <v>7.0899998148282378E-2</v>
      </c>
      <c r="F155">
        <f t="shared" si="105"/>
        <v>9.4399993618329375E-2</v>
      </c>
      <c r="G155">
        <f t="shared" si="105"/>
        <v>0.11553331712881723</v>
      </c>
      <c r="H155">
        <f t="shared" si="105"/>
        <v>0.13546666999657947</v>
      </c>
      <c r="I155">
        <f t="shared" si="105"/>
        <v>0.15426666041215262</v>
      </c>
      <c r="J155">
        <f t="shared" si="105"/>
        <v>0.17233333488305413</v>
      </c>
      <c r="K155">
        <f t="shared" si="105"/>
        <v>0.18873332440853119</v>
      </c>
      <c r="L155">
        <f t="shared" si="105"/>
        <v>0.20759998261928558</v>
      </c>
      <c r="M155">
        <f t="shared" si="105"/>
        <v>0.22566664715607959</v>
      </c>
      <c r="N155">
        <f t="shared" si="105"/>
        <v>0.24346665044625601</v>
      </c>
      <c r="O155">
        <f t="shared" si="105"/>
        <v>0.26109996934731805</v>
      </c>
      <c r="P155">
        <f t="shared" si="105"/>
        <v>0.27853334446748096</v>
      </c>
      <c r="Q155">
        <f t="shared" si="105"/>
        <v>0.29606668651103973</v>
      </c>
      <c r="R155">
        <f>SQRT(R128^2+R$110^2)</f>
        <v>0</v>
      </c>
      <c r="S155">
        <f t="shared" ref="S155:AG155" si="106">SQRT(S128^2+S$110^2)</f>
        <v>8.6921406084395046E-3</v>
      </c>
      <c r="T155">
        <f t="shared" si="106"/>
        <v>9.2376009819150548E-3</v>
      </c>
      <c r="U155">
        <f t="shared" si="106"/>
        <v>9.7754697052755361E-3</v>
      </c>
      <c r="V155">
        <f t="shared" si="106"/>
        <v>1.1862401189691077E-2</v>
      </c>
      <c r="W155">
        <f t="shared" si="106"/>
        <v>1.3921681588627928E-2</v>
      </c>
      <c r="X155">
        <f t="shared" si="106"/>
        <v>1.5990223873861547E-2</v>
      </c>
      <c r="Y155">
        <f t="shared" si="106"/>
        <v>1.775770526067685E-2</v>
      </c>
      <c r="Z155">
        <f t="shared" si="106"/>
        <v>1.9747578949172794E-2</v>
      </c>
      <c r="AA155">
        <f t="shared" si="106"/>
        <v>2.0732405903708617E-2</v>
      </c>
      <c r="AB155">
        <f t="shared" si="106"/>
        <v>2.241309876955427E-2</v>
      </c>
      <c r="AC155">
        <f t="shared" si="106"/>
        <v>2.2654291982826633E-2</v>
      </c>
      <c r="AD155">
        <f t="shared" si="106"/>
        <v>2.3610239147648204E-2</v>
      </c>
      <c r="AE155">
        <f t="shared" si="106"/>
        <v>2.4568618229371453E-2</v>
      </c>
      <c r="AF155">
        <f t="shared" si="106"/>
        <v>2.5152894987776852E-2</v>
      </c>
      <c r="AG155">
        <f t="shared" si="106"/>
        <v>2.6520424594467851E-2</v>
      </c>
    </row>
    <row r="156" spans="1:33" x14ac:dyDescent="0.35">
      <c r="A156" s="4" t="s">
        <v>132</v>
      </c>
      <c r="B156">
        <f>B129-B$111</f>
        <v>0</v>
      </c>
      <c r="C156">
        <f t="shared" ref="C156:Q156" si="107">C129-C$111</f>
        <v>9.899998704592388E-3</v>
      </c>
      <c r="D156">
        <f t="shared" si="107"/>
        <v>2.3099998633066811E-2</v>
      </c>
      <c r="E156">
        <f t="shared" si="107"/>
        <v>3.4866665800412491E-2</v>
      </c>
      <c r="F156">
        <f t="shared" si="107"/>
        <v>5.1200007398923233E-2</v>
      </c>
      <c r="G156">
        <f t="shared" si="107"/>
        <v>6.7066674431165069E-2</v>
      </c>
      <c r="H156">
        <f t="shared" si="107"/>
        <v>8.3700011173884065E-2</v>
      </c>
      <c r="I156">
        <f t="shared" si="107"/>
        <v>9.8816667993863433E-2</v>
      </c>
      <c r="J156">
        <f t="shared" si="107"/>
        <v>0.11328334112962088</v>
      </c>
      <c r="K156">
        <f t="shared" si="107"/>
        <v>0.1260666698217392</v>
      </c>
      <c r="L156">
        <f t="shared" si="107"/>
        <v>0.13826667269070944</v>
      </c>
      <c r="M156">
        <f t="shared" si="107"/>
        <v>0.15128336350123089</v>
      </c>
      <c r="N156">
        <f t="shared" si="107"/>
        <v>0.16446667909622192</v>
      </c>
      <c r="O156">
        <f t="shared" si="107"/>
        <v>0.1769000192483266</v>
      </c>
      <c r="P156">
        <f t="shared" si="107"/>
        <v>0.18908333778381348</v>
      </c>
      <c r="Q156">
        <f t="shared" si="107"/>
        <v>0.20203333099683124</v>
      </c>
      <c r="R156">
        <f>SQRT(R129^2+R$111^2)</f>
        <v>0</v>
      </c>
      <c r="S156">
        <f t="shared" ref="S156:AG156" si="108">SQRT(S129^2+S$111^2)</f>
        <v>1.6446580895303337E-2</v>
      </c>
      <c r="T156">
        <f t="shared" si="108"/>
        <v>1.6371720635027096E-2</v>
      </c>
      <c r="U156">
        <f t="shared" si="108"/>
        <v>2.1564252003250663E-2</v>
      </c>
      <c r="V156">
        <f t="shared" si="108"/>
        <v>2.4264440813976274E-2</v>
      </c>
      <c r="W156">
        <f t="shared" si="108"/>
        <v>2.4332561512447184E-2</v>
      </c>
      <c r="X156">
        <f t="shared" si="108"/>
        <v>2.2656866749230332E-2</v>
      </c>
      <c r="Y156">
        <f t="shared" si="108"/>
        <v>2.2209149674204599E-2</v>
      </c>
      <c r="Z156">
        <f t="shared" si="108"/>
        <v>2.1829950103318826E-2</v>
      </c>
      <c r="AA156">
        <f t="shared" si="108"/>
        <v>2.2741961388439525E-2</v>
      </c>
      <c r="AB156">
        <f t="shared" si="108"/>
        <v>2.2603693022298744E-2</v>
      </c>
      <c r="AC156">
        <f t="shared" si="108"/>
        <v>2.3255684749536928E-2</v>
      </c>
      <c r="AD156">
        <f t="shared" si="108"/>
        <v>2.5545719259021927E-2</v>
      </c>
      <c r="AE156">
        <f t="shared" si="108"/>
        <v>2.8064272332206222E-2</v>
      </c>
      <c r="AF156">
        <f t="shared" si="108"/>
        <v>3.0523542865021971E-2</v>
      </c>
      <c r="AG156">
        <f t="shared" si="108"/>
        <v>3.3063371175435098E-2</v>
      </c>
    </row>
    <row r="157" spans="1:33" x14ac:dyDescent="0.35">
      <c r="A157" s="4" t="s">
        <v>133</v>
      </c>
      <c r="B157">
        <f>B130-B$109</f>
        <v>0</v>
      </c>
      <c r="C157">
        <f t="shared" ref="C157:Q157" si="109">C130-C$109</f>
        <v>6.1333323518435158E-2</v>
      </c>
      <c r="D157">
        <f t="shared" si="109"/>
        <v>0.12506666282812753</v>
      </c>
      <c r="E157">
        <f t="shared" si="109"/>
        <v>0.18793332576751709</v>
      </c>
      <c r="F157">
        <f t="shared" si="109"/>
        <v>0.24789999922116596</v>
      </c>
      <c r="G157">
        <f t="shared" si="109"/>
        <v>0.30576667686303455</v>
      </c>
      <c r="H157">
        <f t="shared" si="109"/>
        <v>0.36293332278728485</v>
      </c>
      <c r="I157">
        <f t="shared" si="109"/>
        <v>0.41786666711171466</v>
      </c>
      <c r="J157">
        <f t="shared" si="109"/>
        <v>0.47003333270549774</v>
      </c>
      <c r="K157">
        <f t="shared" si="109"/>
        <v>0.52320001025994611</v>
      </c>
      <c r="L157">
        <f t="shared" si="109"/>
        <v>0.57856667538483941</v>
      </c>
      <c r="M157">
        <f t="shared" si="109"/>
        <v>0.63073331614335382</v>
      </c>
      <c r="N157">
        <f t="shared" si="109"/>
        <v>0.68323334058125806</v>
      </c>
      <c r="O157">
        <f t="shared" si="109"/>
        <v>0.73389998575051629</v>
      </c>
      <c r="P157">
        <f t="shared" si="109"/>
        <v>0.78429997960726427</v>
      </c>
      <c r="Q157">
        <f t="shared" si="109"/>
        <v>0.83343335489432013</v>
      </c>
      <c r="R157">
        <f>SQRT(R130^2+R$109^2)</f>
        <v>0</v>
      </c>
      <c r="S157">
        <f t="shared" ref="S157:AG157" si="110">SQRT(S130^2+S$109^2)</f>
        <v>9.4896322512733281E-3</v>
      </c>
      <c r="T157">
        <f t="shared" si="110"/>
        <v>2.2718979586721179E-2</v>
      </c>
      <c r="U157">
        <f t="shared" si="110"/>
        <v>3.276375110713739E-2</v>
      </c>
      <c r="V157">
        <f t="shared" si="110"/>
        <v>3.996896247098633E-2</v>
      </c>
      <c r="W157">
        <f t="shared" si="110"/>
        <v>4.9775143418595159E-2</v>
      </c>
      <c r="X157">
        <f t="shared" si="110"/>
        <v>6.1039991813273096E-2</v>
      </c>
      <c r="Y157">
        <f t="shared" si="110"/>
        <v>7.1675055547827715E-2</v>
      </c>
      <c r="Z157">
        <f t="shared" si="110"/>
        <v>8.0194247540989083E-2</v>
      </c>
      <c r="AA157">
        <f t="shared" si="110"/>
        <v>8.9745368564843164E-2</v>
      </c>
      <c r="AB157">
        <f t="shared" si="110"/>
        <v>0.10201817193533193</v>
      </c>
      <c r="AC157">
        <f t="shared" si="110"/>
        <v>0.11153903265384747</v>
      </c>
      <c r="AD157">
        <f t="shared" si="110"/>
        <v>0.12164721308932387</v>
      </c>
      <c r="AE157">
        <f t="shared" si="110"/>
        <v>0.13321287013912192</v>
      </c>
      <c r="AF157">
        <f t="shared" si="110"/>
        <v>0.143451343786931</v>
      </c>
      <c r="AG157">
        <f t="shared" si="110"/>
        <v>0.15321637885047651</v>
      </c>
    </row>
    <row r="158" spans="1:33" x14ac:dyDescent="0.35">
      <c r="A158" s="4" t="s">
        <v>134</v>
      </c>
      <c r="B158">
        <f>B131-B$110</f>
        <v>0</v>
      </c>
      <c r="C158">
        <f t="shared" ref="C158:Q158" si="111">C131-C$110</f>
        <v>1.1733333269755047E-2</v>
      </c>
      <c r="D158">
        <f t="shared" si="111"/>
        <v>3.7533332904179886E-2</v>
      </c>
      <c r="E158">
        <f t="shared" si="111"/>
        <v>6.0233334700266518E-2</v>
      </c>
      <c r="F158">
        <f t="shared" si="111"/>
        <v>7.5833330551783235E-2</v>
      </c>
      <c r="G158">
        <f t="shared" si="111"/>
        <v>8.7766667207082122E-2</v>
      </c>
      <c r="H158">
        <f t="shared" si="111"/>
        <v>9.7533335288365677E-2</v>
      </c>
      <c r="I158">
        <f t="shared" si="111"/>
        <v>0.1080333391825358</v>
      </c>
      <c r="J158">
        <f t="shared" si="111"/>
        <v>0.11890000104904176</v>
      </c>
      <c r="K158">
        <f t="shared" si="111"/>
        <v>0.12890000144640607</v>
      </c>
      <c r="L158">
        <f t="shared" si="111"/>
        <v>0.14056667685508728</v>
      </c>
      <c r="M158">
        <f t="shared" si="111"/>
        <v>0.15280000368754071</v>
      </c>
      <c r="N158">
        <f t="shared" si="111"/>
        <v>0.1650999883810679</v>
      </c>
      <c r="O158">
        <f t="shared" si="111"/>
        <v>0.1776666541894277</v>
      </c>
      <c r="P158">
        <f t="shared" si="111"/>
        <v>0.18970000743865967</v>
      </c>
      <c r="Q158">
        <f t="shared" si="111"/>
        <v>0.20293333133061728</v>
      </c>
      <c r="R158">
        <f>SQRT(R131^2+R$110^2)</f>
        <v>0</v>
      </c>
      <c r="S158">
        <f t="shared" ref="S158:AG158" si="112">SQRT(S131^2+S$110^2)</f>
        <v>9.2937420821902154E-3</v>
      </c>
      <c r="T158">
        <f t="shared" si="112"/>
        <v>1.3144704836596624E-2</v>
      </c>
      <c r="U158">
        <f t="shared" si="112"/>
        <v>1.6559392127523435E-2</v>
      </c>
      <c r="V158">
        <f t="shared" si="112"/>
        <v>1.8329946407740376E-2</v>
      </c>
      <c r="W158">
        <f t="shared" si="112"/>
        <v>1.7386007900720792E-2</v>
      </c>
      <c r="X158">
        <f t="shared" si="112"/>
        <v>1.6656339996557492E-2</v>
      </c>
      <c r="Y158">
        <f t="shared" si="112"/>
        <v>1.337623327627999E-2</v>
      </c>
      <c r="Z158">
        <f t="shared" si="112"/>
        <v>1.043009454669786E-2</v>
      </c>
      <c r="AA158">
        <f t="shared" si="112"/>
        <v>5.9312856484445365E-3</v>
      </c>
      <c r="AB158">
        <f t="shared" si="112"/>
        <v>2.6482961364156219E-3</v>
      </c>
      <c r="AC158">
        <f t="shared" si="112"/>
        <v>3.8166106811823148E-3</v>
      </c>
      <c r="AD158">
        <f t="shared" si="112"/>
        <v>7.6280006214497391E-3</v>
      </c>
      <c r="AE158">
        <f t="shared" si="112"/>
        <v>1.1326810242022258E-2</v>
      </c>
      <c r="AF158">
        <f t="shared" si="112"/>
        <v>1.5617162725767722E-2</v>
      </c>
      <c r="AG158">
        <f t="shared" si="112"/>
        <v>1.9228179928342699E-2</v>
      </c>
    </row>
    <row r="159" spans="1:33" x14ac:dyDescent="0.35">
      <c r="A159" s="4" t="s">
        <v>135</v>
      </c>
      <c r="B159">
        <f>B132-B$111</f>
        <v>0</v>
      </c>
      <c r="C159">
        <f t="shared" ref="C159:Q159" si="113">C132-C$111</f>
        <v>1.0500008861223858E-2</v>
      </c>
      <c r="D159">
        <f t="shared" si="113"/>
        <v>2.446668346722921E-2</v>
      </c>
      <c r="E159">
        <f t="shared" si="113"/>
        <v>3.4266675511995956E-2</v>
      </c>
      <c r="F159">
        <f t="shared" si="113"/>
        <v>5.0866688291231796E-2</v>
      </c>
      <c r="G159">
        <f t="shared" si="113"/>
        <v>6.5399999419848115E-2</v>
      </c>
      <c r="H159">
        <f t="shared" si="113"/>
        <v>7.9700013001759856E-2</v>
      </c>
      <c r="I159">
        <f t="shared" si="113"/>
        <v>9.2316682140032441E-2</v>
      </c>
      <c r="J159">
        <f t="shared" si="113"/>
        <v>0.10531667371590933</v>
      </c>
      <c r="K159">
        <f t="shared" si="113"/>
        <v>0.11723334093888602</v>
      </c>
      <c r="L159">
        <f t="shared" si="113"/>
        <v>0.12833335002263388</v>
      </c>
      <c r="M159">
        <f t="shared" si="113"/>
        <v>0.14105001091957092</v>
      </c>
      <c r="N159">
        <f t="shared" si="113"/>
        <v>0.1533000071843465</v>
      </c>
      <c r="O159">
        <f t="shared" si="113"/>
        <v>0.164433350165685</v>
      </c>
      <c r="P159">
        <f t="shared" si="113"/>
        <v>0.17594999074935913</v>
      </c>
      <c r="Q159">
        <f t="shared" si="113"/>
        <v>0.18786667784055072</v>
      </c>
      <c r="R159">
        <f>SQRT(R132^2+R$111^2)</f>
        <v>0</v>
      </c>
      <c r="S159">
        <f t="shared" ref="S159:AG159" si="114">SQRT(S132^2+S$111^2)</f>
        <v>1.6860605627195494E-2</v>
      </c>
      <c r="T159">
        <f t="shared" si="114"/>
        <v>1.7970437767842427E-2</v>
      </c>
      <c r="U159">
        <f t="shared" si="114"/>
        <v>2.2886827187800739E-2</v>
      </c>
      <c r="V159">
        <f t="shared" si="114"/>
        <v>2.696880361817771E-2</v>
      </c>
      <c r="W159">
        <f t="shared" si="114"/>
        <v>2.8881485791452579E-2</v>
      </c>
      <c r="X159">
        <f t="shared" si="114"/>
        <v>2.9371132118881302E-2</v>
      </c>
      <c r="Y159">
        <f t="shared" si="114"/>
        <v>3.1229897776380248E-2</v>
      </c>
      <c r="Z159">
        <f t="shared" si="114"/>
        <v>3.3401904579453072E-2</v>
      </c>
      <c r="AA159">
        <f t="shared" si="114"/>
        <v>3.6195820979586374E-2</v>
      </c>
      <c r="AB159">
        <f t="shared" si="114"/>
        <v>3.9575324544937535E-2</v>
      </c>
      <c r="AC159">
        <f t="shared" si="114"/>
        <v>4.3330270986762454E-2</v>
      </c>
      <c r="AD159">
        <f t="shared" si="114"/>
        <v>4.6879831479932514E-2</v>
      </c>
      <c r="AE159">
        <f t="shared" si="114"/>
        <v>5.1088699781127352E-2</v>
      </c>
      <c r="AF159">
        <f t="shared" si="114"/>
        <v>5.5310519444096977E-2</v>
      </c>
      <c r="AG159">
        <f t="shared" si="114"/>
        <v>5.9004137143608089E-2</v>
      </c>
    </row>
    <row r="160" spans="1:33" x14ac:dyDescent="0.35">
      <c r="B160" s="22" t="s">
        <v>148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 t="s">
        <v>165</v>
      </c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1:33" x14ac:dyDescent="0.35">
      <c r="B161" s="5">
        <v>0</v>
      </c>
      <c r="C161" s="5">
        <v>60</v>
      </c>
      <c r="D161" s="5">
        <v>120</v>
      </c>
      <c r="E161" s="5">
        <v>180</v>
      </c>
      <c r="F161" s="5">
        <v>240</v>
      </c>
      <c r="G161" s="5">
        <v>300</v>
      </c>
      <c r="H161" s="5">
        <v>360</v>
      </c>
      <c r="I161" s="5">
        <v>420</v>
      </c>
      <c r="J161" s="5">
        <v>480</v>
      </c>
      <c r="K161" s="5">
        <v>540</v>
      </c>
      <c r="L161" s="5">
        <v>600</v>
      </c>
      <c r="M161" s="5">
        <v>660</v>
      </c>
      <c r="N161" s="5">
        <v>720</v>
      </c>
      <c r="O161" s="5">
        <v>780</v>
      </c>
      <c r="P161" s="5">
        <v>840</v>
      </c>
      <c r="Q161" s="5">
        <v>900</v>
      </c>
      <c r="R161" s="5">
        <v>0</v>
      </c>
      <c r="S161" s="5">
        <v>60</v>
      </c>
      <c r="T161" s="5">
        <v>120</v>
      </c>
      <c r="U161" s="5">
        <v>180</v>
      </c>
      <c r="V161" s="5">
        <v>240</v>
      </c>
      <c r="W161" s="5">
        <v>300</v>
      </c>
      <c r="X161" s="5">
        <v>360</v>
      </c>
      <c r="Y161" s="5">
        <v>420</v>
      </c>
      <c r="Z161" s="5">
        <v>480</v>
      </c>
      <c r="AA161" s="5">
        <v>540</v>
      </c>
      <c r="AB161" s="5">
        <v>600</v>
      </c>
      <c r="AC161" s="5">
        <v>660</v>
      </c>
      <c r="AD161" s="5">
        <v>720</v>
      </c>
      <c r="AE161" s="5">
        <v>780</v>
      </c>
      <c r="AF161" s="5">
        <v>840</v>
      </c>
      <c r="AG161" s="5">
        <v>900</v>
      </c>
    </row>
    <row r="162" spans="1:33" x14ac:dyDescent="0.35">
      <c r="A162" s="4" t="s">
        <v>140</v>
      </c>
      <c r="B162">
        <f>B136/(6.22*0.78)</f>
        <v>0</v>
      </c>
      <c r="C162">
        <f t="shared" ref="C162:R162" si="115">C136/(6.22*0.78)</f>
        <v>0</v>
      </c>
      <c r="D162">
        <f t="shared" si="115"/>
        <v>0</v>
      </c>
      <c r="E162">
        <f t="shared" si="115"/>
        <v>0</v>
      </c>
      <c r="F162">
        <f t="shared" si="115"/>
        <v>0</v>
      </c>
      <c r="G162">
        <f t="shared" si="115"/>
        <v>0</v>
      </c>
      <c r="H162">
        <f t="shared" si="115"/>
        <v>0</v>
      </c>
      <c r="I162">
        <f t="shared" si="115"/>
        <v>0</v>
      </c>
      <c r="J162">
        <f t="shared" si="115"/>
        <v>0</v>
      </c>
      <c r="K162">
        <f t="shared" si="115"/>
        <v>0</v>
      </c>
      <c r="L162">
        <f t="shared" si="115"/>
        <v>0</v>
      </c>
      <c r="M162">
        <f t="shared" si="115"/>
        <v>0</v>
      </c>
      <c r="N162">
        <f t="shared" si="115"/>
        <v>0</v>
      </c>
      <c r="O162">
        <f t="shared" si="115"/>
        <v>0</v>
      </c>
      <c r="P162">
        <f t="shared" si="115"/>
        <v>0</v>
      </c>
      <c r="Q162">
        <f t="shared" si="115"/>
        <v>0</v>
      </c>
      <c r="R162">
        <f t="shared" si="115"/>
        <v>0</v>
      </c>
      <c r="S162">
        <f t="shared" ref="S162:AG162" si="116">S136/(6.22*0.78)</f>
        <v>7.3251527723981052E-4</v>
      </c>
      <c r="T162">
        <f t="shared" si="116"/>
        <v>1.158483857500933E-3</v>
      </c>
      <c r="U162">
        <f t="shared" si="116"/>
        <v>1.2999036302699342E-3</v>
      </c>
      <c r="V162">
        <f t="shared" si="116"/>
        <v>1.4414985486088103E-3</v>
      </c>
      <c r="W162">
        <f t="shared" si="116"/>
        <v>1.6222296778799583E-3</v>
      </c>
      <c r="X162">
        <f t="shared" si="116"/>
        <v>1.7612303015900838E-3</v>
      </c>
      <c r="Y162">
        <f t="shared" si="116"/>
        <v>1.7841188404060032E-3</v>
      </c>
      <c r="Z162">
        <f t="shared" si="116"/>
        <v>1.7979936966027693E-3</v>
      </c>
      <c r="AA162">
        <f t="shared" si="116"/>
        <v>1.8029106481279478E-3</v>
      </c>
      <c r="AB162">
        <f t="shared" si="116"/>
        <v>1.7512720618036858E-3</v>
      </c>
      <c r="AC162">
        <f t="shared" si="116"/>
        <v>1.6929715282308986E-3</v>
      </c>
      <c r="AD162">
        <f t="shared" si="116"/>
        <v>1.5927161887905458E-3</v>
      </c>
      <c r="AE162">
        <f t="shared" si="116"/>
        <v>1.4807978183232504E-3</v>
      </c>
      <c r="AF162">
        <f t="shared" si="116"/>
        <v>1.3353699882459513E-3</v>
      </c>
      <c r="AG162">
        <f t="shared" si="116"/>
        <v>1.3223692810386963E-3</v>
      </c>
    </row>
    <row r="163" spans="1:33" x14ac:dyDescent="0.35">
      <c r="A163" s="4" t="s">
        <v>141</v>
      </c>
      <c r="B163">
        <f>B139/(6.22*0.78)</f>
        <v>0</v>
      </c>
      <c r="C163">
        <f t="shared" ref="C163:Q163" si="117">C139/(6.22*0.78)</f>
        <v>6.1835252819658314E-3</v>
      </c>
      <c r="D163">
        <f t="shared" si="117"/>
        <v>1.3115946838736294E-2</v>
      </c>
      <c r="E163">
        <f t="shared" si="117"/>
        <v>1.9938439211867807E-2</v>
      </c>
      <c r="F163">
        <f t="shared" si="117"/>
        <v>2.6403660202477166E-2</v>
      </c>
      <c r="G163">
        <f t="shared" si="117"/>
        <v>3.2408552352674529E-2</v>
      </c>
      <c r="H163">
        <f t="shared" si="117"/>
        <v>3.8035559990696494E-2</v>
      </c>
      <c r="I163">
        <f t="shared" si="117"/>
        <v>4.3291558937480358E-2</v>
      </c>
      <c r="J163">
        <f t="shared" si="117"/>
        <v>4.7942944302858864E-2</v>
      </c>
      <c r="K163">
        <f t="shared" si="117"/>
        <v>5.2298895627080837E-2</v>
      </c>
      <c r="L163">
        <f t="shared" si="117"/>
        <v>5.6434988584024903E-2</v>
      </c>
      <c r="M163">
        <f t="shared" si="117"/>
        <v>6.0413056419868535E-2</v>
      </c>
      <c r="N163">
        <f t="shared" si="117"/>
        <v>6.4075081180090573E-2</v>
      </c>
      <c r="O163">
        <f t="shared" si="117"/>
        <v>6.7565337367713946E-2</v>
      </c>
      <c r="P163">
        <f t="shared" si="117"/>
        <v>7.1055597650525479E-2</v>
      </c>
      <c r="Q163">
        <f t="shared" si="117"/>
        <v>7.4209190466294733E-2</v>
      </c>
      <c r="R163">
        <f t="shared" ref="R163:AG163" si="118">R137/(6.22*0.78)</f>
        <v>0</v>
      </c>
      <c r="S163">
        <f t="shared" si="118"/>
        <v>2.0309311071353359E-3</v>
      </c>
      <c r="T163">
        <f t="shared" si="118"/>
        <v>1.6866387906154963E-3</v>
      </c>
      <c r="U163">
        <f t="shared" si="118"/>
        <v>1.7555102855648986E-3</v>
      </c>
      <c r="V163">
        <f t="shared" si="118"/>
        <v>1.6920051029985219E-3</v>
      </c>
      <c r="W163">
        <f t="shared" si="118"/>
        <v>1.6284564133313664E-3</v>
      </c>
      <c r="X163">
        <f t="shared" si="118"/>
        <v>1.6826900120390305E-3</v>
      </c>
      <c r="Y163">
        <f t="shared" si="118"/>
        <v>1.2670208957860436E-3</v>
      </c>
      <c r="Z163">
        <f t="shared" si="118"/>
        <v>9.09877645060363E-4</v>
      </c>
      <c r="AA163">
        <f t="shared" si="118"/>
        <v>5.303274719482495E-4</v>
      </c>
      <c r="AB163">
        <f t="shared" si="118"/>
        <v>2.0474230691023805E-4</v>
      </c>
      <c r="AC163">
        <f t="shared" si="118"/>
        <v>2.1878396660163568E-4</v>
      </c>
      <c r="AD163">
        <f t="shared" si="118"/>
        <v>5.9548614680519571E-4</v>
      </c>
      <c r="AE163">
        <f t="shared" si="118"/>
        <v>1.145884820065857E-3</v>
      </c>
      <c r="AF163">
        <f t="shared" si="118"/>
        <v>1.5348029159890904E-3</v>
      </c>
      <c r="AG163">
        <f t="shared" si="118"/>
        <v>2.0032651804988821E-3</v>
      </c>
    </row>
    <row r="164" spans="1:33" x14ac:dyDescent="0.35">
      <c r="A164" s="4" t="s">
        <v>142</v>
      </c>
      <c r="B164">
        <f>B142/(6.22*0.78)</f>
        <v>0</v>
      </c>
      <c r="C164">
        <f t="shared" ref="C164:Q164" si="119">C142/(6.22*0.78)</f>
        <v>1.0924230796518219E-2</v>
      </c>
      <c r="D164">
        <f t="shared" si="119"/>
        <v>2.1848462616833483E-2</v>
      </c>
      <c r="E164">
        <f t="shared" si="119"/>
        <v>3.2710860167174248E-2</v>
      </c>
      <c r="F164">
        <f t="shared" si="119"/>
        <v>4.2968645159906699E-2</v>
      </c>
      <c r="G164">
        <f t="shared" si="119"/>
        <v>5.28279345584046E-2</v>
      </c>
      <c r="H164">
        <f t="shared" si="119"/>
        <v>6.2220021343147323E-2</v>
      </c>
      <c r="I164">
        <f t="shared" si="119"/>
        <v>7.0512825505673921E-2</v>
      </c>
      <c r="J164">
        <f t="shared" si="119"/>
        <v>7.86750771169379E-2</v>
      </c>
      <c r="K164">
        <f t="shared" si="119"/>
        <v>8.6514415974425288E-2</v>
      </c>
      <c r="L164">
        <f t="shared" si="119"/>
        <v>9.373540189419724E-2</v>
      </c>
      <c r="M164">
        <f t="shared" si="119"/>
        <v>0.10075713848115639</v>
      </c>
      <c r="N164">
        <f t="shared" si="119"/>
        <v>0.10741474219781467</v>
      </c>
      <c r="O164">
        <f t="shared" si="119"/>
        <v>0.1134745958684404</v>
      </c>
      <c r="P164">
        <f t="shared" si="119"/>
        <v>0.11961003033192995</v>
      </c>
      <c r="Q164">
        <f t="shared" si="119"/>
        <v>0.1252439066243099</v>
      </c>
      <c r="R164">
        <f t="shared" ref="R164:AG164" si="120">R138/(6.22*0.78)</f>
        <v>0</v>
      </c>
      <c r="S164">
        <f t="shared" si="120"/>
        <v>4.7748149283394024E-3</v>
      </c>
      <c r="T164">
        <f t="shared" si="120"/>
        <v>4.6940822200613672E-3</v>
      </c>
      <c r="U164">
        <f t="shared" si="120"/>
        <v>6.1684177880643098E-3</v>
      </c>
      <c r="V164">
        <f t="shared" si="120"/>
        <v>6.9511028289570851E-3</v>
      </c>
      <c r="W164">
        <f t="shared" si="120"/>
        <v>6.8916679196859539E-3</v>
      </c>
      <c r="X164">
        <f t="shared" si="120"/>
        <v>6.2855629592499726E-3</v>
      </c>
      <c r="Y164">
        <f t="shared" si="120"/>
        <v>6.0286691281060999E-3</v>
      </c>
      <c r="Z164">
        <f t="shared" si="120"/>
        <v>5.5687117520801981E-3</v>
      </c>
      <c r="AA164">
        <f t="shared" si="120"/>
        <v>5.4344214268457402E-3</v>
      </c>
      <c r="AB164">
        <f t="shared" si="120"/>
        <v>4.8514639094621032E-3</v>
      </c>
      <c r="AC164">
        <f t="shared" si="120"/>
        <v>4.6797626106458469E-3</v>
      </c>
      <c r="AD164">
        <f t="shared" si="120"/>
        <v>4.5874948399591241E-3</v>
      </c>
      <c r="AE164">
        <f t="shared" si="120"/>
        <v>4.6731305339039429E-3</v>
      </c>
      <c r="AF164">
        <f t="shared" si="120"/>
        <v>4.938600645521902E-3</v>
      </c>
      <c r="AG164">
        <f t="shared" si="120"/>
        <v>5.3714340338768514E-3</v>
      </c>
    </row>
    <row r="165" spans="1:33" x14ac:dyDescent="0.35">
      <c r="A165" s="4" t="s">
        <v>143</v>
      </c>
      <c r="B165">
        <f>B145/(6.22*0.78)</f>
        <v>0</v>
      </c>
      <c r="C165">
        <f t="shared" ref="C165:Q165" si="121">C145/(6.22*0.78)</f>
        <v>1.4407618329783612E-2</v>
      </c>
      <c r="D165">
        <f t="shared" si="121"/>
        <v>3.0031331452938872E-2</v>
      </c>
      <c r="E165">
        <f t="shared" si="121"/>
        <v>4.5692825758352672E-2</v>
      </c>
      <c r="F165">
        <f t="shared" si="121"/>
        <v>6.0825295465601295E-2</v>
      </c>
      <c r="G165">
        <f t="shared" si="121"/>
        <v>7.5682938118564372E-2</v>
      </c>
      <c r="H165">
        <f t="shared" si="121"/>
        <v>8.9853519790494357E-2</v>
      </c>
      <c r="I165">
        <f t="shared" si="121"/>
        <v>0.10367026799037082</v>
      </c>
      <c r="J165">
        <f t="shared" si="121"/>
        <v>0.11667628359787409</v>
      </c>
      <c r="K165">
        <f t="shared" si="121"/>
        <v>0.12914295985200919</v>
      </c>
      <c r="L165">
        <f t="shared" si="121"/>
        <v>0.14132451886778485</v>
      </c>
      <c r="M165">
        <f t="shared" si="121"/>
        <v>0.15300449514132189</v>
      </c>
      <c r="N165">
        <f t="shared" si="121"/>
        <v>0.16458488770033416</v>
      </c>
      <c r="O165">
        <f t="shared" si="121"/>
        <v>0.17526520704185855</v>
      </c>
      <c r="P165">
        <f t="shared" si="121"/>
        <v>0.18617914048772352</v>
      </c>
      <c r="Q165">
        <f t="shared" si="121"/>
        <v>0.19616209023579406</v>
      </c>
      <c r="R165">
        <f t="shared" ref="R165:AG165" si="122">R139/(6.22*0.78)</f>
        <v>0</v>
      </c>
      <c r="S165">
        <f t="shared" si="122"/>
        <v>3.3900555132047477E-3</v>
      </c>
      <c r="T165">
        <f t="shared" si="122"/>
        <v>5.9447450906249515E-3</v>
      </c>
      <c r="U165">
        <f t="shared" si="122"/>
        <v>8.2984619248405739E-3</v>
      </c>
      <c r="V165">
        <f t="shared" si="122"/>
        <v>1.056006168680256E-2</v>
      </c>
      <c r="W165">
        <f t="shared" si="122"/>
        <v>1.2352246424184154E-2</v>
      </c>
      <c r="X165">
        <f t="shared" si="122"/>
        <v>1.4116003127813638E-2</v>
      </c>
      <c r="Y165">
        <f t="shared" si="122"/>
        <v>1.5561545055004346E-2</v>
      </c>
      <c r="Z165">
        <f t="shared" si="122"/>
        <v>1.6751492905027303E-2</v>
      </c>
      <c r="AA165">
        <f t="shared" si="122"/>
        <v>1.779954083854959E-2</v>
      </c>
      <c r="AB165">
        <f t="shared" si="122"/>
        <v>1.8532146511299672E-2</v>
      </c>
      <c r="AC165">
        <f t="shared" si="122"/>
        <v>1.9205374677835993E-2</v>
      </c>
      <c r="AD165">
        <f t="shared" si="122"/>
        <v>1.9678815121628512E-2</v>
      </c>
      <c r="AE165">
        <f t="shared" si="122"/>
        <v>2.004876385077729E-2</v>
      </c>
      <c r="AF165">
        <f t="shared" si="122"/>
        <v>2.0212871464145112E-2</v>
      </c>
      <c r="AG165">
        <f t="shared" si="122"/>
        <v>2.0223202036133966E-2</v>
      </c>
    </row>
    <row r="166" spans="1:33" x14ac:dyDescent="0.35">
      <c r="A166" s="4" t="s">
        <v>144</v>
      </c>
      <c r="B166">
        <f>B148/(6.22*0.78)</f>
        <v>0</v>
      </c>
      <c r="C166">
        <f t="shared" ref="C166:Q166" si="123">C148/(6.22*0.78)</f>
        <v>1.3239615378685289E-2</v>
      </c>
      <c r="D166">
        <f t="shared" si="123"/>
        <v>2.7200646271961035E-2</v>
      </c>
      <c r="E166">
        <f t="shared" si="123"/>
        <v>4.0893721836700342E-2</v>
      </c>
      <c r="F166">
        <f t="shared" si="123"/>
        <v>5.4291365407877205E-2</v>
      </c>
      <c r="G166">
        <f t="shared" si="123"/>
        <v>6.7606557484238161E-2</v>
      </c>
      <c r="H166">
        <f t="shared" si="123"/>
        <v>8.0935496083488462E-2</v>
      </c>
      <c r="I166">
        <f t="shared" si="123"/>
        <v>9.3659826220318626E-2</v>
      </c>
      <c r="J166">
        <f t="shared" si="123"/>
        <v>0.10612993731353126</v>
      </c>
      <c r="K166">
        <f t="shared" si="123"/>
        <v>0.1182221618469744</v>
      </c>
      <c r="L166">
        <f t="shared" si="123"/>
        <v>0.13025943305036555</v>
      </c>
      <c r="M166">
        <f t="shared" si="123"/>
        <v>0.14229669811097448</v>
      </c>
      <c r="N166">
        <f t="shared" si="123"/>
        <v>0.15378431418199748</v>
      </c>
      <c r="O166">
        <f t="shared" si="123"/>
        <v>0.16455052600019751</v>
      </c>
      <c r="P166">
        <f t="shared" si="123"/>
        <v>0.17566025858284218</v>
      </c>
      <c r="Q166">
        <f t="shared" si="123"/>
        <v>0.18621348375951341</v>
      </c>
      <c r="R166">
        <f t="shared" ref="R166:AG166" si="124">R140/(6.22*0.78)</f>
        <v>0</v>
      </c>
      <c r="S166">
        <f t="shared" si="124"/>
        <v>3.7659369974542079E-3</v>
      </c>
      <c r="T166">
        <f t="shared" si="124"/>
        <v>5.8710911445041128E-3</v>
      </c>
      <c r="U166">
        <f t="shared" si="124"/>
        <v>7.2873332346784564E-3</v>
      </c>
      <c r="V166">
        <f t="shared" si="124"/>
        <v>8.8807619041677728E-3</v>
      </c>
      <c r="W166">
        <f t="shared" si="124"/>
        <v>1.142328505992388E-2</v>
      </c>
      <c r="X166">
        <f t="shared" si="124"/>
        <v>1.3869814959676383E-2</v>
      </c>
      <c r="Y166">
        <f t="shared" si="124"/>
        <v>1.6170356643143206E-2</v>
      </c>
      <c r="Z166">
        <f t="shared" si="124"/>
        <v>1.8350815331899167E-2</v>
      </c>
      <c r="AA166">
        <f t="shared" si="124"/>
        <v>2.0273129284980304E-2</v>
      </c>
      <c r="AB166">
        <f t="shared" si="124"/>
        <v>2.2339694728256941E-2</v>
      </c>
      <c r="AC166">
        <f t="shared" si="124"/>
        <v>2.4110862642226932E-2</v>
      </c>
      <c r="AD166">
        <f t="shared" si="124"/>
        <v>2.588458794084416E-2</v>
      </c>
      <c r="AE166">
        <f t="shared" si="124"/>
        <v>2.7478784560198116E-2</v>
      </c>
      <c r="AF166">
        <f t="shared" si="124"/>
        <v>2.9022443268982408E-2</v>
      </c>
      <c r="AG166">
        <f t="shared" si="124"/>
        <v>3.0426798387136678E-2</v>
      </c>
    </row>
    <row r="167" spans="1:33" x14ac:dyDescent="0.35">
      <c r="A167" s="4" t="s">
        <v>145</v>
      </c>
      <c r="B167">
        <f>B151/(6.22*0.78)</f>
        <v>0</v>
      </c>
      <c r="C167">
        <f t="shared" ref="C167:Q167" si="125">C151/(6.22*0.78)</f>
        <v>1.3074720579429822E-2</v>
      </c>
      <c r="D167">
        <f t="shared" si="125"/>
        <v>2.702201211639552E-2</v>
      </c>
      <c r="E167">
        <f t="shared" si="125"/>
        <v>4.0357815274815634E-2</v>
      </c>
      <c r="F167">
        <f t="shared" si="125"/>
        <v>5.3116492778623861E-2</v>
      </c>
      <c r="G167">
        <f t="shared" si="125"/>
        <v>6.5318659805067528E-2</v>
      </c>
      <c r="H167">
        <f t="shared" si="125"/>
        <v>7.7452110597817161E-2</v>
      </c>
      <c r="I167">
        <f t="shared" si="125"/>
        <v>8.906339725638325E-2</v>
      </c>
      <c r="J167">
        <f t="shared" si="125"/>
        <v>0.10055789119593764</v>
      </c>
      <c r="K167">
        <f t="shared" si="125"/>
        <v>0.11175007936858636</v>
      </c>
      <c r="L167">
        <f t="shared" si="125"/>
        <v>0.12300409259703624</v>
      </c>
      <c r="M167">
        <f t="shared" si="125"/>
        <v>0.13409321921660697</v>
      </c>
      <c r="N167">
        <f t="shared" si="125"/>
        <v>0.14546404052102416</v>
      </c>
      <c r="O167">
        <f t="shared" si="125"/>
        <v>0.15623025233922422</v>
      </c>
      <c r="P167">
        <f t="shared" si="125"/>
        <v>0.16748426659147111</v>
      </c>
      <c r="Q167">
        <f t="shared" si="125"/>
        <v>0.17820237223423921</v>
      </c>
      <c r="R167">
        <f t="shared" ref="R167:AG167" si="126">R141/(6.22*0.78)</f>
        <v>0</v>
      </c>
      <c r="S167">
        <f t="shared" si="126"/>
        <v>5.0455596550131468E-3</v>
      </c>
      <c r="T167">
        <f t="shared" si="126"/>
        <v>5.2983170526561488E-3</v>
      </c>
      <c r="U167">
        <f t="shared" si="126"/>
        <v>5.1142367993559801E-3</v>
      </c>
      <c r="V167">
        <f t="shared" si="126"/>
        <v>5.305981427778916E-3</v>
      </c>
      <c r="W167">
        <f t="shared" si="126"/>
        <v>5.3164758704002347E-3</v>
      </c>
      <c r="X167">
        <f t="shared" si="126"/>
        <v>5.1274694588371705E-3</v>
      </c>
      <c r="Y167">
        <f t="shared" si="126"/>
        <v>5.5105754537034526E-3</v>
      </c>
      <c r="Z167">
        <f t="shared" si="126"/>
        <v>5.7735227425365103E-3</v>
      </c>
      <c r="AA167">
        <f t="shared" si="126"/>
        <v>6.3611335702736371E-3</v>
      </c>
      <c r="AB167">
        <f t="shared" si="126"/>
        <v>6.4974684599407089E-3</v>
      </c>
      <c r="AC167">
        <f t="shared" si="126"/>
        <v>7.2520966967865117E-3</v>
      </c>
      <c r="AD167">
        <f t="shared" si="126"/>
        <v>7.8628121076714276E-3</v>
      </c>
      <c r="AE167">
        <f t="shared" si="126"/>
        <v>8.6931458883775202E-3</v>
      </c>
      <c r="AF167">
        <f t="shared" si="126"/>
        <v>9.4312103063212398E-3</v>
      </c>
      <c r="AG167">
        <f t="shared" si="126"/>
        <v>1.0154139878400069E-2</v>
      </c>
    </row>
    <row r="168" spans="1:33" x14ac:dyDescent="0.35">
      <c r="A168" s="4" t="s">
        <v>146</v>
      </c>
      <c r="B168">
        <f>B154/(6.22*0.78)</f>
        <v>0</v>
      </c>
      <c r="C168">
        <f t="shared" ref="C168:Q168" si="127">C154/(6.22*0.78)</f>
        <v>1.1068510418526366E-2</v>
      </c>
      <c r="D168">
        <f t="shared" si="127"/>
        <v>2.4019569624586491E-2</v>
      </c>
      <c r="E168">
        <f t="shared" si="127"/>
        <v>3.6173630475598233E-2</v>
      </c>
      <c r="F168">
        <f t="shared" si="127"/>
        <v>4.7729958685127111E-2</v>
      </c>
      <c r="G168">
        <f t="shared" si="127"/>
        <v>5.8709157144855924E-2</v>
      </c>
      <c r="H168">
        <f t="shared" si="127"/>
        <v>6.9441005215325216E-2</v>
      </c>
      <c r="I168">
        <f t="shared" si="127"/>
        <v>7.9685047780356483E-2</v>
      </c>
      <c r="J168">
        <f t="shared" si="127"/>
        <v>8.9901613680361758E-2</v>
      </c>
      <c r="K168">
        <f t="shared" si="127"/>
        <v>9.9829609074583284E-2</v>
      </c>
      <c r="L168">
        <f t="shared" si="127"/>
        <v>0.11001181327445189</v>
      </c>
      <c r="M168">
        <f t="shared" si="127"/>
        <v>0.11992606726476929</v>
      </c>
      <c r="N168">
        <f t="shared" si="127"/>
        <v>0.13019072910223606</v>
      </c>
      <c r="O168">
        <f t="shared" si="127"/>
        <v>0.13940418480280439</v>
      </c>
      <c r="P168">
        <f t="shared" si="127"/>
        <v>0.14892681492463633</v>
      </c>
      <c r="Q168">
        <f t="shared" si="127"/>
        <v>0.1584219663338482</v>
      </c>
      <c r="R168">
        <f t="shared" ref="R168:AG168" si="128">R142/(6.22*0.78)</f>
        <v>0</v>
      </c>
      <c r="S168">
        <f t="shared" si="128"/>
        <v>3.4066178057577789E-3</v>
      </c>
      <c r="T168">
        <f t="shared" si="128"/>
        <v>5.9369703445187024E-3</v>
      </c>
      <c r="U168">
        <f t="shared" si="128"/>
        <v>8.1599571198747653E-3</v>
      </c>
      <c r="V168">
        <f t="shared" si="128"/>
        <v>1.0441768713973858E-2</v>
      </c>
      <c r="W168">
        <f t="shared" si="128"/>
        <v>1.2728294795222476E-2</v>
      </c>
      <c r="X168">
        <f t="shared" si="128"/>
        <v>1.5164781411823966E-2</v>
      </c>
      <c r="Y168">
        <f t="shared" si="128"/>
        <v>1.7209985173763185E-2</v>
      </c>
      <c r="Z168">
        <f t="shared" si="128"/>
        <v>1.9788526661495498E-2</v>
      </c>
      <c r="AA168">
        <f t="shared" si="128"/>
        <v>2.2335714799200442E-2</v>
      </c>
      <c r="AB168">
        <f t="shared" si="128"/>
        <v>2.4792640050211374E-2</v>
      </c>
      <c r="AC168">
        <f t="shared" si="128"/>
        <v>2.7214660081735623E-2</v>
      </c>
      <c r="AD168">
        <f t="shared" si="128"/>
        <v>2.959002681513526E-2</v>
      </c>
      <c r="AE168">
        <f t="shared" si="128"/>
        <v>3.1852854757660712E-2</v>
      </c>
      <c r="AF168">
        <f t="shared" si="128"/>
        <v>3.4060443584640297E-2</v>
      </c>
      <c r="AG168">
        <f t="shared" si="128"/>
        <v>3.6198595344140529E-2</v>
      </c>
    </row>
    <row r="169" spans="1:33" x14ac:dyDescent="0.35">
      <c r="A169" s="4" t="s">
        <v>147</v>
      </c>
      <c r="B169">
        <f>B157/(6.22*0.78)</f>
        <v>0</v>
      </c>
      <c r="C169">
        <f t="shared" ref="C169:Q169" si="129">C157/(6.22*0.78)</f>
        <v>1.2641875570623125E-2</v>
      </c>
      <c r="D169">
        <f t="shared" si="129"/>
        <v>2.5778436562809696E-2</v>
      </c>
      <c r="E169">
        <f t="shared" si="129"/>
        <v>3.8736360328039635E-2</v>
      </c>
      <c r="F169">
        <f t="shared" si="129"/>
        <v>5.109654530900444E-2</v>
      </c>
      <c r="G169">
        <f t="shared" si="129"/>
        <v>6.302388425736552E-2</v>
      </c>
      <c r="H169">
        <f t="shared" si="129"/>
        <v>7.4806934369545067E-2</v>
      </c>
      <c r="I169">
        <f t="shared" si="129"/>
        <v>8.6129661784094869E-2</v>
      </c>
      <c r="J169">
        <f t="shared" si="129"/>
        <v>9.6882128103202597E-2</v>
      </c>
      <c r="K169">
        <f t="shared" si="129"/>
        <v>0.1078407144570752</v>
      </c>
      <c r="L169">
        <f t="shared" si="129"/>
        <v>0.11925275690181371</v>
      </c>
      <c r="M169">
        <f t="shared" si="129"/>
        <v>0.13000521810193622</v>
      </c>
      <c r="N169">
        <f t="shared" si="129"/>
        <v>0.14082639553575274</v>
      </c>
      <c r="O169">
        <f t="shared" si="129"/>
        <v>0.15126968129081464</v>
      </c>
      <c r="P169">
        <f t="shared" si="129"/>
        <v>0.16165800552544815</v>
      </c>
      <c r="Q169">
        <f t="shared" si="129"/>
        <v>0.17178525741906175</v>
      </c>
      <c r="R169">
        <f t="shared" ref="R169:AG169" si="130">R143/(6.22*0.78)</f>
        <v>0</v>
      </c>
      <c r="S169">
        <f t="shared" si="130"/>
        <v>2.7457279605821528E-3</v>
      </c>
      <c r="T169">
        <f t="shared" si="130"/>
        <v>3.5450009679321749E-3</v>
      </c>
      <c r="U169">
        <f t="shared" si="130"/>
        <v>4.9551172086498164E-3</v>
      </c>
      <c r="V169">
        <f t="shared" si="130"/>
        <v>6.6224615666104119E-3</v>
      </c>
      <c r="W169">
        <f t="shared" si="130"/>
        <v>7.8477508662113844E-3</v>
      </c>
      <c r="X169">
        <f t="shared" si="130"/>
        <v>8.9923403245600175E-3</v>
      </c>
      <c r="Y169">
        <f t="shared" si="130"/>
        <v>9.8736634951607106E-3</v>
      </c>
      <c r="Z169">
        <f t="shared" si="130"/>
        <v>1.0883801676625683E-2</v>
      </c>
      <c r="AA169">
        <f t="shared" si="130"/>
        <v>1.2006717934191453E-2</v>
      </c>
      <c r="AB169">
        <f t="shared" si="130"/>
        <v>1.2910227485936598E-2</v>
      </c>
      <c r="AC169">
        <f t="shared" si="130"/>
        <v>1.3824353632701286E-2</v>
      </c>
      <c r="AD169">
        <f t="shared" si="130"/>
        <v>1.4836850203689283E-2</v>
      </c>
      <c r="AE169">
        <f t="shared" si="130"/>
        <v>1.5550292214217115E-2</v>
      </c>
      <c r="AF169">
        <f t="shared" si="130"/>
        <v>1.6294682089835196E-2</v>
      </c>
      <c r="AG169">
        <f t="shared" si="130"/>
        <v>1.7032499055307307E-2</v>
      </c>
    </row>
    <row r="170" spans="1:33" x14ac:dyDescent="0.35">
      <c r="A170" s="4" t="s">
        <v>149</v>
      </c>
      <c r="B170">
        <f>B137/(6.22*0.78)</f>
        <v>0</v>
      </c>
      <c r="C170">
        <f t="shared" ref="C170:Q170" si="131">C137/(6.22*0.78)</f>
        <v>0</v>
      </c>
      <c r="D170">
        <f t="shared" si="131"/>
        <v>0</v>
      </c>
      <c r="E170">
        <f t="shared" si="131"/>
        <v>0</v>
      </c>
      <c r="F170">
        <f t="shared" si="131"/>
        <v>0</v>
      </c>
      <c r="G170">
        <f t="shared" si="131"/>
        <v>0</v>
      </c>
      <c r="H170">
        <f t="shared" si="131"/>
        <v>0</v>
      </c>
      <c r="I170">
        <f t="shared" si="131"/>
        <v>0</v>
      </c>
      <c r="J170">
        <f t="shared" si="131"/>
        <v>0</v>
      </c>
      <c r="K170">
        <f t="shared" si="131"/>
        <v>0</v>
      </c>
      <c r="L170">
        <f t="shared" si="131"/>
        <v>0</v>
      </c>
      <c r="M170">
        <f t="shared" si="131"/>
        <v>0</v>
      </c>
      <c r="N170">
        <f t="shared" si="131"/>
        <v>0</v>
      </c>
      <c r="O170">
        <f t="shared" si="131"/>
        <v>0</v>
      </c>
      <c r="P170">
        <f t="shared" si="131"/>
        <v>0</v>
      </c>
      <c r="Q170">
        <f t="shared" si="131"/>
        <v>0</v>
      </c>
      <c r="R170">
        <f t="shared" ref="R170:AG170" si="132">R144/(6.22*0.78)</f>
        <v>0</v>
      </c>
      <c r="S170">
        <f t="shared" si="132"/>
        <v>3.6297179488005934E-3</v>
      </c>
      <c r="T170">
        <f t="shared" si="132"/>
        <v>3.4462539966260671E-3</v>
      </c>
      <c r="U170">
        <f t="shared" si="132"/>
        <v>4.4699334833303147E-3</v>
      </c>
      <c r="V170">
        <f t="shared" si="132"/>
        <v>5.29556234947361E-3</v>
      </c>
      <c r="W170">
        <f t="shared" si="132"/>
        <v>5.6742761882220384E-3</v>
      </c>
      <c r="X170">
        <f t="shared" si="132"/>
        <v>5.7432632906554955E-3</v>
      </c>
      <c r="Y170">
        <f t="shared" si="132"/>
        <v>6.214660894431681E-3</v>
      </c>
      <c r="Z170">
        <f t="shared" si="132"/>
        <v>6.6698285483322911E-3</v>
      </c>
      <c r="AA170">
        <f t="shared" si="132"/>
        <v>7.2043204560077101E-3</v>
      </c>
      <c r="AB170">
        <f t="shared" si="132"/>
        <v>7.7699924273464923E-3</v>
      </c>
      <c r="AC170">
        <f t="shared" si="132"/>
        <v>8.6264738023316499E-3</v>
      </c>
      <c r="AD170">
        <f t="shared" si="132"/>
        <v>9.4595423356125391E-3</v>
      </c>
      <c r="AE170">
        <f t="shared" si="132"/>
        <v>1.0372081672769871E-2</v>
      </c>
      <c r="AF170">
        <f t="shared" si="132"/>
        <v>1.1353197053204811E-2</v>
      </c>
      <c r="AG170">
        <f t="shared" si="132"/>
        <v>1.233633002608818E-2</v>
      </c>
    </row>
    <row r="171" spans="1:33" x14ac:dyDescent="0.35">
      <c r="A171" s="4" t="s">
        <v>150</v>
      </c>
      <c r="B171">
        <f>B140/(6.22*0.78)</f>
        <v>0</v>
      </c>
      <c r="C171">
        <f t="shared" ref="C171:Q171" si="133">C140/(6.22*0.78)</f>
        <v>3.3459745180211406E-3</v>
      </c>
      <c r="D171">
        <f t="shared" si="133"/>
        <v>1.0068843248543277E-2</v>
      </c>
      <c r="E171">
        <f t="shared" si="133"/>
        <v>1.722112317259164E-2</v>
      </c>
      <c r="F171">
        <f t="shared" si="133"/>
        <v>2.3253496083003176E-2</v>
      </c>
      <c r="G171">
        <f t="shared" si="133"/>
        <v>2.8866761293323977E-2</v>
      </c>
      <c r="H171">
        <f t="shared" si="133"/>
        <v>3.3841065555261354E-2</v>
      </c>
      <c r="I171">
        <f t="shared" si="133"/>
        <v>3.8530242340868819E-2</v>
      </c>
      <c r="J171">
        <f t="shared" si="133"/>
        <v>4.277283066617138E-2</v>
      </c>
      <c r="K171">
        <f t="shared" si="133"/>
        <v>4.670624149881919E-2</v>
      </c>
      <c r="L171">
        <f t="shared" si="133"/>
        <v>5.0646524057216105E-2</v>
      </c>
      <c r="M171">
        <f t="shared" si="133"/>
        <v>5.4421908744966434E-2</v>
      </c>
      <c r="N171">
        <f t="shared" si="133"/>
        <v>5.7974005345346552E-2</v>
      </c>
      <c r="O171">
        <f t="shared" si="133"/>
        <v>6.1337149963567095E-2</v>
      </c>
      <c r="P171">
        <f t="shared" si="133"/>
        <v>6.4693439236791189E-2</v>
      </c>
      <c r="Q171">
        <f t="shared" si="133"/>
        <v>6.7998184424114719E-2</v>
      </c>
      <c r="R171">
        <f t="shared" ref="R171:AG171" si="134">R145/(6.22*0.78)</f>
        <v>0</v>
      </c>
      <c r="S171">
        <f t="shared" si="134"/>
        <v>2.4883966900953102E-3</v>
      </c>
      <c r="T171">
        <f t="shared" si="134"/>
        <v>4.9793644944782249E-3</v>
      </c>
      <c r="U171">
        <f t="shared" si="134"/>
        <v>6.9817518835943414E-3</v>
      </c>
      <c r="V171">
        <f t="shared" si="134"/>
        <v>8.6750122091905704E-3</v>
      </c>
      <c r="W171">
        <f t="shared" si="134"/>
        <v>1.0348263797031014E-2</v>
      </c>
      <c r="X171">
        <f t="shared" si="134"/>
        <v>1.1966927723039889E-2</v>
      </c>
      <c r="Y171">
        <f t="shared" si="134"/>
        <v>1.3381915923481855E-2</v>
      </c>
      <c r="Z171">
        <f t="shared" si="134"/>
        <v>1.4712717042137712E-2</v>
      </c>
      <c r="AA171">
        <f t="shared" si="134"/>
        <v>1.6033184148155653E-2</v>
      </c>
      <c r="AB171">
        <f t="shared" si="134"/>
        <v>1.7268957117866284E-2</v>
      </c>
      <c r="AC171">
        <f t="shared" si="134"/>
        <v>1.8287953887195056E-2</v>
      </c>
      <c r="AD171">
        <f t="shared" si="134"/>
        <v>1.920926730040284E-2</v>
      </c>
      <c r="AE171">
        <f t="shared" si="134"/>
        <v>2.0311023079445895E-2</v>
      </c>
      <c r="AF171">
        <f t="shared" si="134"/>
        <v>2.1141094631425168E-2</v>
      </c>
      <c r="AG171">
        <f t="shared" si="134"/>
        <v>2.2040651984092146E-2</v>
      </c>
    </row>
    <row r="172" spans="1:33" x14ac:dyDescent="0.35">
      <c r="A172" s="4" t="s">
        <v>151</v>
      </c>
      <c r="B172">
        <f>B143/(6.22*0.78)</f>
        <v>0</v>
      </c>
      <c r="C172">
        <f t="shared" ref="C172:Q172" si="135">C143/(6.22*0.78)</f>
        <v>3.1913837240996842E-3</v>
      </c>
      <c r="D172">
        <f t="shared" si="135"/>
        <v>9.347430293445428E-3</v>
      </c>
      <c r="E172">
        <f t="shared" si="135"/>
        <v>1.734479427203324E-2</v>
      </c>
      <c r="F172">
        <f t="shared" si="135"/>
        <v>2.412949522493579E-2</v>
      </c>
      <c r="G172">
        <f t="shared" si="135"/>
        <v>3.0763045853878127E-2</v>
      </c>
      <c r="H172">
        <f t="shared" si="135"/>
        <v>3.7252313789421197E-2</v>
      </c>
      <c r="I172">
        <f t="shared" si="135"/>
        <v>4.4126333867700582E-2</v>
      </c>
      <c r="J172">
        <f t="shared" si="135"/>
        <v>5.0357958158519039E-2</v>
      </c>
      <c r="K172">
        <f t="shared" si="135"/>
        <v>5.6404071449037661E-2</v>
      </c>
      <c r="L172">
        <f t="shared" si="135"/>
        <v>6.259103668906621E-2</v>
      </c>
      <c r="M172">
        <f t="shared" si="135"/>
        <v>6.8252402955833721E-2</v>
      </c>
      <c r="N172">
        <f t="shared" si="135"/>
        <v>7.3690462706884258E-2</v>
      </c>
      <c r="O172">
        <f t="shared" si="135"/>
        <v>7.9506414136689504E-2</v>
      </c>
      <c r="P172">
        <f t="shared" si="135"/>
        <v>8.4542557787586584E-2</v>
      </c>
      <c r="Q172">
        <f t="shared" si="135"/>
        <v>8.9826034423193479E-2</v>
      </c>
      <c r="R172">
        <f t="shared" ref="R172:AG172" si="136">R146/(6.22*0.78)</f>
        <v>0</v>
      </c>
      <c r="S172">
        <f t="shared" si="136"/>
        <v>3.0314474525610967E-3</v>
      </c>
      <c r="T172">
        <f t="shared" si="136"/>
        <v>4.7196084223313749E-3</v>
      </c>
      <c r="U172">
        <f t="shared" si="136"/>
        <v>6.4048315033557665E-3</v>
      </c>
      <c r="V172">
        <f t="shared" si="136"/>
        <v>8.3063665014494869E-3</v>
      </c>
      <c r="W172">
        <f t="shared" si="136"/>
        <v>1.0014618924707765E-2</v>
      </c>
      <c r="X172">
        <f t="shared" si="136"/>
        <v>1.1725074932349474E-2</v>
      </c>
      <c r="Y172">
        <f t="shared" si="136"/>
        <v>1.3528417984142288E-2</v>
      </c>
      <c r="Z172">
        <f t="shared" si="136"/>
        <v>1.5158290798528391E-2</v>
      </c>
      <c r="AA172">
        <f t="shared" si="136"/>
        <v>1.6464198746003071E-2</v>
      </c>
      <c r="AB172">
        <f t="shared" si="136"/>
        <v>1.7688901235823638E-2</v>
      </c>
      <c r="AC172">
        <f t="shared" si="136"/>
        <v>1.8569542208048285E-2</v>
      </c>
      <c r="AD172">
        <f t="shared" si="136"/>
        <v>1.9394225015270349E-2</v>
      </c>
      <c r="AE172">
        <f t="shared" si="136"/>
        <v>2.0010041141793878E-2</v>
      </c>
      <c r="AF172">
        <f t="shared" si="136"/>
        <v>2.0550538927291719E-2</v>
      </c>
      <c r="AG172">
        <f t="shared" si="136"/>
        <v>2.1139517461025745E-2</v>
      </c>
    </row>
    <row r="173" spans="1:33" x14ac:dyDescent="0.35">
      <c r="A173" s="4" t="s">
        <v>152</v>
      </c>
      <c r="B173">
        <f>B146/(6.22*0.78)</f>
        <v>0</v>
      </c>
      <c r="C173">
        <f t="shared" ref="C173:Q173" si="137">C146/(6.22*0.78)</f>
        <v>2.597077219419468E-3</v>
      </c>
      <c r="D173">
        <f t="shared" si="137"/>
        <v>1.035397174867023E-2</v>
      </c>
      <c r="E173">
        <f t="shared" si="137"/>
        <v>1.9155192498693976E-2</v>
      </c>
      <c r="F173">
        <f t="shared" si="137"/>
        <v>2.7138810978189491E-2</v>
      </c>
      <c r="G173">
        <f t="shared" si="137"/>
        <v>3.485447515294561E-2</v>
      </c>
      <c r="H173">
        <f t="shared" si="137"/>
        <v>4.2212875111758884E-2</v>
      </c>
      <c r="I173">
        <f t="shared" si="137"/>
        <v>4.9392638867412533E-2</v>
      </c>
      <c r="J173">
        <f t="shared" si="137"/>
        <v>5.6263226154208507E-2</v>
      </c>
      <c r="K173">
        <f t="shared" si="137"/>
        <v>6.2666609803452233E-2</v>
      </c>
      <c r="L173">
        <f t="shared" si="137"/>
        <v>6.8911972426783694E-2</v>
      </c>
      <c r="M173">
        <f t="shared" si="137"/>
        <v>7.4964959490645508E-2</v>
      </c>
      <c r="N173">
        <f t="shared" si="137"/>
        <v>8.0516390430991791E-2</v>
      </c>
      <c r="O173">
        <f t="shared" si="137"/>
        <v>8.5861704407964354E-2</v>
      </c>
      <c r="P173">
        <f t="shared" si="137"/>
        <v>9.1028388324559534E-2</v>
      </c>
      <c r="Q173">
        <f t="shared" si="137"/>
        <v>9.6085138962327593E-2</v>
      </c>
      <c r="R173">
        <f t="shared" ref="R173:AG173" si="138">R147/(6.22*0.78)</f>
        <v>0</v>
      </c>
      <c r="S173">
        <f t="shared" si="138"/>
        <v>4.4903981507186689E-3</v>
      </c>
      <c r="T173">
        <f t="shared" si="138"/>
        <v>6.8011498637841668E-3</v>
      </c>
      <c r="U173">
        <f t="shared" si="138"/>
        <v>8.7576130499521006E-3</v>
      </c>
      <c r="V173">
        <f t="shared" si="138"/>
        <v>9.9874029708312967E-3</v>
      </c>
      <c r="W173">
        <f t="shared" si="138"/>
        <v>1.0673306519638531E-2</v>
      </c>
      <c r="X173">
        <f t="shared" si="138"/>
        <v>1.0974047241686819E-2</v>
      </c>
      <c r="Y173">
        <f t="shared" si="138"/>
        <v>1.078522129204192E-2</v>
      </c>
      <c r="Z173">
        <f t="shared" si="138"/>
        <v>1.0225576214165907E-2</v>
      </c>
      <c r="AA173">
        <f t="shared" si="138"/>
        <v>1.0090745411118783E-2</v>
      </c>
      <c r="AB173">
        <f t="shared" si="138"/>
        <v>9.5463238064815732E-3</v>
      </c>
      <c r="AC173">
        <f t="shared" si="138"/>
        <v>9.1207048367477304E-3</v>
      </c>
      <c r="AD173">
        <f t="shared" si="138"/>
        <v>8.6077788388046368E-3</v>
      </c>
      <c r="AE173">
        <f t="shared" si="138"/>
        <v>8.3121969107718061E-3</v>
      </c>
      <c r="AF173">
        <f t="shared" si="138"/>
        <v>7.8355519506849679E-3</v>
      </c>
      <c r="AG173">
        <f t="shared" si="138"/>
        <v>7.2668512450316785E-3</v>
      </c>
    </row>
    <row r="174" spans="1:33" x14ac:dyDescent="0.35">
      <c r="A174" s="4" t="s">
        <v>153</v>
      </c>
      <c r="B174">
        <f>B149/(6.22*0.78)</f>
        <v>0</v>
      </c>
      <c r="C174">
        <f t="shared" ref="C174:Q174" si="139">C149/(6.22*0.78)</f>
        <v>5.462113862563546E-3</v>
      </c>
      <c r="D174">
        <f t="shared" si="139"/>
        <v>1.0834910647344334E-2</v>
      </c>
      <c r="E174">
        <f t="shared" si="139"/>
        <v>1.6558110160289293E-2</v>
      </c>
      <c r="F174">
        <f t="shared" si="139"/>
        <v>2.1010249264246092E-2</v>
      </c>
      <c r="G174">
        <f t="shared" si="139"/>
        <v>2.513947049544106E-2</v>
      </c>
      <c r="H174">
        <f t="shared" si="139"/>
        <v>2.9193117076554448E-2</v>
      </c>
      <c r="I174">
        <f t="shared" si="139"/>
        <v>3.3418524039890145E-2</v>
      </c>
      <c r="J174">
        <f t="shared" si="139"/>
        <v>3.743094845688523E-2</v>
      </c>
      <c r="K174">
        <f t="shared" si="139"/>
        <v>4.1305958834839014E-2</v>
      </c>
      <c r="L174">
        <f t="shared" si="139"/>
        <v>4.5057298625249716E-2</v>
      </c>
      <c r="M174">
        <f t="shared" si="139"/>
        <v>4.8849860579778727E-2</v>
      </c>
      <c r="N174">
        <f t="shared" si="139"/>
        <v>5.25050146380487E-2</v>
      </c>
      <c r="O174">
        <f t="shared" si="139"/>
        <v>5.6146423197226354E-2</v>
      </c>
      <c r="P174">
        <f t="shared" si="139"/>
        <v>5.9712261201510609E-2</v>
      </c>
      <c r="Q174">
        <f t="shared" si="139"/>
        <v>6.3278093063012616E-2</v>
      </c>
      <c r="R174">
        <f t="shared" ref="R174:AG174" si="140">R148/(6.22*0.78)</f>
        <v>0</v>
      </c>
      <c r="S174">
        <f t="shared" si="140"/>
        <v>5.7139320168935297E-3</v>
      </c>
      <c r="T174">
        <f t="shared" si="140"/>
        <v>9.787903641240308E-3</v>
      </c>
      <c r="U174">
        <f t="shared" si="140"/>
        <v>1.4505797384662933E-2</v>
      </c>
      <c r="V174">
        <f t="shared" si="140"/>
        <v>1.9618821412924238E-2</v>
      </c>
      <c r="W174">
        <f t="shared" si="140"/>
        <v>2.4981890950905059E-2</v>
      </c>
      <c r="X174">
        <f t="shared" si="140"/>
        <v>3.0255050661417975E-2</v>
      </c>
      <c r="Y174">
        <f t="shared" si="140"/>
        <v>3.5366549798589678E-2</v>
      </c>
      <c r="Z174">
        <f t="shared" si="140"/>
        <v>4.0693425364452321E-2</v>
      </c>
      <c r="AA174">
        <f t="shared" si="140"/>
        <v>4.560323188721007E-2</v>
      </c>
      <c r="AB174">
        <f t="shared" si="140"/>
        <v>5.090951858072313E-2</v>
      </c>
      <c r="AC174">
        <f t="shared" si="140"/>
        <v>5.5078640639120942E-2</v>
      </c>
      <c r="AD174">
        <f t="shared" si="140"/>
        <v>5.9373616591893712E-2</v>
      </c>
      <c r="AE174">
        <f t="shared" si="140"/>
        <v>6.338301797611702E-2</v>
      </c>
      <c r="AF174">
        <f t="shared" si="140"/>
        <v>6.7362780065824912E-2</v>
      </c>
      <c r="AG174">
        <f t="shared" si="140"/>
        <v>7.0411945445888843E-2</v>
      </c>
    </row>
    <row r="175" spans="1:33" x14ac:dyDescent="0.35">
      <c r="A175" s="4" t="s">
        <v>154</v>
      </c>
      <c r="B175">
        <f>B152/(6.22*0.78)</f>
        <v>0</v>
      </c>
      <c r="C175">
        <f t="shared" ref="C175:Q175" si="141">C152/(6.22*0.78)</f>
        <v>3.9505880994264971E-3</v>
      </c>
      <c r="D175">
        <f t="shared" si="141"/>
        <v>1.1446398002092885E-2</v>
      </c>
      <c r="E175">
        <f t="shared" si="141"/>
        <v>1.79803239646288E-2</v>
      </c>
      <c r="F175">
        <f t="shared" si="141"/>
        <v>2.3256935017268856E-2</v>
      </c>
      <c r="G175">
        <f t="shared" si="141"/>
        <v>2.7619753972051769E-2</v>
      </c>
      <c r="H175">
        <f t="shared" si="141"/>
        <v>3.1803942866457338E-2</v>
      </c>
      <c r="I175">
        <f t="shared" si="141"/>
        <v>3.5747658216337685E-2</v>
      </c>
      <c r="J175">
        <f t="shared" si="141"/>
        <v>3.9643279676350625E-2</v>
      </c>
      <c r="K175">
        <f t="shared" si="141"/>
        <v>4.3284692330716468E-2</v>
      </c>
      <c r="L175">
        <f t="shared" si="141"/>
        <v>4.6967327149200599E-2</v>
      </c>
      <c r="M175">
        <f t="shared" si="141"/>
        <v>5.064309024193564E-2</v>
      </c>
      <c r="N175">
        <f t="shared" si="141"/>
        <v>5.4291364384080151E-2</v>
      </c>
      <c r="O175">
        <f t="shared" si="141"/>
        <v>5.7767884286784608E-2</v>
      </c>
      <c r="P175">
        <f t="shared" si="141"/>
        <v>6.1113863923790972E-2</v>
      </c>
      <c r="Q175">
        <f t="shared" si="141"/>
        <v>6.4583503910369974E-2</v>
      </c>
      <c r="R175">
        <f t="shared" ref="R175:AG175" si="142">R149/(6.22*0.78)</f>
        <v>0</v>
      </c>
      <c r="S175">
        <f t="shared" si="142"/>
        <v>1.466577542465886E-3</v>
      </c>
      <c r="T175">
        <f t="shared" si="142"/>
        <v>1.3353676178665991E-3</v>
      </c>
      <c r="U175">
        <f t="shared" si="142"/>
        <v>2.2280094086869649E-3</v>
      </c>
      <c r="V175">
        <f t="shared" si="142"/>
        <v>3.6717658978567482E-3</v>
      </c>
      <c r="W175">
        <f t="shared" si="142"/>
        <v>4.9662895982968145E-3</v>
      </c>
      <c r="X175">
        <f t="shared" si="142"/>
        <v>5.9301452707748907E-3</v>
      </c>
      <c r="Y175">
        <f t="shared" si="142"/>
        <v>6.7142578910948892E-3</v>
      </c>
      <c r="Z175">
        <f t="shared" si="142"/>
        <v>7.4489964185257274E-3</v>
      </c>
      <c r="AA175">
        <f t="shared" si="142"/>
        <v>8.1158766432085864E-3</v>
      </c>
      <c r="AB175">
        <f t="shared" si="142"/>
        <v>8.5220004134370139E-3</v>
      </c>
      <c r="AC175">
        <f t="shared" si="142"/>
        <v>8.8025841685418597E-3</v>
      </c>
      <c r="AD175">
        <f t="shared" si="142"/>
        <v>8.9388230992078765E-3</v>
      </c>
      <c r="AE175">
        <f t="shared" si="142"/>
        <v>9.0829054894557525E-3</v>
      </c>
      <c r="AF175">
        <f t="shared" si="142"/>
        <v>8.8971342883741675E-3</v>
      </c>
      <c r="AG175">
        <f t="shared" si="142"/>
        <v>8.9310989164161653E-3</v>
      </c>
    </row>
    <row r="176" spans="1:33" x14ac:dyDescent="0.35">
      <c r="A176" s="4" t="s">
        <v>155</v>
      </c>
      <c r="B176">
        <f>B155/(6.22*0.78)</f>
        <v>0</v>
      </c>
      <c r="C176">
        <f t="shared" ref="C176:Q176" si="143">C155/(6.22*0.78)</f>
        <v>3.0161849195102044E-3</v>
      </c>
      <c r="D176">
        <f t="shared" si="143"/>
        <v>8.5813593113547217E-3</v>
      </c>
      <c r="E176">
        <f t="shared" si="143"/>
        <v>1.4613735293157386E-2</v>
      </c>
      <c r="F176">
        <f t="shared" si="143"/>
        <v>1.9457497241802575E-2</v>
      </c>
      <c r="G176">
        <f t="shared" si="143"/>
        <v>2.381344651843046E-2</v>
      </c>
      <c r="H176">
        <f t="shared" si="143"/>
        <v>2.7922060762754445E-2</v>
      </c>
      <c r="I176">
        <f t="shared" si="143"/>
        <v>3.1797069093114153E-2</v>
      </c>
      <c r="J176">
        <f t="shared" si="143"/>
        <v>3.5520928123310688E-2</v>
      </c>
      <c r="K176">
        <f t="shared" si="143"/>
        <v>3.8901254103498061E-2</v>
      </c>
      <c r="L176">
        <f t="shared" si="143"/>
        <v>4.2790003837761888E-2</v>
      </c>
      <c r="M176">
        <f t="shared" si="143"/>
        <v>4.6513860820364329E-2</v>
      </c>
      <c r="N176">
        <f t="shared" si="143"/>
        <v>5.0182754234944345E-2</v>
      </c>
      <c r="O176">
        <f t="shared" si="143"/>
        <v>5.3817291068372915E-2</v>
      </c>
      <c r="P176">
        <f t="shared" si="143"/>
        <v>5.7410615975653584E-2</v>
      </c>
      <c r="Q176">
        <f t="shared" si="143"/>
        <v>6.1024545822211167E-2</v>
      </c>
      <c r="R176">
        <f t="shared" ref="R176:AG176" si="144">R150/(6.22*0.78)</f>
        <v>0</v>
      </c>
      <c r="S176">
        <f t="shared" si="144"/>
        <v>4.2318392901185145E-3</v>
      </c>
      <c r="T176">
        <f t="shared" si="144"/>
        <v>4.5576045492260004E-3</v>
      </c>
      <c r="U176">
        <f t="shared" si="144"/>
        <v>5.2227665071731743E-3</v>
      </c>
      <c r="V176">
        <f t="shared" si="144"/>
        <v>5.6686939566147005E-3</v>
      </c>
      <c r="W176">
        <f t="shared" si="144"/>
        <v>5.6282320209285206E-3</v>
      </c>
      <c r="X176">
        <f t="shared" si="144"/>
        <v>5.1345500917282152E-3</v>
      </c>
      <c r="Y176">
        <f t="shared" si="144"/>
        <v>4.936703881551029E-3</v>
      </c>
      <c r="Z176">
        <f t="shared" si="144"/>
        <v>4.6021630545826095E-3</v>
      </c>
      <c r="AA176">
        <f t="shared" si="144"/>
        <v>4.3775282703054389E-3</v>
      </c>
      <c r="AB176">
        <f t="shared" si="144"/>
        <v>3.9712465830962331E-3</v>
      </c>
      <c r="AC176">
        <f t="shared" si="144"/>
        <v>3.8491239379578181E-3</v>
      </c>
      <c r="AD176">
        <f t="shared" si="144"/>
        <v>3.6924599143868006E-3</v>
      </c>
      <c r="AE176">
        <f t="shared" si="144"/>
        <v>3.8006386530040652E-3</v>
      </c>
      <c r="AF176">
        <f t="shared" si="144"/>
        <v>3.9760226778745586E-3</v>
      </c>
      <c r="AG176">
        <f t="shared" si="144"/>
        <v>4.162027756336604E-3</v>
      </c>
    </row>
    <row r="177" spans="1:33" x14ac:dyDescent="0.35">
      <c r="A177" s="4" t="s">
        <v>156</v>
      </c>
      <c r="B177">
        <f>B158/(6.22*0.78)</f>
        <v>0</v>
      </c>
      <c r="C177">
        <f t="shared" ref="C177:Q177" si="145">C158/(6.22*0.78)</f>
        <v>2.4184461352450832E-3</v>
      </c>
      <c r="D177">
        <f t="shared" si="145"/>
        <v>7.736279352003439E-3</v>
      </c>
      <c r="E177">
        <f t="shared" si="145"/>
        <v>1.2415148548987244E-2</v>
      </c>
      <c r="F177">
        <f t="shared" si="145"/>
        <v>1.5630581777513239E-2</v>
      </c>
      <c r="G177">
        <f t="shared" si="145"/>
        <v>1.8090252124470713E-2</v>
      </c>
      <c r="H177">
        <f t="shared" si="145"/>
        <v>2.0103334011123273E-2</v>
      </c>
      <c r="I177">
        <f t="shared" si="145"/>
        <v>2.2267569293127173E-2</v>
      </c>
      <c r="J177">
        <f t="shared" si="145"/>
        <v>2.4507379225212664E-2</v>
      </c>
      <c r="K177">
        <f t="shared" si="145"/>
        <v>2.6568555001732636E-2</v>
      </c>
      <c r="L177">
        <f t="shared" si="145"/>
        <v>2.897326178066767E-2</v>
      </c>
      <c r="M177">
        <f t="shared" si="145"/>
        <v>3.1494765373802601E-2</v>
      </c>
      <c r="N177">
        <f t="shared" si="145"/>
        <v>3.4030008323247568E-2</v>
      </c>
      <c r="O177">
        <f t="shared" si="145"/>
        <v>3.6620218935903143E-2</v>
      </c>
      <c r="P177">
        <f t="shared" si="145"/>
        <v>3.9100504460107932E-2</v>
      </c>
      <c r="Q177">
        <f t="shared" si="145"/>
        <v>4.1828125016616632E-2</v>
      </c>
      <c r="R177">
        <f t="shared" ref="R177:AG177" si="146">R151/(6.22*0.78)</f>
        <v>0</v>
      </c>
      <c r="S177">
        <f t="shared" si="146"/>
        <v>3.0414295728580193E-3</v>
      </c>
      <c r="T177">
        <f t="shared" si="146"/>
        <v>5.9568727892397658E-3</v>
      </c>
      <c r="U177">
        <f t="shared" si="146"/>
        <v>7.9605605870285145E-3</v>
      </c>
      <c r="V177">
        <f t="shared" si="146"/>
        <v>9.7784907670865982E-3</v>
      </c>
      <c r="W177">
        <f t="shared" si="146"/>
        <v>1.1382387681105288E-2</v>
      </c>
      <c r="X177">
        <f t="shared" si="146"/>
        <v>1.284003923808682E-2</v>
      </c>
      <c r="Y177">
        <f t="shared" si="146"/>
        <v>1.4202900541119475E-2</v>
      </c>
      <c r="Z177">
        <f t="shared" si="146"/>
        <v>1.5455056831773029E-2</v>
      </c>
      <c r="AA177">
        <f t="shared" si="146"/>
        <v>1.6876745379629444E-2</v>
      </c>
      <c r="AB177">
        <f t="shared" si="146"/>
        <v>1.8036330811384584E-2</v>
      </c>
      <c r="AC177">
        <f t="shared" si="146"/>
        <v>1.8893877890512771E-2</v>
      </c>
      <c r="AD177">
        <f t="shared" si="146"/>
        <v>1.9336151137024502E-2</v>
      </c>
      <c r="AE177">
        <f t="shared" si="146"/>
        <v>1.989499134136951E-2</v>
      </c>
      <c r="AF177">
        <f t="shared" si="146"/>
        <v>1.9843286723142197E-2</v>
      </c>
      <c r="AG177">
        <f t="shared" si="146"/>
        <v>2.0187681939715332E-2</v>
      </c>
    </row>
    <row r="178" spans="1:33" x14ac:dyDescent="0.35">
      <c r="A178" s="4" t="s">
        <v>157</v>
      </c>
      <c r="B178">
        <f>B138/(6.22*0.78)</f>
        <v>0</v>
      </c>
      <c r="C178">
        <f t="shared" ref="C178:Q178" si="147">C138/(6.22*0.78)</f>
        <v>0</v>
      </c>
      <c r="D178">
        <f t="shared" si="147"/>
        <v>0</v>
      </c>
      <c r="E178">
        <f t="shared" si="147"/>
        <v>0</v>
      </c>
      <c r="F178">
        <f t="shared" si="147"/>
        <v>0</v>
      </c>
      <c r="G178">
        <f t="shared" si="147"/>
        <v>0</v>
      </c>
      <c r="H178">
        <f t="shared" si="147"/>
        <v>0</v>
      </c>
      <c r="I178">
        <f t="shared" si="147"/>
        <v>0</v>
      </c>
      <c r="J178">
        <f t="shared" si="147"/>
        <v>0</v>
      </c>
      <c r="K178">
        <f t="shared" si="147"/>
        <v>0</v>
      </c>
      <c r="L178">
        <f t="shared" si="147"/>
        <v>0</v>
      </c>
      <c r="M178">
        <f t="shared" si="147"/>
        <v>0</v>
      </c>
      <c r="N178">
        <f t="shared" si="147"/>
        <v>0</v>
      </c>
      <c r="O178">
        <f t="shared" si="147"/>
        <v>0</v>
      </c>
      <c r="P178">
        <f t="shared" si="147"/>
        <v>0</v>
      </c>
      <c r="Q178">
        <f t="shared" si="147"/>
        <v>0</v>
      </c>
      <c r="R178">
        <f t="shared" ref="R178:AG178" si="148">R152/(6.22*0.78)</f>
        <v>0</v>
      </c>
      <c r="S178">
        <f t="shared" si="148"/>
        <v>3.0874081505728851E-3</v>
      </c>
      <c r="T178">
        <f t="shared" si="148"/>
        <v>2.9047463203263966E-3</v>
      </c>
      <c r="U178">
        <f t="shared" si="148"/>
        <v>2.1822505441821197E-3</v>
      </c>
      <c r="V178">
        <f t="shared" si="148"/>
        <v>1.7421102229401241E-3</v>
      </c>
      <c r="W178">
        <f t="shared" si="148"/>
        <v>3.4249029797099751E-3</v>
      </c>
      <c r="X178">
        <f t="shared" si="148"/>
        <v>5.7024830603712795E-3</v>
      </c>
      <c r="Y178">
        <f t="shared" si="148"/>
        <v>8.0862300610826041E-3</v>
      </c>
      <c r="Z178">
        <f t="shared" si="148"/>
        <v>1.021138784105019E-2</v>
      </c>
      <c r="AA178">
        <f t="shared" si="148"/>
        <v>1.2541678368536277E-2</v>
      </c>
      <c r="AB178">
        <f t="shared" si="148"/>
        <v>1.4647753639945648E-2</v>
      </c>
      <c r="AC178">
        <f t="shared" si="148"/>
        <v>1.6841840455560898E-2</v>
      </c>
      <c r="AD178">
        <f t="shared" si="148"/>
        <v>1.8824839316412594E-2</v>
      </c>
      <c r="AE178">
        <f t="shared" si="148"/>
        <v>2.060934160043312E-2</v>
      </c>
      <c r="AF178">
        <f t="shared" si="148"/>
        <v>2.2464287308463865E-2</v>
      </c>
      <c r="AG178">
        <f t="shared" si="148"/>
        <v>2.4243398104806489E-2</v>
      </c>
    </row>
    <row r="179" spans="1:33" x14ac:dyDescent="0.35">
      <c r="A179" s="4" t="s">
        <v>158</v>
      </c>
      <c r="B179">
        <f>B141/(6.22*0.78)</f>
        <v>0</v>
      </c>
      <c r="C179">
        <f t="shared" ref="C179:Q179" si="149">C141/(6.22*0.78)</f>
        <v>-1.9581193424271715E-4</v>
      </c>
      <c r="D179">
        <f t="shared" si="149"/>
        <v>8.0385984282706278E-4</v>
      </c>
      <c r="E179">
        <f t="shared" si="149"/>
        <v>3.5967525797788971E-3</v>
      </c>
      <c r="F179">
        <f t="shared" si="149"/>
        <v>6.8121888796960203E-3</v>
      </c>
      <c r="G179">
        <f t="shared" si="149"/>
        <v>1.0068843248543277E-2</v>
      </c>
      <c r="H179">
        <f t="shared" si="149"/>
        <v>1.3263664371213079E-2</v>
      </c>
      <c r="I179">
        <f t="shared" si="149"/>
        <v>1.58195255692965E-2</v>
      </c>
      <c r="J179">
        <f t="shared" si="149"/>
        <v>1.8024980967824619E-2</v>
      </c>
      <c r="K179">
        <f t="shared" si="149"/>
        <v>2.0127378908462893E-2</v>
      </c>
      <c r="L179">
        <f t="shared" si="149"/>
        <v>2.1776325877220535E-2</v>
      </c>
      <c r="M179">
        <f t="shared" si="149"/>
        <v>2.3445878809052117E-2</v>
      </c>
      <c r="N179">
        <f t="shared" si="149"/>
        <v>2.5455520737641953E-2</v>
      </c>
      <c r="O179">
        <f t="shared" si="149"/>
        <v>2.7289967444931961E-2</v>
      </c>
      <c r="P179">
        <f t="shared" si="149"/>
        <v>2.9248083715968005E-2</v>
      </c>
      <c r="Q179">
        <f t="shared" si="149"/>
        <v>3.1319561962126423E-2</v>
      </c>
      <c r="R179">
        <f t="shared" ref="R179:AG179" si="150">R153/(6.22*0.78)</f>
        <v>0</v>
      </c>
      <c r="S179">
        <f t="shared" si="150"/>
        <v>3.4053091354007714E-3</v>
      </c>
      <c r="T179">
        <f t="shared" si="150"/>
        <v>4.5736098202029266E-3</v>
      </c>
      <c r="U179">
        <f t="shared" si="150"/>
        <v>7.0639909483790645E-3</v>
      </c>
      <c r="V179">
        <f t="shared" si="150"/>
        <v>9.6950126330327471E-3</v>
      </c>
      <c r="W179">
        <f t="shared" si="150"/>
        <v>1.1802959432917036E-2</v>
      </c>
      <c r="X179">
        <f t="shared" si="150"/>
        <v>1.4046483054429678E-2</v>
      </c>
      <c r="Y179">
        <f t="shared" si="150"/>
        <v>1.6131400042076079E-2</v>
      </c>
      <c r="Z179">
        <f t="shared" si="150"/>
        <v>1.8081839755725245E-2</v>
      </c>
      <c r="AA179">
        <f t="shared" si="150"/>
        <v>2.0019664515495712E-2</v>
      </c>
      <c r="AB179">
        <f t="shared" si="150"/>
        <v>2.1862903972428856E-2</v>
      </c>
      <c r="AC179">
        <f t="shared" si="150"/>
        <v>2.3709645391839368E-2</v>
      </c>
      <c r="AD179">
        <f t="shared" si="150"/>
        <v>2.5287599559328345E-2</v>
      </c>
      <c r="AE179">
        <f t="shared" si="150"/>
        <v>2.6910577250476044E-2</v>
      </c>
      <c r="AF179">
        <f t="shared" si="150"/>
        <v>2.8499663488895086E-2</v>
      </c>
      <c r="AG179">
        <f t="shared" si="150"/>
        <v>2.996297780716934E-2</v>
      </c>
    </row>
    <row r="180" spans="1:33" x14ac:dyDescent="0.35">
      <c r="A180" s="4" t="s">
        <v>159</v>
      </c>
      <c r="B180">
        <f>B144/(6.22*0.78)</f>
        <v>0</v>
      </c>
      <c r="C180">
        <f t="shared" ref="C180:Q180" si="151">C144/(6.22*0.78)</f>
        <v>2.9577880481058238E-3</v>
      </c>
      <c r="D180">
        <f t="shared" si="151"/>
        <v>4.23571711145197E-3</v>
      </c>
      <c r="E180">
        <f t="shared" si="151"/>
        <v>6.1835257938643532E-3</v>
      </c>
      <c r="F180">
        <f t="shared" si="151"/>
        <v>9.1722350721455959E-3</v>
      </c>
      <c r="G180">
        <f t="shared" si="151"/>
        <v>1.1460135822707364E-2</v>
      </c>
      <c r="H180">
        <f t="shared" si="151"/>
        <v>1.3840795656708697E-2</v>
      </c>
      <c r="I180">
        <f t="shared" si="151"/>
        <v>1.6324509877208748E-2</v>
      </c>
      <c r="J180">
        <f t="shared" si="151"/>
        <v>1.8447522995094345E-2</v>
      </c>
      <c r="K180">
        <f t="shared" si="151"/>
        <v>2.0230437902048301E-2</v>
      </c>
      <c r="L180">
        <f t="shared" si="151"/>
        <v>2.1930910528359736E-2</v>
      </c>
      <c r="M180">
        <f t="shared" si="151"/>
        <v>2.4095147857957723E-2</v>
      </c>
      <c r="N180">
        <f t="shared" si="151"/>
        <v>2.6279988079238519E-2</v>
      </c>
      <c r="O180">
        <f t="shared" si="151"/>
        <v>2.8433920891603973E-2</v>
      </c>
      <c r="P180">
        <f t="shared" si="151"/>
        <v>3.0721824713556868E-2</v>
      </c>
      <c r="Q180">
        <f t="shared" si="151"/>
        <v>3.322615103991311E-2</v>
      </c>
      <c r="R180">
        <f t="shared" ref="R180:AG180" si="152">R154/(6.22*0.78)</f>
        <v>0</v>
      </c>
      <c r="S180">
        <f t="shared" si="152"/>
        <v>2.5279437234276372E-3</v>
      </c>
      <c r="T180">
        <f t="shared" si="152"/>
        <v>4.329025762247119E-3</v>
      </c>
      <c r="U180">
        <f t="shared" si="152"/>
        <v>6.4325426562838314E-3</v>
      </c>
      <c r="V180">
        <f t="shared" si="152"/>
        <v>8.2891120249592269E-3</v>
      </c>
      <c r="W180">
        <f t="shared" si="152"/>
        <v>9.8332819190900794E-3</v>
      </c>
      <c r="X180">
        <f t="shared" si="152"/>
        <v>1.1541597634616738E-2</v>
      </c>
      <c r="Y180">
        <f t="shared" si="152"/>
        <v>1.3064967795013224E-2</v>
      </c>
      <c r="Z180">
        <f t="shared" si="152"/>
        <v>1.407204889017854E-2</v>
      </c>
      <c r="AA180">
        <f t="shared" si="152"/>
        <v>1.4927651492742508E-2</v>
      </c>
      <c r="AB180">
        <f t="shared" si="152"/>
        <v>1.5879187139710108E-2</v>
      </c>
      <c r="AC180">
        <f t="shared" si="152"/>
        <v>1.6930782292112489E-2</v>
      </c>
      <c r="AD180">
        <f t="shared" si="152"/>
        <v>1.7598475946991515E-2</v>
      </c>
      <c r="AE180">
        <f t="shared" si="152"/>
        <v>1.8225120363025121E-2</v>
      </c>
      <c r="AF180">
        <f t="shared" si="152"/>
        <v>1.9780881563774496E-2</v>
      </c>
      <c r="AG180">
        <f t="shared" si="152"/>
        <v>1.9940671513246848E-2</v>
      </c>
    </row>
    <row r="181" spans="1:33" x14ac:dyDescent="0.35">
      <c r="A181" s="4" t="s">
        <v>160</v>
      </c>
      <c r="B181">
        <f>B147/(6.22*0.78)</f>
        <v>0</v>
      </c>
      <c r="C181">
        <f t="shared" ref="C181:Q181" si="153">C147/(6.22*0.78)</f>
        <v>3.5177400192286734E-3</v>
      </c>
      <c r="D181">
        <f t="shared" si="153"/>
        <v>6.6713410253742573E-3</v>
      </c>
      <c r="E181">
        <f t="shared" si="153"/>
        <v>1.0003574139491267E-2</v>
      </c>
      <c r="F181">
        <f t="shared" si="153"/>
        <v>1.4764891759899848E-2</v>
      </c>
      <c r="G181">
        <f t="shared" si="153"/>
        <v>1.9457500313193703E-2</v>
      </c>
      <c r="H181">
        <f t="shared" si="153"/>
        <v>2.3737878011131131E-2</v>
      </c>
      <c r="I181">
        <f t="shared" si="153"/>
        <v>2.8090390401087427E-2</v>
      </c>
      <c r="J181">
        <f t="shared" si="153"/>
        <v>3.2185257098725023E-2</v>
      </c>
      <c r="K181">
        <f t="shared" si="153"/>
        <v>3.564459768705671E-2</v>
      </c>
      <c r="L181">
        <f t="shared" si="153"/>
        <v>3.8667654332316025E-2</v>
      </c>
      <c r="M181">
        <f t="shared" si="153"/>
        <v>4.1831563950882313E-2</v>
      </c>
      <c r="N181">
        <f t="shared" si="153"/>
        <v>4.5064176493781076E-2</v>
      </c>
      <c r="O181">
        <f t="shared" si="153"/>
        <v>4.7942948398047025E-2</v>
      </c>
      <c r="P181">
        <f t="shared" si="153"/>
        <v>5.0845771342434856E-2</v>
      </c>
      <c r="Q181">
        <f t="shared" si="153"/>
        <v>5.4016542448779827E-2</v>
      </c>
      <c r="R181">
        <f t="shared" ref="R181:AG181" si="154">R155/(6.22*0.78)</f>
        <v>0</v>
      </c>
      <c r="S181">
        <f t="shared" si="154"/>
        <v>1.7916028956302052E-3</v>
      </c>
      <c r="T181">
        <f t="shared" si="154"/>
        <v>1.9040318620486137E-3</v>
      </c>
      <c r="U181">
        <f t="shared" si="154"/>
        <v>2.014896055997101E-3</v>
      </c>
      <c r="V181">
        <f t="shared" si="154"/>
        <v>2.445049301197765E-3</v>
      </c>
      <c r="W181">
        <f t="shared" si="154"/>
        <v>2.8695031718665854E-3</v>
      </c>
      <c r="X181">
        <f t="shared" si="154"/>
        <v>3.295866080027526E-3</v>
      </c>
      <c r="Y181">
        <f t="shared" si="154"/>
        <v>3.6601750475465517E-3</v>
      </c>
      <c r="Z181">
        <f t="shared" si="154"/>
        <v>4.0703229757549659E-3</v>
      </c>
      <c r="AA181">
        <f t="shared" si="154"/>
        <v>4.27331311396418E-3</v>
      </c>
      <c r="AB181">
        <f t="shared" si="154"/>
        <v>4.6197334424837718E-3</v>
      </c>
      <c r="AC181">
        <f t="shared" si="154"/>
        <v>4.6694476013741095E-3</v>
      </c>
      <c r="AD181">
        <f t="shared" si="154"/>
        <v>4.8664851075208597E-3</v>
      </c>
      <c r="AE181">
        <f t="shared" si="154"/>
        <v>5.0640238744685158E-3</v>
      </c>
      <c r="AF181">
        <f t="shared" si="154"/>
        <v>5.1844535798039517E-3</v>
      </c>
      <c r="AG181">
        <f t="shared" si="154"/>
        <v>5.4663254585019068E-3</v>
      </c>
    </row>
    <row r="182" spans="1:33" x14ac:dyDescent="0.35">
      <c r="A182" s="4" t="s">
        <v>161</v>
      </c>
      <c r="B182">
        <f>B150/(6.22*0.78)</f>
        <v>0</v>
      </c>
      <c r="C182">
        <f t="shared" ref="C182:Q182" si="155">C150/(6.22*0.78)</f>
        <v>4.4727512098129913E-3</v>
      </c>
      <c r="D182">
        <f t="shared" si="155"/>
        <v>8.2721838662940632E-3</v>
      </c>
      <c r="E182">
        <f t="shared" si="155"/>
        <v>1.205787716646509E-2</v>
      </c>
      <c r="F182">
        <f t="shared" si="155"/>
        <v>1.5809219004469882E-2</v>
      </c>
      <c r="G182">
        <f t="shared" si="155"/>
        <v>1.9691097012984604E-2</v>
      </c>
      <c r="H182">
        <f t="shared" si="155"/>
        <v>2.3408087388823152E-2</v>
      </c>
      <c r="I182">
        <f t="shared" si="155"/>
        <v>2.7272789154356235E-2</v>
      </c>
      <c r="J182">
        <f t="shared" si="155"/>
        <v>3.0989774411209575E-2</v>
      </c>
      <c r="K182">
        <f t="shared" si="155"/>
        <v>3.4359800993149628E-2</v>
      </c>
      <c r="L182">
        <f t="shared" si="155"/>
        <v>3.7719514867480819E-2</v>
      </c>
      <c r="M182">
        <f t="shared" si="155"/>
        <v>4.1151372648004253E-2</v>
      </c>
      <c r="N182">
        <f t="shared" si="155"/>
        <v>4.4816830199709702E-2</v>
      </c>
      <c r="O182">
        <f t="shared" si="155"/>
        <v>4.8334574314126549E-2</v>
      </c>
      <c r="P182">
        <f t="shared" si="155"/>
        <v>5.1862613731602544E-2</v>
      </c>
      <c r="Q182">
        <f t="shared" si="155"/>
        <v>5.5720446842777646E-2</v>
      </c>
      <c r="R182">
        <f t="shared" ref="R182:AG182" si="156">R156/(6.22*0.78)</f>
        <v>0</v>
      </c>
      <c r="S182">
        <f t="shared" si="156"/>
        <v>3.3899292800938529E-3</v>
      </c>
      <c r="T182">
        <f t="shared" si="156"/>
        <v>3.3744992651964494E-3</v>
      </c>
      <c r="U182">
        <f t="shared" si="156"/>
        <v>4.4447712101679162E-3</v>
      </c>
      <c r="V182">
        <f t="shared" si="156"/>
        <v>5.0013275649221436E-3</v>
      </c>
      <c r="W182">
        <f t="shared" si="156"/>
        <v>5.0153684377209958E-3</v>
      </c>
      <c r="X182">
        <f t="shared" si="156"/>
        <v>4.6699783059671717E-3</v>
      </c>
      <c r="Y182">
        <f t="shared" si="156"/>
        <v>4.5776959506564014E-3</v>
      </c>
      <c r="Z182">
        <f t="shared" si="156"/>
        <v>4.499536256764536E-3</v>
      </c>
      <c r="AA182">
        <f t="shared" si="156"/>
        <v>4.6875178061751843E-3</v>
      </c>
      <c r="AB182">
        <f t="shared" si="156"/>
        <v>4.6590182666128169E-3</v>
      </c>
      <c r="AC182">
        <f t="shared" si="156"/>
        <v>4.7934052167402357E-3</v>
      </c>
      <c r="AD182">
        <f t="shared" si="156"/>
        <v>5.2654215638185189E-3</v>
      </c>
      <c r="AE182">
        <f t="shared" si="156"/>
        <v>5.7845396018233611E-3</v>
      </c>
      <c r="AF182">
        <f t="shared" si="156"/>
        <v>6.2914384666959292E-3</v>
      </c>
      <c r="AG182">
        <f t="shared" si="156"/>
        <v>6.8149417048880981E-3</v>
      </c>
    </row>
    <row r="183" spans="1:33" x14ac:dyDescent="0.35">
      <c r="A183" s="4" t="s">
        <v>162</v>
      </c>
      <c r="B183">
        <f>B153/(6.22*0.78)</f>
        <v>0</v>
      </c>
      <c r="C183">
        <f t="shared" ref="C183:Q183" si="157">C153/(6.22*0.78)</f>
        <v>5.6682308259373175E-3</v>
      </c>
      <c r="D183">
        <f t="shared" si="157"/>
        <v>1.0979195388337694E-2</v>
      </c>
      <c r="E183">
        <f t="shared" si="157"/>
        <v>1.5266440716836065E-2</v>
      </c>
      <c r="F183">
        <f t="shared" si="157"/>
        <v>2.0144559246632703E-2</v>
      </c>
      <c r="G183">
        <f t="shared" si="157"/>
        <v>2.4527991331068855E-2</v>
      </c>
      <c r="H183">
        <f t="shared" si="157"/>
        <v>2.8657213586060864E-2</v>
      </c>
      <c r="I183">
        <f t="shared" si="157"/>
        <v>3.1814248407486916E-2</v>
      </c>
      <c r="J183">
        <f t="shared" si="157"/>
        <v>3.4624315339826302E-2</v>
      </c>
      <c r="K183">
        <f t="shared" si="157"/>
        <v>3.7197350733297281E-2</v>
      </c>
      <c r="L183">
        <f t="shared" si="157"/>
        <v>3.954022119466373E-2</v>
      </c>
      <c r="M183">
        <f t="shared" si="157"/>
        <v>4.1948359741285156E-2</v>
      </c>
      <c r="N183">
        <f t="shared" si="157"/>
        <v>4.4425207355021312E-2</v>
      </c>
      <c r="O183">
        <f t="shared" si="157"/>
        <v>4.6809303051897198E-2</v>
      </c>
      <c r="P183">
        <f t="shared" si="157"/>
        <v>4.9224313324267729E-2</v>
      </c>
      <c r="Q183">
        <f t="shared" si="157"/>
        <v>5.1845438512417949E-2</v>
      </c>
      <c r="R183">
        <f t="shared" ref="R183:AG183" si="158">R157/(6.22*0.78)</f>
        <v>0</v>
      </c>
      <c r="S183">
        <f t="shared" si="158"/>
        <v>1.9559799347170681E-3</v>
      </c>
      <c r="T183">
        <f t="shared" si="158"/>
        <v>4.6827808530631497E-3</v>
      </c>
      <c r="U183">
        <f t="shared" si="158"/>
        <v>6.7531847446486498E-3</v>
      </c>
      <c r="V183">
        <f t="shared" si="158"/>
        <v>8.2383053984224439E-3</v>
      </c>
      <c r="W183">
        <f t="shared" si="158"/>
        <v>1.025953158104443E-2</v>
      </c>
      <c r="X183">
        <f t="shared" si="158"/>
        <v>1.2581414752509089E-2</v>
      </c>
      <c r="Y183">
        <f t="shared" si="158"/>
        <v>1.4773488240544915E-2</v>
      </c>
      <c r="Z183">
        <f t="shared" si="158"/>
        <v>1.6529443387952238E-2</v>
      </c>
      <c r="AA183">
        <f t="shared" si="158"/>
        <v>1.8498097239022827E-2</v>
      </c>
      <c r="AB183">
        <f t="shared" si="158"/>
        <v>2.1027737640228361E-2</v>
      </c>
      <c r="AC183">
        <f t="shared" si="158"/>
        <v>2.2990154310711407E-2</v>
      </c>
      <c r="AD183">
        <f t="shared" si="158"/>
        <v>2.507362789375131E-2</v>
      </c>
      <c r="AE183">
        <f t="shared" si="158"/>
        <v>2.7457513014082346E-2</v>
      </c>
      <c r="AF183">
        <f t="shared" si="158"/>
        <v>2.956784231736561E-2</v>
      </c>
      <c r="AG183">
        <f t="shared" si="158"/>
        <v>3.1580587610371115E-2</v>
      </c>
    </row>
    <row r="184" spans="1:33" x14ac:dyDescent="0.35">
      <c r="A184" s="4" t="s">
        <v>163</v>
      </c>
      <c r="B184">
        <f>B156/(6.22*0.78)</f>
        <v>0</v>
      </c>
      <c r="C184">
        <f t="shared" ref="C184:Q184" si="159">C156/(6.22*0.78)</f>
        <v>2.0405636706637784E-3</v>
      </c>
      <c r="D184">
        <f t="shared" si="159"/>
        <v>4.7613155728144958E-3</v>
      </c>
      <c r="E184">
        <f t="shared" si="159"/>
        <v>7.1866324100116436E-3</v>
      </c>
      <c r="F184">
        <f t="shared" si="159"/>
        <v>1.0553221081483063E-2</v>
      </c>
      <c r="G184">
        <f t="shared" si="159"/>
        <v>1.382361992562558E-2</v>
      </c>
      <c r="H184">
        <f t="shared" si="159"/>
        <v>1.7252042867071493E-2</v>
      </c>
      <c r="I184">
        <f t="shared" si="159"/>
        <v>2.0367851429191078E-2</v>
      </c>
      <c r="J184">
        <f t="shared" si="159"/>
        <v>2.3349686934129126E-2</v>
      </c>
      <c r="K184">
        <f t="shared" si="159"/>
        <v>2.5984555573777556E-2</v>
      </c>
      <c r="L184">
        <f t="shared" si="159"/>
        <v>2.8499190512554503E-2</v>
      </c>
      <c r="M184">
        <f t="shared" si="159"/>
        <v>3.1182159184852603E-2</v>
      </c>
      <c r="N184">
        <f t="shared" si="159"/>
        <v>3.3899472152737635E-2</v>
      </c>
      <c r="O184">
        <f t="shared" si="159"/>
        <v>3.646220200517903E-2</v>
      </c>
      <c r="P184">
        <f t="shared" si="159"/>
        <v>3.8973398009690303E-2</v>
      </c>
      <c r="Q184">
        <f t="shared" si="159"/>
        <v>4.1642619135302011E-2</v>
      </c>
      <c r="R184">
        <f t="shared" ref="R184:AG184" si="160">R158/(6.22*0.78)</f>
        <v>0</v>
      </c>
      <c r="S184">
        <f t="shared" si="160"/>
        <v>1.9156035291842308E-3</v>
      </c>
      <c r="T184">
        <f t="shared" si="160"/>
        <v>2.7093546122097089E-3</v>
      </c>
      <c r="U184">
        <f t="shared" si="160"/>
        <v>3.4131816570870297E-3</v>
      </c>
      <c r="V184">
        <f t="shared" si="160"/>
        <v>3.7781240019252155E-3</v>
      </c>
      <c r="W184">
        <f t="shared" si="160"/>
        <v>3.5835616911371075E-3</v>
      </c>
      <c r="X184">
        <f t="shared" si="160"/>
        <v>3.433164316216813E-3</v>
      </c>
      <c r="Y184">
        <f t="shared" si="160"/>
        <v>2.7570766914584858E-3</v>
      </c>
      <c r="Z184">
        <f t="shared" si="160"/>
        <v>2.1498257372202694E-3</v>
      </c>
      <c r="AA184">
        <f t="shared" si="160"/>
        <v>1.2225421816399818E-3</v>
      </c>
      <c r="AB184">
        <f t="shared" si="160"/>
        <v>5.4586036285258924E-4</v>
      </c>
      <c r="AC184">
        <f t="shared" si="160"/>
        <v>7.8667051718656002E-4</v>
      </c>
      <c r="AD184">
        <f t="shared" si="160"/>
        <v>1.572264947944954E-3</v>
      </c>
      <c r="AE184">
        <f t="shared" si="160"/>
        <v>2.3346545968386217E-3</v>
      </c>
      <c r="AF184">
        <f t="shared" si="160"/>
        <v>3.2189716229218653E-3</v>
      </c>
      <c r="AG184">
        <f t="shared" si="160"/>
        <v>3.9632657120007211E-3</v>
      </c>
    </row>
    <row r="185" spans="1:33" x14ac:dyDescent="0.35">
      <c r="A185" s="4" t="s">
        <v>164</v>
      </c>
      <c r="B185">
        <f>B159/(6.22*0.78)</f>
        <v>0</v>
      </c>
      <c r="C185">
        <f t="shared" ref="C185:R185" si="161">C159/(6.22*0.78)</f>
        <v>2.1642363058009435E-3</v>
      </c>
      <c r="D185">
        <f t="shared" si="161"/>
        <v>5.0430133290521083E-3</v>
      </c>
      <c r="E185">
        <f t="shared" si="161"/>
        <v>7.0629638700626498E-3</v>
      </c>
      <c r="F185">
        <f t="shared" si="161"/>
        <v>1.0484518157150588E-2</v>
      </c>
      <c r="G185">
        <f t="shared" si="161"/>
        <v>1.3480088923210509E-2</v>
      </c>
      <c r="H185">
        <f t="shared" si="161"/>
        <v>1.6427572965982327E-2</v>
      </c>
      <c r="I185">
        <f t="shared" si="161"/>
        <v>1.9028090143464512E-2</v>
      </c>
      <c r="J185">
        <f t="shared" si="161"/>
        <v>2.1707616810105804E-2</v>
      </c>
      <c r="K185">
        <f t="shared" si="161"/>
        <v>2.4163851294188722E-2</v>
      </c>
      <c r="L185">
        <f t="shared" si="161"/>
        <v>2.6451758187532745E-2</v>
      </c>
      <c r="M185">
        <f t="shared" si="161"/>
        <v>2.9072885423277045E-2</v>
      </c>
      <c r="N185">
        <f t="shared" si="161"/>
        <v>3.1597824879286522E-2</v>
      </c>
      <c r="O185">
        <f t="shared" si="161"/>
        <v>3.389260247458261E-2</v>
      </c>
      <c r="P185">
        <f t="shared" si="161"/>
        <v>3.6266384440052583E-2</v>
      </c>
      <c r="Q185">
        <f t="shared" si="161"/>
        <v>3.8722623019323665E-2</v>
      </c>
      <c r="R185">
        <f t="shared" si="161"/>
        <v>0</v>
      </c>
      <c r="S185">
        <f t="shared" ref="S185:AG185" si="162">S159/(6.22*0.78)</f>
        <v>3.4752670515284636E-3</v>
      </c>
      <c r="T185">
        <f t="shared" si="162"/>
        <v>3.7040229548689972E-3</v>
      </c>
      <c r="U185">
        <f t="shared" si="162"/>
        <v>4.7173771926376324E-3</v>
      </c>
      <c r="V185">
        <f t="shared" si="162"/>
        <v>5.5587442530665573E-3</v>
      </c>
      <c r="W185">
        <f t="shared" si="162"/>
        <v>5.9529816537745436E-3</v>
      </c>
      <c r="X185">
        <f t="shared" si="162"/>
        <v>6.0539063646799611E-3</v>
      </c>
      <c r="Y185">
        <f t="shared" si="162"/>
        <v>6.4370306242023754E-3</v>
      </c>
      <c r="Z185">
        <f t="shared" si="162"/>
        <v>6.8847193873058515E-3</v>
      </c>
      <c r="AA185">
        <f t="shared" si="162"/>
        <v>7.4605946449802889E-3</v>
      </c>
      <c r="AB185">
        <f t="shared" si="162"/>
        <v>8.1571697058573523E-3</v>
      </c>
      <c r="AC185">
        <f t="shared" si="162"/>
        <v>8.9311301399048661E-3</v>
      </c>
      <c r="AD185">
        <f t="shared" si="162"/>
        <v>9.6627569214140716E-3</v>
      </c>
      <c r="AE185">
        <f t="shared" si="162"/>
        <v>1.0530278625840413E-2</v>
      </c>
      <c r="AF185">
        <f t="shared" si="162"/>
        <v>1.1400469833476992E-2</v>
      </c>
      <c r="AG185">
        <f t="shared" si="162"/>
        <v>1.2161789336220646E-2</v>
      </c>
    </row>
    <row r="186" spans="1:33" x14ac:dyDescent="0.35">
      <c r="A186" s="22" t="s">
        <v>183</v>
      </c>
      <c r="B186" s="22"/>
      <c r="C186" s="22"/>
      <c r="D186" s="22"/>
      <c r="E186" s="22" t="s">
        <v>170</v>
      </c>
      <c r="F186" s="22"/>
      <c r="G186" s="22"/>
      <c r="H186" s="22"/>
      <c r="I186" s="8"/>
      <c r="J186" s="8"/>
      <c r="K186" s="8"/>
      <c r="L186" s="8"/>
      <c r="Q186" s="8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1:33" x14ac:dyDescent="0.35">
      <c r="A187" s="12" t="s">
        <v>181</v>
      </c>
      <c r="B187" s="5" t="s">
        <v>166</v>
      </c>
      <c r="C187" s="5" t="s">
        <v>167</v>
      </c>
      <c r="D187" s="5" t="s">
        <v>168</v>
      </c>
      <c r="E187" s="12" t="s">
        <v>169</v>
      </c>
      <c r="F187" s="5" t="s">
        <v>166</v>
      </c>
      <c r="G187" s="5" t="s">
        <v>167</v>
      </c>
      <c r="H187" s="5" t="s">
        <v>168</v>
      </c>
      <c r="I187" s="5" t="s">
        <v>176</v>
      </c>
      <c r="J187" s="5" t="s">
        <v>177</v>
      </c>
      <c r="K187" s="5" t="s">
        <v>166</v>
      </c>
      <c r="L187" s="5" t="s">
        <v>167</v>
      </c>
      <c r="M187" s="5" t="s">
        <v>168</v>
      </c>
      <c r="N187" s="8"/>
      <c r="O187" s="22" t="s">
        <v>173</v>
      </c>
      <c r="P187" s="22"/>
      <c r="Q187" s="22"/>
      <c r="R187" s="5" t="s">
        <v>176</v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4.25" customHeight="1" x14ac:dyDescent="0.35">
      <c r="A188" s="11">
        <v>0</v>
      </c>
      <c r="B188" s="7">
        <f>SLOPE(B162:Q162,$B$161:$Q$161)</f>
        <v>0</v>
      </c>
      <c r="C188" s="7">
        <f>SLOPE(B170:Q170,$B$161:$Q$161)</f>
        <v>0</v>
      </c>
      <c r="D188" s="7">
        <f>SLOPE(B178:Q178,$B$161:$Q$161)</f>
        <v>0</v>
      </c>
      <c r="E188" s="11">
        <v>0</v>
      </c>
      <c r="F188" s="14" t="e">
        <f>$E188/B188</f>
        <v>#DIV/0!</v>
      </c>
      <c r="G188" s="14" t="e">
        <f t="shared" ref="G188:H188" si="163">$E188/C188</f>
        <v>#DIV/0!</v>
      </c>
      <c r="H188" s="14" t="e">
        <f t="shared" si="163"/>
        <v>#DIV/0!</v>
      </c>
      <c r="I188" s="20" t="s">
        <v>175</v>
      </c>
      <c r="J188" s="15" t="s">
        <v>171</v>
      </c>
      <c r="K188" s="16">
        <f>(SLOPE(F189:F195,$E$189:$E$195)^(-1))</f>
        <v>1.8854738728565234E-4</v>
      </c>
      <c r="L188" s="16">
        <f>(SLOPE(G189:G195,$E$189:$E$195)^(-1))</f>
        <v>4.7846728576838497E-5</v>
      </c>
      <c r="M188" s="16">
        <f>(SLOPE(H189:H195,$E$189:$E$195)^(-1))</f>
        <v>4.4760299419995727E-5</v>
      </c>
      <c r="N188" s="12" t="s">
        <v>181</v>
      </c>
      <c r="O188" s="5">
        <v>0</v>
      </c>
      <c r="P188" s="5">
        <v>6</v>
      </c>
      <c r="Q188" s="5">
        <v>12</v>
      </c>
      <c r="R188" s="7"/>
    </row>
    <row r="189" spans="1:33" x14ac:dyDescent="0.35">
      <c r="A189" s="11">
        <v>0.25</v>
      </c>
      <c r="B189" s="7">
        <f>SLOPE(B163:Q163,$B$161:$Q$161)</f>
        <v>8.2310961232144069E-5</v>
      </c>
      <c r="C189" s="7">
        <f t="shared" ref="C189:C195" si="164">SLOPE(B171:Q171,$B$161:$Q$161)</f>
        <v>7.6424826954288411E-5</v>
      </c>
      <c r="D189" s="7">
        <f t="shared" ref="D189:D195" si="165">SLOPE(B179:Q179,$B$161:$Q$161)</f>
        <v>3.7706127734992981E-5</v>
      </c>
      <c r="E189" s="11">
        <v>0.25</v>
      </c>
      <c r="F189" s="14">
        <f t="shared" ref="F189:F195" si="166">$E189/B189</f>
        <v>3037.2625499405544</v>
      </c>
      <c r="G189" s="14">
        <f>$E189/C189</f>
        <v>3271.1883031090306</v>
      </c>
      <c r="H189" s="14">
        <f t="shared" ref="H189:H195" si="167">$E189/D189</f>
        <v>6630.2220625001692</v>
      </c>
      <c r="I189" s="20"/>
      <c r="J189" s="15" t="s">
        <v>172</v>
      </c>
      <c r="K189" s="16">
        <f>INTERCEPT(F189:F195,$E$189:$E$195)*K188</f>
        <v>6.0668872573680033E-2</v>
      </c>
      <c r="L189" s="16">
        <f>INTERCEPT(G189:G195,$E$189:$E$195)*L188</f>
        <v>-0.62519372057743106</v>
      </c>
      <c r="M189" s="16">
        <f>INTERCEPT(H189:H195,$E$189:$E$195)*M188</f>
        <v>-0.25332872556303637</v>
      </c>
      <c r="N189" s="11">
        <v>0</v>
      </c>
      <c r="O189" s="13">
        <v>0</v>
      </c>
      <c r="P189" s="13">
        <v>0</v>
      </c>
      <c r="Q189" s="13">
        <v>0</v>
      </c>
      <c r="R189" s="23" t="s">
        <v>175</v>
      </c>
    </row>
    <row r="190" spans="1:33" x14ac:dyDescent="0.35">
      <c r="A190" s="11">
        <v>0.5</v>
      </c>
      <c r="B190" s="7">
        <f t="shared" ref="B190:B194" si="168">SLOPE(B164:Q164,$B$161:$Q$161)</f>
        <v>1.3877202506865807E-4</v>
      </c>
      <c r="C190" s="7">
        <f t="shared" si="164"/>
        <v>1.0332114762069779E-4</v>
      </c>
      <c r="D190" s="7">
        <f t="shared" si="165"/>
        <v>3.638429772751105E-5</v>
      </c>
      <c r="E190" s="11">
        <v>0.5</v>
      </c>
      <c r="F190" s="14">
        <f t="shared" si="166"/>
        <v>3603.0316611191834</v>
      </c>
      <c r="G190" s="14">
        <f t="shared" ref="G190:G195" si="169">$E190/C190</f>
        <v>4839.2803556107383</v>
      </c>
      <c r="H190" s="14">
        <f t="shared" si="167"/>
        <v>13742.191858273463</v>
      </c>
      <c r="I190" s="20" t="s">
        <v>174</v>
      </c>
      <c r="J190" s="15" t="s">
        <v>171</v>
      </c>
      <c r="K190" s="16">
        <v>2.0780000000000001E-4</v>
      </c>
      <c r="L190" s="16">
        <v>7.0959999999999998E-5</v>
      </c>
      <c r="M190" s="16">
        <v>5.4039999999999998E-5</v>
      </c>
      <c r="N190" s="11">
        <v>0.25</v>
      </c>
      <c r="O190" s="13">
        <f t="shared" ref="O190:Q196" si="170">(O$188)/(($K$188*$N190)/($B189*($K$189+$N190))-1)</f>
        <v>0</v>
      </c>
      <c r="P190" s="13">
        <f t="shared" si="170"/>
        <v>7.1145802471631328</v>
      </c>
      <c r="Q190" s="13">
        <f t="shared" si="170"/>
        <v>14.229160494326266</v>
      </c>
      <c r="R190" s="23"/>
    </row>
    <row r="191" spans="1:33" x14ac:dyDescent="0.35">
      <c r="A191" s="11">
        <v>1</v>
      </c>
      <c r="B191" s="7">
        <f t="shared" si="168"/>
        <v>2.1929899430917334E-4</v>
      </c>
      <c r="C191" s="7">
        <f t="shared" si="164"/>
        <v>1.1144662467556151E-4</v>
      </c>
      <c r="D191" s="7">
        <f t="shared" si="165"/>
        <v>6.1773974200472767E-5</v>
      </c>
      <c r="E191" s="11">
        <v>1</v>
      </c>
      <c r="F191" s="14">
        <f>$E191/B191</f>
        <v>4559.984431985923</v>
      </c>
      <c r="G191" s="14">
        <f t="shared" si="169"/>
        <v>8972.9052172836618</v>
      </c>
      <c r="H191" s="14">
        <f t="shared" si="167"/>
        <v>16188.047036681457</v>
      </c>
      <c r="I191" s="20"/>
      <c r="J191" s="15" t="s">
        <v>172</v>
      </c>
      <c r="K191" s="16">
        <v>0.22189999999999999</v>
      </c>
      <c r="L191" s="16">
        <v>7.7590000000000002E-9</v>
      </c>
      <c r="M191" s="16">
        <v>0.1007</v>
      </c>
      <c r="N191" s="11">
        <v>0.5</v>
      </c>
      <c r="O191" s="13">
        <f t="shared" si="170"/>
        <v>0</v>
      </c>
      <c r="P191" s="13">
        <f t="shared" si="170"/>
        <v>28.346833597663434</v>
      </c>
      <c r="Q191" s="13">
        <f t="shared" si="170"/>
        <v>56.693667195326867</v>
      </c>
      <c r="R191" s="23"/>
    </row>
    <row r="192" spans="1:33" x14ac:dyDescent="0.35">
      <c r="A192" s="11">
        <v>2</v>
      </c>
      <c r="B192" s="7">
        <f t="shared" si="168"/>
        <v>2.0796976571816188E-4</v>
      </c>
      <c r="C192" s="7">
        <f t="shared" si="164"/>
        <v>6.8901702432589684E-5</v>
      </c>
      <c r="D192" s="7">
        <f t="shared" si="165"/>
        <v>6.1066202904346619E-5</v>
      </c>
      <c r="E192" s="11">
        <v>2</v>
      </c>
      <c r="F192" s="14">
        <f t="shared" si="166"/>
        <v>9616.7824832306433</v>
      </c>
      <c r="G192" s="14">
        <f t="shared" si="169"/>
        <v>29026.858980105895</v>
      </c>
      <c r="H192" s="14">
        <f t="shared" si="167"/>
        <v>32751.340428563675</v>
      </c>
      <c r="I192" s="21" t="s">
        <v>178</v>
      </c>
      <c r="J192" s="15" t="s">
        <v>179</v>
      </c>
      <c r="K192" s="7">
        <f>ABS(K188-K190)</f>
        <v>1.9252612714347668E-5</v>
      </c>
      <c r="L192" s="7">
        <f t="shared" ref="L192:M193" si="171">ABS(L188-L190)</f>
        <v>2.3113271423161501E-5</v>
      </c>
      <c r="M192" s="7">
        <f>ABS(M188-M190)</f>
        <v>9.279700580004271E-6</v>
      </c>
      <c r="N192" s="11">
        <v>1</v>
      </c>
      <c r="O192" s="13">
        <f t="shared" si="170"/>
        <v>0</v>
      </c>
      <c r="P192" s="13">
        <f t="shared" si="170"/>
        <v>-31.678191932296826</v>
      </c>
      <c r="Q192" s="13">
        <f t="shared" si="170"/>
        <v>-63.356383864593653</v>
      </c>
      <c r="R192" s="23"/>
    </row>
    <row r="193" spans="1:18" x14ac:dyDescent="0.35">
      <c r="A193" s="11">
        <v>5</v>
      </c>
      <c r="B193" s="7">
        <f t="shared" si="168"/>
        <v>1.9650144609349769E-4</v>
      </c>
      <c r="C193" s="7">
        <f t="shared" si="164"/>
        <v>7.0465433323288246E-5</v>
      </c>
      <c r="D193" s="7">
        <f t="shared" si="165"/>
        <v>5.5308553072597458E-5</v>
      </c>
      <c r="E193" s="11">
        <v>5</v>
      </c>
      <c r="F193" s="14">
        <f t="shared" si="166"/>
        <v>25445.105363860486</v>
      </c>
      <c r="G193" s="14">
        <f t="shared" si="169"/>
        <v>70956.776453222221</v>
      </c>
      <c r="H193" s="14">
        <f t="shared" si="167"/>
        <v>90401.931025695958</v>
      </c>
      <c r="I193" s="21"/>
      <c r="J193" s="15" t="s">
        <v>180</v>
      </c>
      <c r="K193" s="7">
        <f>ABS(K189-K191)</f>
        <v>0.16123112742631995</v>
      </c>
      <c r="L193" s="7">
        <f t="shared" si="171"/>
        <v>0.62519372833643105</v>
      </c>
      <c r="M193" s="7">
        <f t="shared" si="171"/>
        <v>0.35402872556303638</v>
      </c>
      <c r="N193" s="11">
        <v>2</v>
      </c>
      <c r="O193" s="13">
        <f t="shared" si="170"/>
        <v>0</v>
      </c>
      <c r="P193" s="13">
        <f t="shared" si="170"/>
        <v>-49.965771511586212</v>
      </c>
      <c r="Q193" s="13">
        <f t="shared" si="170"/>
        <v>-99.931543023172424</v>
      </c>
      <c r="R193" s="23"/>
    </row>
    <row r="194" spans="1:18" x14ac:dyDescent="0.35">
      <c r="A194" s="11">
        <v>7</v>
      </c>
      <c r="B194" s="7">
        <f t="shared" si="168"/>
        <v>1.7517501290123882E-4</v>
      </c>
      <c r="C194" s="7">
        <f t="shared" si="164"/>
        <v>6.7675269156013007E-5</v>
      </c>
      <c r="D194" s="7">
        <f t="shared" si="165"/>
        <v>4.7569883214723198E-5</v>
      </c>
      <c r="E194" s="11">
        <v>7</v>
      </c>
      <c r="F194" s="14">
        <f t="shared" si="166"/>
        <v>39960.037017074465</v>
      </c>
      <c r="G194" s="14">
        <f t="shared" si="169"/>
        <v>103435.12611472257</v>
      </c>
      <c r="H194" s="14">
        <f t="shared" si="167"/>
        <v>147151.92737394513</v>
      </c>
      <c r="J194" s="15"/>
      <c r="K194" s="7"/>
      <c r="L194" s="7"/>
      <c r="M194" s="7"/>
      <c r="N194" s="11">
        <v>5</v>
      </c>
      <c r="O194" s="13">
        <f t="shared" si="170"/>
        <v>0</v>
      </c>
      <c r="P194" s="13">
        <f t="shared" si="170"/>
        <v>-115.42586545071727</v>
      </c>
      <c r="Q194" s="13">
        <f t="shared" si="170"/>
        <v>-230.85173090143454</v>
      </c>
      <c r="R194" s="23"/>
    </row>
    <row r="195" spans="1:18" x14ac:dyDescent="0.35">
      <c r="A195" s="11">
        <v>10</v>
      </c>
      <c r="B195" s="7">
        <f>SLOPE(B169:Q169,$B$161:$Q$161)</f>
        <v>1.9011179997378887E-4</v>
      </c>
      <c r="C195" s="7">
        <f t="shared" si="164"/>
        <v>4.4206997873103683E-5</v>
      </c>
      <c r="D195" s="7">
        <f t="shared" si="165"/>
        <v>4.3705680871439547E-5</v>
      </c>
      <c r="E195" s="11">
        <v>10</v>
      </c>
      <c r="F195" s="14">
        <f t="shared" si="166"/>
        <v>52600.627637941056</v>
      </c>
      <c r="G195" s="14">
        <f t="shared" si="169"/>
        <v>226208.52989621754</v>
      </c>
      <c r="H195" s="14">
        <f t="shared" si="167"/>
        <v>228803.20820112707</v>
      </c>
      <c r="J195" s="15"/>
      <c r="K195" s="7"/>
      <c r="L195" s="7"/>
      <c r="M195" s="7"/>
      <c r="N195" s="11">
        <v>7</v>
      </c>
      <c r="O195" s="13">
        <f t="shared" si="170"/>
        <v>0</v>
      </c>
      <c r="P195" s="13">
        <f t="shared" si="170"/>
        <v>89.433724471037124</v>
      </c>
      <c r="Q195" s="13">
        <f t="shared" si="170"/>
        <v>178.86744894207425</v>
      </c>
      <c r="R195" s="23"/>
    </row>
    <row r="196" spans="1:18" x14ac:dyDescent="0.35">
      <c r="A196" s="11"/>
      <c r="B196" s="7"/>
      <c r="C196" s="7"/>
      <c r="D196" s="7"/>
      <c r="E196" s="7"/>
      <c r="F196" s="7"/>
      <c r="G196" s="7"/>
      <c r="H196" s="7"/>
      <c r="J196" s="7"/>
      <c r="K196" s="7"/>
      <c r="L196" s="7"/>
      <c r="M196" s="7"/>
      <c r="N196" s="11">
        <v>10</v>
      </c>
      <c r="O196" s="13">
        <f t="shared" si="170"/>
        <v>0</v>
      </c>
      <c r="P196" s="13">
        <f t="shared" si="170"/>
        <v>-422.25009682855728</v>
      </c>
      <c r="Q196" s="13">
        <f t="shared" si="170"/>
        <v>-844.50019365711455</v>
      </c>
      <c r="R196" s="23"/>
    </row>
    <row r="197" spans="1:18" x14ac:dyDescent="0.35">
      <c r="A197" s="10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7" t="s">
        <v>182</v>
      </c>
      <c r="O197" s="13">
        <v>4.5540000000000003</v>
      </c>
      <c r="P197" s="13">
        <v>4.5540000000000003</v>
      </c>
      <c r="Q197" s="13">
        <v>4.5540000000000003</v>
      </c>
      <c r="R197" t="s">
        <v>174</v>
      </c>
    </row>
    <row r="198" spans="1:18" x14ac:dyDescent="0.35">
      <c r="A198" s="10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8" x14ac:dyDescent="0.35">
      <c r="A199" s="10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8" x14ac:dyDescent="0.35">
      <c r="A200" s="10"/>
      <c r="B200" s="7"/>
      <c r="C200" s="7"/>
      <c r="D200" s="7"/>
      <c r="E200" s="7"/>
      <c r="F200" s="7"/>
      <c r="G200" s="7"/>
      <c r="H200" s="7"/>
      <c r="I200" s="7"/>
      <c r="J200" s="19" t="s">
        <v>193</v>
      </c>
      <c r="K200" s="19"/>
      <c r="L200" s="19"/>
      <c r="M200" s="7"/>
      <c r="N200" s="7"/>
      <c r="O200" s="7"/>
      <c r="P200" s="7"/>
      <c r="Q200" s="7"/>
    </row>
    <row r="201" spans="1:18" x14ac:dyDescent="0.35">
      <c r="A201" s="10"/>
      <c r="B201" s="7"/>
      <c r="C201" s="7"/>
      <c r="D201" s="7"/>
      <c r="E201" s="7"/>
      <c r="F201" s="7"/>
      <c r="G201" s="7"/>
      <c r="H201" s="7"/>
      <c r="I201" s="7"/>
      <c r="J201" s="15" t="s">
        <v>184</v>
      </c>
      <c r="K201" s="15" t="s">
        <v>191</v>
      </c>
      <c r="L201" s="15" t="s">
        <v>192</v>
      </c>
      <c r="M201" s="7"/>
      <c r="N201" s="7"/>
      <c r="O201" s="7"/>
      <c r="P201" s="7"/>
      <c r="Q201" s="7"/>
    </row>
    <row r="202" spans="1:18" x14ac:dyDescent="0.35">
      <c r="A202" s="10"/>
      <c r="B202" s="7"/>
      <c r="C202" s="7"/>
      <c r="D202" s="7"/>
      <c r="E202" s="7"/>
      <c r="F202" s="7"/>
      <c r="G202" s="7"/>
      <c r="H202" s="7"/>
      <c r="I202" s="7"/>
      <c r="J202" s="7" t="s">
        <v>190</v>
      </c>
      <c r="K202" s="14">
        <v>12107</v>
      </c>
      <c r="L202" s="18">
        <f>0.4*(K202/$K$202)</f>
        <v>0.4</v>
      </c>
      <c r="M202" s="7"/>
      <c r="N202" s="7"/>
      <c r="O202" s="7"/>
      <c r="P202" s="7"/>
      <c r="Q202" s="7"/>
    </row>
    <row r="203" spans="1:18" x14ac:dyDescent="0.35">
      <c r="A203" s="10"/>
      <c r="B203" s="7"/>
      <c r="C203" s="7"/>
      <c r="D203" s="7"/>
      <c r="E203" s="7"/>
      <c r="F203" s="7"/>
      <c r="G203" s="7"/>
      <c r="H203" s="7"/>
      <c r="I203" s="7"/>
      <c r="J203" s="7" t="s">
        <v>185</v>
      </c>
      <c r="K203" s="14">
        <v>443</v>
      </c>
      <c r="L203" s="18">
        <f t="shared" ref="L203:L207" si="172">0.4*(K203/$K$202)</f>
        <v>1.4636160898653673E-2</v>
      </c>
      <c r="M203" s="7"/>
      <c r="N203" s="7"/>
      <c r="O203" s="7"/>
      <c r="P203" s="7"/>
      <c r="Q203" s="7"/>
    </row>
    <row r="204" spans="1:18" x14ac:dyDescent="0.35">
      <c r="A204" s="9"/>
      <c r="B204" s="7"/>
      <c r="C204" s="7"/>
      <c r="D204" s="7"/>
      <c r="E204" s="7"/>
      <c r="F204" s="7"/>
      <c r="G204" s="7"/>
      <c r="H204" s="7"/>
      <c r="I204" s="7"/>
      <c r="J204" s="7" t="s">
        <v>186</v>
      </c>
      <c r="K204" s="14">
        <v>8479</v>
      </c>
      <c r="L204" s="18">
        <f t="shared" si="172"/>
        <v>0.28013545882547292</v>
      </c>
      <c r="M204" s="7"/>
      <c r="N204" s="7"/>
      <c r="O204" s="7"/>
      <c r="P204" s="7"/>
      <c r="Q204" s="7"/>
    </row>
    <row r="205" spans="1:18" x14ac:dyDescent="0.35">
      <c r="A205" s="9"/>
      <c r="B205" s="7"/>
      <c r="C205" s="7"/>
      <c r="D205" s="7"/>
      <c r="E205" s="7"/>
      <c r="F205" s="7"/>
      <c r="G205" s="7"/>
      <c r="H205" s="7"/>
      <c r="I205" s="7"/>
      <c r="J205" s="7" t="s">
        <v>187</v>
      </c>
      <c r="K205" s="14">
        <v>15932</v>
      </c>
      <c r="L205" s="18">
        <f t="shared" si="172"/>
        <v>0.52637317254480886</v>
      </c>
      <c r="M205" s="7"/>
      <c r="N205" s="7"/>
      <c r="O205" s="7"/>
      <c r="P205" s="7"/>
      <c r="Q205" s="7"/>
    </row>
    <row r="206" spans="1:18" x14ac:dyDescent="0.35">
      <c r="A206" s="9"/>
      <c r="B206" s="7"/>
      <c r="C206" s="7"/>
      <c r="D206" s="7"/>
      <c r="E206" s="7"/>
      <c r="F206" s="7"/>
      <c r="G206" s="7"/>
      <c r="H206" s="7"/>
      <c r="I206" s="7"/>
      <c r="J206" s="7" t="s">
        <v>188</v>
      </c>
      <c r="K206" s="14">
        <v>19551</v>
      </c>
      <c r="L206" s="18">
        <f t="shared" si="172"/>
        <v>0.64594036507805408</v>
      </c>
      <c r="M206" s="7"/>
      <c r="N206" s="7"/>
      <c r="O206" s="7"/>
      <c r="P206" s="7"/>
      <c r="Q206" s="7"/>
    </row>
    <row r="207" spans="1:18" x14ac:dyDescent="0.35">
      <c r="A207" s="9"/>
      <c r="B207" s="7"/>
      <c r="C207" s="7"/>
      <c r="D207" s="7"/>
      <c r="E207" s="7"/>
      <c r="F207" s="7"/>
      <c r="G207" s="7"/>
      <c r="H207" s="7"/>
      <c r="I207" s="7"/>
      <c r="J207" s="7" t="s">
        <v>189</v>
      </c>
      <c r="K207" s="14">
        <v>515</v>
      </c>
      <c r="L207" s="18">
        <f t="shared" si="172"/>
        <v>1.7014950028908897E-2</v>
      </c>
      <c r="M207" s="7"/>
      <c r="N207" s="7"/>
      <c r="O207" s="7"/>
      <c r="P207" s="7"/>
      <c r="Q207" s="7"/>
    </row>
    <row r="208" spans="1:18" x14ac:dyDescent="0.35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35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35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35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</sheetData>
  <mergeCells count="17">
    <mergeCell ref="B32:Q32"/>
    <mergeCell ref="S32:AH32"/>
    <mergeCell ref="B107:Q107"/>
    <mergeCell ref="R107:AG107"/>
    <mergeCell ref="B134:Q134"/>
    <mergeCell ref="R134:AG134"/>
    <mergeCell ref="R189:R196"/>
    <mergeCell ref="B160:Q160"/>
    <mergeCell ref="R160:AG160"/>
    <mergeCell ref="R186:AG186"/>
    <mergeCell ref="A186:D186"/>
    <mergeCell ref="E186:H186"/>
    <mergeCell ref="J200:L200"/>
    <mergeCell ref="I188:I189"/>
    <mergeCell ref="I190:I191"/>
    <mergeCell ref="I192:I193"/>
    <mergeCell ref="O187:Q187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Sheet0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</dc:creator>
  <cp:lastModifiedBy>M Schneider</cp:lastModifiedBy>
  <dcterms:created xsi:type="dcterms:W3CDTF">2022-06-02T12:26:09Z</dcterms:created>
  <dcterms:modified xsi:type="dcterms:W3CDTF">2022-06-06T12:04:29Z</dcterms:modified>
</cp:coreProperties>
</file>