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49B1D5A-12D9-4555-884E-3ABE141EC5D4}" xr6:coauthVersionLast="45" xr6:coauthVersionMax="45" xr10:uidLastSave="{00000000-0000-0000-0000-000000000000}"/>
  <bookViews>
    <workbookView xWindow="-110" yWindow="-110" windowWidth="19420" windowHeight="11020" firstSheet="2" activeTab="5" xr2:uid="{00000000-000D-0000-FFFF-FFFF00000000}"/>
  </bookViews>
  <sheets>
    <sheet name="Pytania-badanie stresu (Odpowie" sheetId="1" r:id="rId1"/>
    <sheet name="1(poziom kier. destruktywnego)" sheetId="8" r:id="rId2"/>
    <sheet name="2a(prezenteizm)" sheetId="6" r:id="rId3"/>
    <sheet name="2b(prokrastynacja)" sheetId="2" r:id="rId4"/>
    <sheet name="3(zachowania kontrproduktywne)" sheetId="9" r:id="rId5"/>
    <sheet name="4(COPSOQ)" sheetId="10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6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9" l="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2" i="9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2" i="2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2" i="8"/>
  <c r="DR4" i="10" l="1"/>
  <c r="DR5" i="10"/>
  <c r="DR6" i="10"/>
  <c r="DR7" i="10"/>
  <c r="DR8" i="10"/>
  <c r="DR9" i="10"/>
  <c r="DR10" i="10"/>
  <c r="DR11" i="10"/>
  <c r="DR12" i="10"/>
  <c r="DR13" i="10"/>
  <c r="DR14" i="10"/>
  <c r="DR15" i="10"/>
  <c r="DR16" i="10"/>
  <c r="DR17" i="10"/>
  <c r="DR18" i="10"/>
  <c r="DR19" i="10"/>
  <c r="DR20" i="10"/>
  <c r="DR21" i="10"/>
  <c r="DR22" i="10"/>
  <c r="DR23" i="10"/>
  <c r="DR24" i="10"/>
  <c r="DR25" i="10"/>
  <c r="DR26" i="10"/>
  <c r="DR27" i="10"/>
  <c r="DR28" i="10"/>
  <c r="DR29" i="10"/>
  <c r="DR30" i="10"/>
  <c r="DR31" i="10"/>
  <c r="DR32" i="10"/>
  <c r="DR33" i="10"/>
  <c r="DR34" i="10"/>
  <c r="DR35" i="10"/>
  <c r="DR36" i="10"/>
  <c r="DR37" i="10"/>
  <c r="DR38" i="10"/>
  <c r="DR39" i="10"/>
  <c r="DR40" i="10"/>
  <c r="DR41" i="10"/>
  <c r="DR42" i="10"/>
  <c r="DR3" i="10"/>
  <c r="DM4" i="10"/>
  <c r="DM5" i="10"/>
  <c r="DM6" i="10"/>
  <c r="DM7" i="10"/>
  <c r="DM8" i="10"/>
  <c r="DM9" i="10"/>
  <c r="DM10" i="10"/>
  <c r="DM11" i="10"/>
  <c r="DM12" i="10"/>
  <c r="DM13" i="10"/>
  <c r="DM14" i="10"/>
  <c r="DM15" i="10"/>
  <c r="DM16" i="10"/>
  <c r="DM17" i="10"/>
  <c r="DM18" i="10"/>
  <c r="DM19" i="10"/>
  <c r="DM20" i="10"/>
  <c r="DM21" i="10"/>
  <c r="DM22" i="10"/>
  <c r="DM23" i="10"/>
  <c r="DM24" i="10"/>
  <c r="DM25" i="10"/>
  <c r="DM26" i="10"/>
  <c r="DM27" i="10"/>
  <c r="DM28" i="10"/>
  <c r="DM29" i="10"/>
  <c r="DM30" i="10"/>
  <c r="DM31" i="10"/>
  <c r="DM32" i="10"/>
  <c r="DM33" i="10"/>
  <c r="DM34" i="10"/>
  <c r="DM35" i="10"/>
  <c r="DM36" i="10"/>
  <c r="DM37" i="10"/>
  <c r="DM38" i="10"/>
  <c r="DM39" i="10"/>
  <c r="DM40" i="10"/>
  <c r="DM41" i="10"/>
  <c r="DM42" i="10"/>
  <c r="DM3" i="10"/>
  <c r="DD4" i="10"/>
  <c r="DD5" i="10"/>
  <c r="DD6" i="10"/>
  <c r="DD7" i="10"/>
  <c r="DD8" i="10"/>
  <c r="DD9" i="10"/>
  <c r="DD10" i="10"/>
  <c r="DD11" i="10"/>
  <c r="DD12" i="10"/>
  <c r="DD13" i="10"/>
  <c r="DD14" i="10"/>
  <c r="DD15" i="10"/>
  <c r="DD16" i="10"/>
  <c r="DD17" i="10"/>
  <c r="DD18" i="10"/>
  <c r="DD19" i="10"/>
  <c r="DD20" i="10"/>
  <c r="DD21" i="10"/>
  <c r="DD22" i="10"/>
  <c r="DD23" i="10"/>
  <c r="DD24" i="10"/>
  <c r="DD25" i="10"/>
  <c r="DD26" i="10"/>
  <c r="DD27" i="10"/>
  <c r="DD28" i="10"/>
  <c r="DD29" i="10"/>
  <c r="DD30" i="10"/>
  <c r="DD31" i="10"/>
  <c r="DD32" i="10"/>
  <c r="DD33" i="10"/>
  <c r="DD34" i="10"/>
  <c r="DD35" i="10"/>
  <c r="DD36" i="10"/>
  <c r="DD37" i="10"/>
  <c r="DD38" i="10"/>
  <c r="DD39" i="10"/>
  <c r="DD40" i="10"/>
  <c r="DD41" i="10"/>
  <c r="DD42" i="10"/>
  <c r="DD3" i="10"/>
  <c r="CU4" i="10"/>
  <c r="CU5" i="10"/>
  <c r="CU6" i="10"/>
  <c r="CU7" i="10"/>
  <c r="CU8" i="10"/>
  <c r="CU9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40" i="10"/>
  <c r="CU41" i="10"/>
  <c r="CU42" i="10"/>
  <c r="CU3" i="10"/>
  <c r="CN4" i="10"/>
  <c r="CN5" i="10"/>
  <c r="CN6" i="10"/>
  <c r="CN7" i="10"/>
  <c r="CN8" i="10"/>
  <c r="CN9" i="10"/>
  <c r="CN10" i="10"/>
  <c r="CN11" i="10"/>
  <c r="CN12" i="10"/>
  <c r="CN13" i="10"/>
  <c r="CN14" i="10"/>
  <c r="CN15" i="10"/>
  <c r="CN16" i="10"/>
  <c r="CN17" i="10"/>
  <c r="CN18" i="10"/>
  <c r="CN19" i="10"/>
  <c r="CN20" i="10"/>
  <c r="CN21" i="10"/>
  <c r="CN22" i="10"/>
  <c r="CN23" i="10"/>
  <c r="CN24" i="10"/>
  <c r="CN25" i="10"/>
  <c r="CN26" i="10"/>
  <c r="CN27" i="10"/>
  <c r="CN28" i="10"/>
  <c r="CN29" i="10"/>
  <c r="CN30" i="10"/>
  <c r="CN31" i="10"/>
  <c r="CN32" i="10"/>
  <c r="CN33" i="10"/>
  <c r="CN34" i="10"/>
  <c r="CN35" i="10"/>
  <c r="CN36" i="10"/>
  <c r="CN37" i="10"/>
  <c r="CN38" i="10"/>
  <c r="CN39" i="10"/>
  <c r="CN40" i="10"/>
  <c r="CN41" i="10"/>
  <c r="CN42" i="10"/>
  <c r="CN3" i="10"/>
  <c r="CI4" i="10"/>
  <c r="CI5" i="10"/>
  <c r="CI6" i="10"/>
  <c r="CI7" i="10"/>
  <c r="CI8" i="10"/>
  <c r="CI9" i="10"/>
  <c r="CI10" i="10"/>
  <c r="CI11" i="10"/>
  <c r="CI12" i="10"/>
  <c r="CI13" i="10"/>
  <c r="CI14" i="10"/>
  <c r="CI15" i="10"/>
  <c r="CI16" i="10"/>
  <c r="CI17" i="10"/>
  <c r="CI18" i="10"/>
  <c r="CI19" i="10"/>
  <c r="CI20" i="10"/>
  <c r="CI21" i="10"/>
  <c r="CI22" i="10"/>
  <c r="CI23" i="10"/>
  <c r="CI24" i="10"/>
  <c r="CI25" i="10"/>
  <c r="CI26" i="10"/>
  <c r="CI27" i="10"/>
  <c r="CI28" i="10"/>
  <c r="CI29" i="10"/>
  <c r="CI30" i="10"/>
  <c r="CI31" i="10"/>
  <c r="CI32" i="10"/>
  <c r="CI33" i="10"/>
  <c r="CI34" i="10"/>
  <c r="CI35" i="10"/>
  <c r="CI36" i="10"/>
  <c r="CI37" i="10"/>
  <c r="CI38" i="10"/>
  <c r="CI39" i="10"/>
  <c r="CI40" i="10"/>
  <c r="CI41" i="10"/>
  <c r="CI42" i="10"/>
  <c r="CI3" i="10"/>
  <c r="CD4" i="10"/>
  <c r="CD5" i="10"/>
  <c r="CD6" i="10"/>
  <c r="CD7" i="10"/>
  <c r="CD8" i="10"/>
  <c r="CD9" i="10"/>
  <c r="CD10" i="10"/>
  <c r="CD11" i="10"/>
  <c r="CD12" i="10"/>
  <c r="CD13" i="10"/>
  <c r="CD14" i="10"/>
  <c r="CD15" i="10"/>
  <c r="CD16" i="10"/>
  <c r="CD17" i="10"/>
  <c r="CD18" i="10"/>
  <c r="CD19" i="10"/>
  <c r="CD20" i="10"/>
  <c r="CD21" i="10"/>
  <c r="CD22" i="10"/>
  <c r="CD23" i="10"/>
  <c r="CD24" i="10"/>
  <c r="CD25" i="10"/>
  <c r="CD26" i="10"/>
  <c r="CD27" i="10"/>
  <c r="CD28" i="10"/>
  <c r="CD29" i="10"/>
  <c r="CD30" i="10"/>
  <c r="CD31" i="10"/>
  <c r="CD32" i="10"/>
  <c r="CD33" i="10"/>
  <c r="CD34" i="10"/>
  <c r="CD35" i="10"/>
  <c r="CD36" i="10"/>
  <c r="CD37" i="10"/>
  <c r="CD38" i="10"/>
  <c r="CD39" i="10"/>
  <c r="CD40" i="10"/>
  <c r="CD41" i="10"/>
  <c r="CD42" i="10"/>
  <c r="CD3" i="10"/>
  <c r="BY4" i="10"/>
  <c r="BY5" i="10"/>
  <c r="BY6" i="10"/>
  <c r="BY7" i="10"/>
  <c r="BY8" i="10"/>
  <c r="BY9" i="10"/>
  <c r="BY10" i="10"/>
  <c r="BY11" i="10"/>
  <c r="BY12" i="10"/>
  <c r="BY13" i="10"/>
  <c r="BY14" i="10"/>
  <c r="BY15" i="10"/>
  <c r="BY16" i="10"/>
  <c r="BY17" i="10"/>
  <c r="BY18" i="10"/>
  <c r="BY19" i="10"/>
  <c r="BY20" i="10"/>
  <c r="BY21" i="10"/>
  <c r="BY22" i="10"/>
  <c r="BY23" i="10"/>
  <c r="BY24" i="10"/>
  <c r="BY25" i="10"/>
  <c r="BY26" i="10"/>
  <c r="BY27" i="10"/>
  <c r="BY28" i="10"/>
  <c r="BY29" i="10"/>
  <c r="BY30" i="10"/>
  <c r="BY31" i="10"/>
  <c r="BY32" i="10"/>
  <c r="BY33" i="10"/>
  <c r="BY34" i="10"/>
  <c r="BY35" i="10"/>
  <c r="BY36" i="10"/>
  <c r="BY37" i="10"/>
  <c r="BY38" i="10"/>
  <c r="BY39" i="10"/>
  <c r="BY40" i="10"/>
  <c r="BY41" i="10"/>
  <c r="BY42" i="10"/>
  <c r="BY3" i="10"/>
  <c r="BT4" i="10"/>
  <c r="BT5" i="10"/>
  <c r="BT6" i="10"/>
  <c r="BT7" i="10"/>
  <c r="BT8" i="10"/>
  <c r="BT9" i="10"/>
  <c r="BT10" i="10"/>
  <c r="BT11" i="10"/>
  <c r="BT12" i="10"/>
  <c r="BT13" i="10"/>
  <c r="BT14" i="10"/>
  <c r="BT15" i="10"/>
  <c r="BT16" i="10"/>
  <c r="BT17" i="10"/>
  <c r="BT18" i="10"/>
  <c r="BT19" i="10"/>
  <c r="BT20" i="10"/>
  <c r="BT21" i="10"/>
  <c r="BT22" i="10"/>
  <c r="BT23" i="10"/>
  <c r="BT24" i="10"/>
  <c r="BT25" i="10"/>
  <c r="BT26" i="10"/>
  <c r="BT27" i="10"/>
  <c r="BT28" i="10"/>
  <c r="BT29" i="10"/>
  <c r="BT30" i="10"/>
  <c r="BT31" i="10"/>
  <c r="BT32" i="10"/>
  <c r="BT33" i="10"/>
  <c r="BT34" i="10"/>
  <c r="BT35" i="10"/>
  <c r="BT36" i="10"/>
  <c r="BT37" i="10"/>
  <c r="BT38" i="10"/>
  <c r="BT39" i="10"/>
  <c r="BT40" i="10"/>
  <c r="BT41" i="10"/>
  <c r="BT42" i="10"/>
  <c r="BT3" i="10"/>
  <c r="BO4" i="10"/>
  <c r="BO5" i="10"/>
  <c r="BO6" i="10"/>
  <c r="BO7" i="10"/>
  <c r="BO8" i="10"/>
  <c r="BO9" i="10"/>
  <c r="BO10" i="10"/>
  <c r="BO11" i="10"/>
  <c r="BO12" i="10"/>
  <c r="BO13" i="10"/>
  <c r="BO14" i="10"/>
  <c r="BO15" i="10"/>
  <c r="BO16" i="10"/>
  <c r="BO17" i="10"/>
  <c r="BO18" i="10"/>
  <c r="BO19" i="10"/>
  <c r="BO20" i="10"/>
  <c r="BO21" i="10"/>
  <c r="BO22" i="10"/>
  <c r="BO23" i="10"/>
  <c r="BO24" i="10"/>
  <c r="BO25" i="10"/>
  <c r="BO26" i="10"/>
  <c r="BO27" i="10"/>
  <c r="BO28" i="10"/>
  <c r="BO29" i="10"/>
  <c r="BO30" i="10"/>
  <c r="BO31" i="10"/>
  <c r="BO32" i="10"/>
  <c r="BO33" i="10"/>
  <c r="BO34" i="10"/>
  <c r="BO35" i="10"/>
  <c r="BO36" i="10"/>
  <c r="BO37" i="10"/>
  <c r="BO38" i="10"/>
  <c r="BO39" i="10"/>
  <c r="BO40" i="10"/>
  <c r="BO41" i="10"/>
  <c r="BO42" i="10"/>
  <c r="BO3" i="10"/>
  <c r="BJ4" i="10"/>
  <c r="BJ5" i="10"/>
  <c r="BJ6" i="10"/>
  <c r="BJ7" i="10"/>
  <c r="BJ8" i="10"/>
  <c r="BJ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40" i="10"/>
  <c r="BJ41" i="10"/>
  <c r="BJ42" i="10"/>
  <c r="BJ3" i="10"/>
  <c r="BF4" i="10"/>
  <c r="BF5" i="10"/>
  <c r="BF6" i="10"/>
  <c r="BF7" i="10"/>
  <c r="BF8" i="10"/>
  <c r="BF9" i="10"/>
  <c r="BF10" i="10"/>
  <c r="BF11" i="10"/>
  <c r="BF12" i="10"/>
  <c r="BF13" i="10"/>
  <c r="BF14" i="10"/>
  <c r="BF15" i="10"/>
  <c r="BF16" i="10"/>
  <c r="BF17" i="10"/>
  <c r="BF18" i="10"/>
  <c r="BF19" i="10"/>
  <c r="BF20" i="10"/>
  <c r="BF21" i="10"/>
  <c r="BF22" i="10"/>
  <c r="BF23" i="10"/>
  <c r="BF24" i="10"/>
  <c r="BF25" i="10"/>
  <c r="BF26" i="10"/>
  <c r="BF27" i="10"/>
  <c r="BF28" i="10"/>
  <c r="BF29" i="10"/>
  <c r="BF30" i="10"/>
  <c r="BF31" i="10"/>
  <c r="BF32" i="10"/>
  <c r="BF33" i="10"/>
  <c r="BF34" i="10"/>
  <c r="BF35" i="10"/>
  <c r="BF36" i="10"/>
  <c r="BF37" i="10"/>
  <c r="BF38" i="10"/>
  <c r="BF39" i="10"/>
  <c r="BF40" i="10"/>
  <c r="BF41" i="10"/>
  <c r="BF42" i="10"/>
  <c r="BF3" i="10"/>
  <c r="BA4" i="10"/>
  <c r="BA5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2" i="10"/>
  <c r="BA3" i="10"/>
  <c r="AV4" i="10"/>
  <c r="AV5" i="10"/>
  <c r="AV6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4" i="10"/>
  <c r="AV35" i="10"/>
  <c r="AV36" i="10"/>
  <c r="AV37" i="10"/>
  <c r="AV38" i="10"/>
  <c r="AV39" i="10"/>
  <c r="AV40" i="10"/>
  <c r="AV41" i="10"/>
  <c r="AV42" i="10"/>
  <c r="AV3" i="10"/>
  <c r="AR4" i="10"/>
  <c r="AR5" i="10"/>
  <c r="AR6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4" i="10"/>
  <c r="AR35" i="10"/>
  <c r="AR36" i="10"/>
  <c r="AR37" i="10"/>
  <c r="AR38" i="10"/>
  <c r="AR39" i="10"/>
  <c r="AR40" i="10"/>
  <c r="AR41" i="10"/>
  <c r="AR42" i="10"/>
  <c r="AR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3" i="10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2" i="6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2" i="9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R41" i="2" l="1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2" i="1"/>
</calcChain>
</file>

<file path=xl/sharedStrings.xml><?xml version="1.0" encoding="utf-8"?>
<sst xmlns="http://schemas.openxmlformats.org/spreadsheetml/2006/main" count="1532" uniqueCount="263">
  <si>
    <t>Data</t>
  </si>
  <si>
    <t>Czas</t>
  </si>
  <si>
    <t>Staż pracy (w latach):</t>
  </si>
  <si>
    <t>Branża, w jakiej pracujesz:</t>
  </si>
  <si>
    <t>Płeć:</t>
  </si>
  <si>
    <t>Wiek (w latach):</t>
  </si>
  <si>
    <t>Wykształcenie:</t>
  </si>
  <si>
    <t>1. Mój szef ośmiesza mnie</t>
  </si>
  <si>
    <t>2. Mój szef twierdzi, że moje myśli i odczucia są głupie.</t>
  </si>
  <si>
    <t>3. Mój szef potrafi nie rozmawiać ze mną przez dłuższy czas.</t>
  </si>
  <si>
    <t>4. Mój szef poniża mnie w obecności innych</t>
  </si>
  <si>
    <t>5. Mój szef narusza moją prywatność</t>
  </si>
  <si>
    <t>6. Mój szef wypomina mi moje wcześniejsze błędy i niepowodzenia</t>
  </si>
  <si>
    <t>7. Mój szef nie okazuje mi uznania za pracę wymagającą dużego wysiłku</t>
  </si>
  <si>
    <t>8. Mój szef obwinia mnie, żeby samemu uniknąć wstydu/sobie zaoszczędzić zakłopotania</t>
  </si>
  <si>
    <t>9. Mój szef łamie dane mi obietnice</t>
  </si>
  <si>
    <t>10. Mój szef okazuje mi wrogość, kiedy jest zły z innego powodu</t>
  </si>
  <si>
    <t>11. Mój szef wypowiada negatywne komentarze o mnie do innych</t>
  </si>
  <si>
    <t>12. Mój szef jest wobec mnie nieuprzejmy</t>
  </si>
  <si>
    <t>13. Mój szef nie pozwala mi nawiązywać relacji z moimi kolegami z pracy</t>
  </si>
  <si>
    <t>14. Mój szef mówi, że jestem niekompetentny</t>
  </si>
  <si>
    <t>15. Mój szef okłamuje mnie</t>
  </si>
  <si>
    <t>1. Ze względu na moje problemy zdrowotne stres w pracy jest znacznie trudniejszy do zniesienia</t>
  </si>
  <si>
    <t>2. Pomimo moich problemów zdrowotnych byłem w stanie zakończyć trudne zadania w swojej pracy</t>
  </si>
  <si>
    <t>3. Moje problemy ze zdrowiem zakłóciły mi czerpanie przyjemności z pracy</t>
  </si>
  <si>
    <t>4. Czułem się beznadziejnie kończąc niektóre zadania z powodu mojego złego stanu zdrowia</t>
  </si>
  <si>
    <t>5. Pomimo moich problemów zdrowotnych potrafię skoncentrować się na realizacji moich celów</t>
  </si>
  <si>
    <t>6. Pomimo mojego problemu zdrowotnego miałem wystarczająco energii, aby ukończyć wszystkie moje zadania w pracy</t>
  </si>
  <si>
    <t>1. Zwlekam z podjęciem decyzji tak długo, aż jest już za późno</t>
  </si>
  <si>
    <t>2. Nawet gdy już podejmę decyzję, odwlekam jej realizację</t>
  </si>
  <si>
    <t>3. Zanim ostatecznie podejmę decyzję, marnuję dużo czasu na błahe sprawy</t>
  </si>
  <si>
    <t>4. Kiedy przygotowuję coś na wyznaczony termin, często tracę czas robiąc inne rzeczy</t>
  </si>
  <si>
    <t>5. Okazuje się, że przez wiele dni nie zabieram się nawet za to, co można łatwo zrobić</t>
  </si>
  <si>
    <t>6. Często zdaję sobie sprawę, że wykonuję zadania, które miałem zrobić już dawno temu</t>
  </si>
  <si>
    <t>7. Ciągle mówię: „zrobię to jutro”</t>
  </si>
  <si>
    <t>8. Zazwyczaj zwlekam z rozpoczęciem pracy, którą muszę wykonać</t>
  </si>
  <si>
    <t>9. Kiedy zbliża się termin wykonania zadania, czuję, że nie wystarczy mi czasu, żeby je skończyć</t>
  </si>
  <si>
    <t>10. Nie wykonuję zadań na czas</t>
  </si>
  <si>
    <t>11. Nie jestem zbyt dobry w dotrzymywaniu terminów</t>
  </si>
  <si>
    <t>12. Odkładanie rzeczy na ostatnią chwilę spowodowało, że poniosłem straty finansowe</t>
  </si>
  <si>
    <t>1. Nawet jeśli już podejmę decyzję w pracy, odkładam jej wdrożenie</t>
  </si>
  <si>
    <t>2. Odwlekam rozpoczęcie pracy, którą mam do zrobienia</t>
  </si>
  <si>
    <t>3. W pracy, tak bardzo potrzebuję przyjemnych zmian, że trudno jest mi trzymać się założonego planu</t>
  </si>
  <si>
    <t>4. Kiedy zadanie jest nudne coraz częściej uciekam w marzenia i fantazje zamiast skupić się na pracy</t>
  </si>
  <si>
    <t>5. Mało ważne zadania w pracy traktuję jako priorytetowe, nawet jeśli mam coś ważniejszego do zrobienia</t>
  </si>
  <si>
    <t>6. Jeśli mam zbyt dużo do zrobienia, to unikam planowania, a wtedy okazuje się, że robię coś zupełnie nieistotnego</t>
  </si>
  <si>
    <t>7. Robię długie przerwy w pracy (np. na kawę)</t>
  </si>
  <si>
    <t>8. Odkładam niektóre swoje zadania, tylko dlatego, że nie lubię ich robić</t>
  </si>
  <si>
    <t>9. W pracy komunikuję się z innymi za pomocą SMS, Messenger, Skype, WhatsApp lub innych komunikatorów</t>
  </si>
  <si>
    <t>10. W pracy spędzam ponad pół godziny dziennie na portalach społecznościowych (Facebook, Instagram, Twitter etc.)</t>
  </si>
  <si>
    <t>11. W pracy czytam wiadomości w Internecie</t>
  </si>
  <si>
    <t>12. Robię zakupy w Internecie w godzinach pracy</t>
  </si>
  <si>
    <t>13. Przepracowuję się, ponieważ poświęcam czas na mało istotne sprawy w pracy</t>
  </si>
  <si>
    <t>14. W pracy gram w gry komputerowe</t>
  </si>
  <si>
    <t>15. Wolę zjeść coś słodkiego, wypić kawę, czy zapalić papierosa, zamiast rozpocząć zadanie</t>
  </si>
  <si>
    <t>16. Zdarza mi się, że czas w pracy mija mi na niczym</t>
  </si>
  <si>
    <t>1.1. Jak często sypiałeś(aś) źle lub niespokojnie?</t>
  </si>
  <si>
    <t>1.2. Jak często brakowało Ci sił?</t>
  </si>
  <si>
    <t>1.3. Jak często miałeś(aś) problemy z zasypianiem?</t>
  </si>
  <si>
    <t>1.4. Jak często odczuwałeś(aś) fizyczne wyczerpanie?</t>
  </si>
  <si>
    <t>1.5. Jak często odczuwałeś(aś) podatność na choroby?</t>
  </si>
  <si>
    <t xml:space="preserve">1.6. Jak często odczuwałeś(aś) emocjonalne wyczerpanie? </t>
  </si>
  <si>
    <t>1.7. Jak często budziłeś(aś) się za wcześnie i nie mogłeś(aś) znów zasnąć?</t>
  </si>
  <si>
    <t>1.8. Jak często odczuwałeś(aś) zmęczenie?</t>
  </si>
  <si>
    <t>1.9. Jak często budziłeś(aś) się kilka razy i nie mogłeś(aś) ponownie zasnąć?</t>
  </si>
  <si>
    <t>1.10. Jak często myślałeś(aś): „Dłużej już tego nie zniosę”?</t>
  </si>
  <si>
    <t>1.11. Jak często brakowało Ci energii i siły?</t>
  </si>
  <si>
    <t>1.12. Jak często miałeś(aś) problemy z odpoczynkiem?</t>
  </si>
  <si>
    <t>1.13. Jak często miałeś(aś) problemy z koncentracją?</t>
  </si>
  <si>
    <t>1.14. Jak często byłeś(aś) nerwowy(a)?</t>
  </si>
  <si>
    <t>1.15. Jak często odczuwałeś(aś) mdłości?</t>
  </si>
  <si>
    <t>1.16. Jak często byłeś(aś) zniecierpliwiony(a)?</t>
  </si>
  <si>
    <t>1.17. Jak często bolał Cię brzuch?</t>
  </si>
  <si>
    <t>1.18. Jak często odczuwałeś(aś) niepokój?</t>
  </si>
  <si>
    <t>1.19. Jak często miałeś(aś) problemy z jasnym myśleniem?</t>
  </si>
  <si>
    <t xml:space="preserve">1.20. Jak często odczuwałeś(aś) napięcie? </t>
  </si>
  <si>
    <t>1.21. Jak często bolała Cię głowa?</t>
  </si>
  <si>
    <t>1.22. Jak często odczuwałeś(aś) presję?</t>
  </si>
  <si>
    <t>1.23. Jak często nie miałeś(aś) apetytu?</t>
  </si>
  <si>
    <t>1.24. Jak często miałeś(aś) zawroty głowy?</t>
  </si>
  <si>
    <t xml:space="preserve">1.25. Jak często miałeś(aś) problemy z podejmowaniem decyzji </t>
  </si>
  <si>
    <t>1.26. Jak często byłeś(aś) zestresowany(a)?</t>
  </si>
  <si>
    <t>1.27. Jak często doświadczałeś(aś) palpitacji serca?</t>
  </si>
  <si>
    <t>1.28. Jak często miałeś(aś) problemy z pamięcią?</t>
  </si>
  <si>
    <t>1.29. Jak często odczuwałeś(aś) wzmożone napięcie mięśniowe?</t>
  </si>
  <si>
    <t>2. Czy często masz sprzeczne odczucia względem pracy i życia prywatnego, tzn. jednocześnie chcesz być w pracy i cieszyć się życiem prywatnym? (Odpowiedz używając poniższej skali).</t>
  </si>
  <si>
    <t>3.1. Czy czujesz, że praca kosztuje Cię tyle energii, że odbija się to negatywnie na Twoim życiu prywatnym?</t>
  </si>
  <si>
    <t>3.2. Czy czujesz, że praca zabiera Ci tyle czasu, że odbija się to negatywnie na Twoim życiu prywatnym?</t>
  </si>
  <si>
    <t xml:space="preserve">3.3. Czy Twoi przyjaciele lub rodzina mówią Ci, że pracujesz za dużo? </t>
  </si>
  <si>
    <t>4.1. Czy Twoje obciążenie pracą jest nierównomierne, przez co obowiązki nawarstwiają się?</t>
  </si>
  <si>
    <t>4.2. Czy w trakcie pracy musisz zwracać uwagę na wiele rzeczy?</t>
  </si>
  <si>
    <t>4.3. Czy Twoja praca stawia Cię w sytuacjach trudnych emocjonalnie?</t>
  </si>
  <si>
    <t>4.4. Czy masz duży wpływ na wykonywaną pracę?</t>
  </si>
  <si>
    <t>4.5. Czy Twoja praca jest zróżnicowana?</t>
  </si>
  <si>
    <t>4.6. Czy musisz pracować bardzo szybko?</t>
  </si>
  <si>
    <t>4.7. Czy Twoja praca wymaga ciągłego tworzenie nowych pomysłów?</t>
  </si>
  <si>
    <t>4.8. Czy w swojej pracy musisz odnosić się do osobistych problemów innych ludzi?</t>
  </si>
  <si>
    <t>4.9. Czy masz wpływ na to, z kim pracujesz?</t>
  </si>
  <si>
    <t>4.10 Czy Twoja praca wymaga wysokiego poziomu umiejętności lub wiedzy specjalistycznej?</t>
  </si>
  <si>
    <t>4.11. Czy masz wpływ na to, co robisz w pracy?</t>
  </si>
  <si>
    <t>4.12. Czy miewasz zaległości w pracy?</t>
  </si>
  <si>
    <t>4.13. Czy musisz przez cały czas robić to samo?</t>
  </si>
  <si>
    <t>4.14. Jak często nie masz czasu, aby skończyć wszystkie zadania w pracy?</t>
  </si>
  <si>
    <t>4.15. Czy wymaga się, abyś traktował(a) wszystkich jednakowo, nawet jeśli nie masz na to ochoty?</t>
  </si>
  <si>
    <t>4.16. Czy Twoja praca wymaga podejmowania trudnych decyzji?</t>
  </si>
  <si>
    <t xml:space="preserve">4.17. Czy masz wystarczająco dużo czasu na wykonywanie powierzonych zadań? </t>
  </si>
  <si>
    <t>4.18. Czy masz wpływ na ilość przydzielanej Ci pracy?</t>
  </si>
  <si>
    <t>4.19. Czy Twoja praca wymaga zapamiętywania wielu rzeczy?</t>
  </si>
  <si>
    <t>5.1. Jak często uzyskujesz pomoc lub wsparcie od swoich współpracowników? *</t>
  </si>
  <si>
    <t>5.2. Jak często Twoi współpracownicy są gotowi słuchać o Twoich problemach w pracy?</t>
  </si>
  <si>
    <t>5.3. Jak często współpracownicy rozmawiają z Tobą o tym, na ile dobrze wykonujesz swoją pracę?</t>
  </si>
  <si>
    <t>6.1. Czy musisz utrzymywać szybkie tempo pracy?</t>
  </si>
  <si>
    <t xml:space="preserve">6.2. Czy Twoja praca jest emocjonalnie wymagająca? </t>
  </si>
  <si>
    <t>6.3. Czy praca wymaga od Ciebie przejmowania inicjatywy?</t>
  </si>
  <si>
    <t>6.4. Czy Twoja praca ma znaczenie?</t>
  </si>
  <si>
    <t>6.5. Czy Twoja praca ma jasno wyznaczone cele?</t>
  </si>
  <si>
    <t xml:space="preserve">6.6. Czy podczas pracy otrzymujesz sprzeczne wymagania? </t>
  </si>
  <si>
    <t>6.7. Czy martwisz się zwolnieniem z pracy?</t>
  </si>
  <si>
    <t>6.8. Czy Twoja praca jest dostrzegana i doceniana przez kierownictwo?</t>
  </si>
  <si>
    <t>6.9. Czy Twoja praca wymaga, abyś ukrywał(a) swoje odczucia?</t>
  </si>
  <si>
    <t>6.10. Czy masz poczucie, że wykonywana przez Ciebie praca jest ważna?</t>
  </si>
  <si>
    <t>6.11. Czy wiesz dokładnie za co jesteś odpowiedzialny(a) w swojej pracy?</t>
  </si>
  <si>
    <t>6.12. Czy obawiasz się, że z powodu nowej technologii staniesz się niepotrzebny(a)?</t>
  </si>
  <si>
    <t xml:space="preserve">6.13. Czy kierownictwo w Twoim miejscu pracy szanuje Cię? </t>
  </si>
  <si>
    <t>6.14. Czy angażujesz się emocjonalnie w swoją pracę?</t>
  </si>
  <si>
    <t>6.15. Czy w pracy możesz wykorzystać swoje umiejętności lub wiedzę specjalistyczną?</t>
  </si>
  <si>
    <t>6.16. Czy robisz w pracy rzeczy akceptowane przez niektórych ludzi, ale przez innych już nie?</t>
  </si>
  <si>
    <t>6.17. Czy obawiasz się przeniesienia na inne stanowisko wbrew Twojej woli?</t>
  </si>
  <si>
    <t>6.18. Czy jesteś traktowany(a) sprawiedliwie w swoim miejscu pracy?</t>
  </si>
  <si>
    <t>6.19. Czy wymaga się, abyś był miły(a) i otwarty(a) w stosunku do innych, bez względu na to jak inni zachowują się w stosunku do Ciebie?</t>
  </si>
  <si>
    <t>6.20. Czy wiesz dokładnie, czego oczekuje się od Ciebie w pracy?</t>
  </si>
  <si>
    <t xml:space="preserve">6.21. Czy musisz czasem robić rzeczy, które powinny być wykonywane w inny sposób? </t>
  </si>
  <si>
    <t>6.22. Czy obawiasz się, że w przypadku zwolnienia trudno będzie Ci znaleźć nową pracę?</t>
  </si>
  <si>
    <t>6.23. Czy praca pozwala Ci uczyć się nowych rzeczy?</t>
  </si>
  <si>
    <t>6.24. Czy czujesz się zmotywowany(a) i zaangażowany(a) w swoją pracę?</t>
  </si>
  <si>
    <t>6.25. Czy czasem musisz robić rzeczy, które wydają się niepotrzebne?</t>
  </si>
  <si>
    <t>6.26. Czy przez cały dzień pracujesz na podwyższonych obrotach?</t>
  </si>
  <si>
    <t>6.27. Czy praca daje Ci możliwość rozwijania swoich umiejętności?</t>
  </si>
  <si>
    <t>7.1. Czy kierownictwo darzy pracowników zaufaniem w kwestiach związanych z pracą?</t>
  </si>
  <si>
    <t>7.2. Czy możesz ufać informacjom udzielanym przez kierownictwo?</t>
  </si>
  <si>
    <t>7.3. Czy konflikty są rozwiązywane sprawiedliwie?</t>
  </si>
  <si>
    <t>7.4. Czy kierownictwo ukrywa ważne informacje przed pracownikami?</t>
  </si>
  <si>
    <t>7.5. Czy pracownicy są doceniani, kiedy dobrze wykonują swoją pracę?</t>
  </si>
  <si>
    <t>7.6. Czy pracownicy ukrywają przed sobą informacje?</t>
  </si>
  <si>
    <t>7.7. Czy pracownicy ukrywają informacje przed kierownictwem?</t>
  </si>
  <si>
    <t>7.8. Czy pracownicy ufają sobie nawzajem?</t>
  </si>
  <si>
    <t>7.9. Czy kierownictwo traktuje poważnie wszystkie sugestie pracowników?</t>
  </si>
  <si>
    <t>7.10. Czy pracownicy mogą wyrażać swoje poglądy i odczucia?</t>
  </si>
  <si>
    <t>7.11. Czy podział obowiązków jest sprawiedliwy?</t>
  </si>
  <si>
    <t xml:space="preserve">8. Czy przez ostatnie 12 miesięcy byłeś(aś) narażony(a) na plotki i pomówienia w swoim miejscu pracy? </t>
  </si>
  <si>
    <t>9. Czy przez ostatnie 12 miesięcy brałeś(aś) udział w kłótniach lub konfliktach w swoim miejscu pracy?</t>
  </si>
  <si>
    <t>10. Czy przez ostatnie 12 miesięcy byłeś(aś) narażony(a) na dokuczliwe zachowania w swoim miejscu pracy?</t>
  </si>
  <si>
    <t>11. Ile dni w ostatnich 12 miesiącach byłeś(aś) nieobecny(a) w pracy z powodu choroby? Podaj przybliżoną liczbę dni.</t>
  </si>
  <si>
    <t>12. Ile okresów w ostatnich 12 miesiącach byłeś(aś) nieobecny(a) w pracy z powodu choroby? Podaj przybliżoną liczbę dni.</t>
  </si>
  <si>
    <t>Mężczyzna</t>
  </si>
  <si>
    <t>średnie</t>
  </si>
  <si>
    <t>Gastronomia</t>
  </si>
  <si>
    <t>Kobieta</t>
  </si>
  <si>
    <t>wyższe</t>
  </si>
  <si>
    <t>Energetyka</t>
  </si>
  <si>
    <t>Szkolnictwo</t>
  </si>
  <si>
    <t>Medyczna</t>
  </si>
  <si>
    <t>Fizjoterapia</t>
  </si>
  <si>
    <t>Finanse</t>
  </si>
  <si>
    <t>Administracja</t>
  </si>
  <si>
    <t>IT</t>
  </si>
  <si>
    <t>Reklamowa</t>
  </si>
  <si>
    <t>Usługi</t>
  </si>
  <si>
    <t>Służby</t>
  </si>
  <si>
    <t>Odzieżowa</t>
  </si>
  <si>
    <t>Motoryzacja</t>
  </si>
  <si>
    <t>zawodowe</t>
  </si>
  <si>
    <t>Moda</t>
  </si>
  <si>
    <t>Przewozy towarów</t>
  </si>
  <si>
    <t>Klucz cz.1</t>
  </si>
  <si>
    <t>Klucz cz3</t>
  </si>
  <si>
    <t>Klucz cz2b</t>
  </si>
  <si>
    <t>Klucz cz2a</t>
  </si>
  <si>
    <t>Nadmierne przerwy w pracy</t>
  </si>
  <si>
    <t>Cyberlenistwo</t>
  </si>
  <si>
    <t>Marnotrawienie czasu w pracy</t>
  </si>
  <si>
    <t>Nieruchomości</t>
  </si>
  <si>
    <t>Handel</t>
  </si>
  <si>
    <t>Fitness</t>
  </si>
  <si>
    <t>Produkcyjna</t>
  </si>
  <si>
    <t>Skłonność do prokrastynacji</t>
  </si>
  <si>
    <t>Etykiety wierszy</t>
  </si>
  <si>
    <t>Suma końcowa</t>
  </si>
  <si>
    <t>Etykiety kolumn</t>
  </si>
  <si>
    <t>Numer</t>
  </si>
  <si>
    <t>Liczba osób</t>
  </si>
  <si>
    <t>Poziom</t>
  </si>
  <si>
    <t>Niski poziom</t>
  </si>
  <si>
    <t>Średni poziom</t>
  </si>
  <si>
    <t>Wysoki poziom</t>
  </si>
  <si>
    <t>Grupa wiekowa</t>
  </si>
  <si>
    <t>Poniżej 28</t>
  </si>
  <si>
    <t>Powyżej 40</t>
  </si>
  <si>
    <t>28-40</t>
  </si>
  <si>
    <t>poziom kierowania</t>
  </si>
  <si>
    <t>Nadmierne przerwy w pracy skala</t>
  </si>
  <si>
    <t>Cyberlenistwo skala</t>
  </si>
  <si>
    <t>Marnotrawienie czasu w pracy skala</t>
  </si>
  <si>
    <t>Wymagania ilościowe</t>
  </si>
  <si>
    <t>Wymagania poznawcze</t>
  </si>
  <si>
    <t>Tempo pracy</t>
  </si>
  <si>
    <t>Wymagania emocjonalne</t>
  </si>
  <si>
    <t>Wymagania ukrywania emocji</t>
  </si>
  <si>
    <t>Poczucie wpływu w pracy</t>
  </si>
  <si>
    <t>Wartości</t>
  </si>
  <si>
    <t>wymagania poznawcze.</t>
  </si>
  <si>
    <t>Wymagania ilościowe.</t>
  </si>
  <si>
    <t>Tempo pracy.</t>
  </si>
  <si>
    <t>Wymagania emocjonalne.</t>
  </si>
  <si>
    <t>Wymagania ukrywania emocji.</t>
  </si>
  <si>
    <t>Możliwości rozwoju</t>
  </si>
  <si>
    <t>Róznorodność pracy</t>
  </si>
  <si>
    <t>Różnorodność pracy</t>
  </si>
  <si>
    <t>Znaczenie pracy</t>
  </si>
  <si>
    <t>Jasność roli</t>
  </si>
  <si>
    <t>Konflikt roli</t>
  </si>
  <si>
    <t>Wsparcie od współpracowników</t>
  </si>
  <si>
    <t>Niepewność pracy</t>
  </si>
  <si>
    <t>Konflikt rodzina-praca</t>
  </si>
  <si>
    <t>Zaufanie między pracownikami</t>
  </si>
  <si>
    <t>Zaufanie do kierownictwa</t>
  </si>
  <si>
    <t>Sprawiedliwość i szacunek</t>
  </si>
  <si>
    <t>Problemy ze snem</t>
  </si>
  <si>
    <t xml:space="preserve">Wypalenie </t>
  </si>
  <si>
    <t>Napięcie psychiczne</t>
  </si>
  <si>
    <t>Stres somatyczny</t>
  </si>
  <si>
    <t>Stres poznawczy</t>
  </si>
  <si>
    <t>Plotki</t>
  </si>
  <si>
    <t>Konflikty w pracy</t>
  </si>
  <si>
    <t>Dokuczliwe zachowania</t>
  </si>
  <si>
    <t>Liczba dni absencji</t>
  </si>
  <si>
    <t>Liczba okresów absencji</t>
  </si>
  <si>
    <t>Nagrody</t>
  </si>
  <si>
    <t>Poczucie wpływu w pracy.</t>
  </si>
  <si>
    <t>Znaczenie pracy.</t>
  </si>
  <si>
    <t>Możliwości rozwoju.</t>
  </si>
  <si>
    <t>Różnorodność pracy.</t>
  </si>
  <si>
    <t>Konflikt roli.</t>
  </si>
  <si>
    <t>Niepewność pracy.</t>
  </si>
  <si>
    <t>Konflikt rodzina-praca.</t>
  </si>
  <si>
    <t>Jasność roli.</t>
  </si>
  <si>
    <t>Zaufanie między pracownikami.</t>
  </si>
  <si>
    <t>Zaufanie do kierownictwa.</t>
  </si>
  <si>
    <t>Sprawiedliwość i szacunek.</t>
  </si>
  <si>
    <t>Napięcie psychiczne.</t>
  </si>
  <si>
    <t>Stres somatyczny.</t>
  </si>
  <si>
    <t>Stres poznawczy.</t>
  </si>
  <si>
    <t>Wypalenie.</t>
  </si>
  <si>
    <t>Średnia z Problemy ze snem</t>
  </si>
  <si>
    <t>Liczba z Klucz cz.1</t>
  </si>
  <si>
    <t>Liczba z Klucz cz2b</t>
  </si>
  <si>
    <t>Liczba z Marnotrawienie czasu w pracy</t>
  </si>
  <si>
    <t>Umiarkowany poziom</t>
  </si>
  <si>
    <t>Liczba z Cyberlenistwo</t>
  </si>
  <si>
    <t>Liczba z Nadmierne przerwy w pracy</t>
  </si>
  <si>
    <t>Mała ilość</t>
  </si>
  <si>
    <t>Duża ilość</t>
  </si>
  <si>
    <t>Umiarkowana 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</si>
</sst>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'Pytania-badanie stresu (Odpowie'!$BK$1:$BM$1</c:f>
              <c:strCache>
                <c:ptCount val="3"/>
                <c:pt idx="0">
                  <c:v>Nadmierne przerwy w pracy</c:v>
                </c:pt>
                <c:pt idx="1">
                  <c:v>Cyberlenistwo</c:v>
                </c:pt>
                <c:pt idx="2">
                  <c:v>Marnotrawienie czasu w pracy</c:v>
                </c:pt>
              </c:strCache>
            </c:strRef>
          </c:cat>
          <c:val>
            <c:numRef>
              <c:f>'Pytania-badanie stresu (Odpowie'!$BK$2:$BM$2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A8C-4C3B-9E84-7C3F3B4200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'Pytania-badanie stresu (Odpowie'!$BK$1:$BM$1</c:f>
              <c:strCache>
                <c:ptCount val="3"/>
                <c:pt idx="0">
                  <c:v>Nadmierne przerwy w pracy</c:v>
                </c:pt>
                <c:pt idx="1">
                  <c:v>Cyberlenistwo</c:v>
                </c:pt>
                <c:pt idx="2">
                  <c:v>Marnotrawienie czasu w pracy</c:v>
                </c:pt>
              </c:strCache>
            </c:strRef>
          </c:cat>
          <c:val>
            <c:numRef>
              <c:f>'Pytania-badanie stresu (Odpowie'!$BK$3:$BM$3</c:f>
              <c:numCache>
                <c:formatCode>General</c:formatCode>
                <c:ptCount val="3"/>
                <c:pt idx="0">
                  <c:v>23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A8C-4C3B-9E84-7C3F3B42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01344"/>
        <c:axId val="5754039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'Pytania-badanie stresu (Odpowie'!$BK$1:$BM$1</c15:sqref>
                        </c15:formulaRef>
                      </c:ext>
                    </c:extLst>
                    <c:strCache>
                      <c:ptCount val="3"/>
                      <c:pt idx="0">
                        <c:v>Nadmierne przerwy w pracy</c:v>
                      </c:pt>
                      <c:pt idx="1">
                        <c:v>Cyberlenistwo</c:v>
                      </c:pt>
                      <c:pt idx="2">
                        <c:v>Marnotrawienie czasu w pracy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'Pytania-badanie stresu (Odpowie'!$BK$4:$BM$4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DA8C-4C3B-9E84-7C3F3B420001}"/>
                  </c:ext>
                </c:extLst>
              </c15:ser>
            </c15:filteredBarSeries>
          </c:ext>
        </c:extLst>
      </c:barChart>
      <c:catAx>
        <c:axId val="5754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403968"/>
        <c:crosses val="autoZero"/>
        <c:auto val="1"/>
        <c:lblAlgn val="ctr"/>
        <c:lblOffset val="100"/>
        <c:noMultiLvlLbl val="0"/>
      </c:catAx>
      <c:valAx>
        <c:axId val="575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4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[ver2_Pytania-badanie-stresu-Odpowiedzikopia1.xlsx]4(COPSOQ)!Tabela przestawna10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Oddziaływanie praca-życie osobiste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'4(COPSOQ)'!$AS$45:$AS$46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'4(COPSOQ)'!$AR$47:$AR$50</c:f>
              <c:strCache>
                <c:ptCount val="4"/>
                <c:pt idx="0">
                  <c:v>Jasność roli.</c:v>
                </c:pt>
                <c:pt idx="1">
                  <c:v>Konflikt roli.</c:v>
                </c:pt>
                <c:pt idx="2">
                  <c:v>Niepewność pracy.</c:v>
                </c:pt>
                <c:pt idx="3">
                  <c:v>Konflikt rodzina-praca.</c:v>
                </c:pt>
              </c:strCache>
            </c:strRef>
          </c:cat>
          <c:val>
            <c:numRef>
              <c:f>'4(COPSOQ)'!$AS$47:$AS$50</c:f>
              <c:numCache>
                <c:formatCode>General</c:formatCode>
                <c:ptCount val="4"/>
                <c:pt idx="0">
                  <c:v>12.777777777777779</c:v>
                </c:pt>
                <c:pt idx="1">
                  <c:v>9.3333333333333339</c:v>
                </c:pt>
                <c:pt idx="2">
                  <c:v>6.4444444444444446</c:v>
                </c:pt>
                <c:pt idx="3">
                  <c:v>7.6111111111111107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D-4790-A424-90363FF2C04E}"/>
            </c:ext>
          </c:extLst>
        </c:ser>
        <c:ser>
          <c:idx val="1"/>
          <c:order val="1"/>
          <c:tx>
            <c:strRef>
              <c:f>'4(COPSOQ)'!$AT$45:$AT$46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'4(COPSOQ)'!$AR$47:$AR$50</c:f>
              <c:strCache>
                <c:ptCount val="4"/>
                <c:pt idx="0">
                  <c:v>Jasność roli.</c:v>
                </c:pt>
                <c:pt idx="1">
                  <c:v>Konflikt roli.</c:v>
                </c:pt>
                <c:pt idx="2">
                  <c:v>Niepewność pracy.</c:v>
                </c:pt>
                <c:pt idx="3">
                  <c:v>Konflikt rodzina-praca.</c:v>
                </c:pt>
              </c:strCache>
            </c:strRef>
          </c:cat>
          <c:val>
            <c:numRef>
              <c:f>'4(COPSOQ)'!$AT$47:$AT$50</c:f>
              <c:numCache>
                <c:formatCode>General</c:formatCode>
                <c:ptCount val="4"/>
                <c:pt idx="0">
                  <c:v>11.363636363636363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D-4790-A424-90363FF2C04E}"/>
            </c:ext>
          </c:extLst>
        </c:ser>
        <c:ser>
          <c:idx val="2"/>
          <c:order val="2"/>
          <c:tx>
            <c:strRef>
              <c:f>'4(COPSOQ)'!$AU$45:$AU$46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'4(COPSOQ)'!$AR$47:$AR$50</c:f>
              <c:strCache>
                <c:ptCount val="4"/>
                <c:pt idx="0">
                  <c:v>Jasność roli.</c:v>
                </c:pt>
                <c:pt idx="1">
                  <c:v>Konflikt roli.</c:v>
                </c:pt>
                <c:pt idx="2">
                  <c:v>Niepewność pracy.</c:v>
                </c:pt>
                <c:pt idx="3">
                  <c:v>Konflikt rodzina-praca.</c:v>
                </c:pt>
              </c:strCache>
            </c:strRef>
          </c:cat>
          <c:val>
            <c:numRef>
              <c:f>'4(COPSOQ)'!$AU$47:$AU$50</c:f>
              <c:numCache>
                <c:formatCode>General</c:formatCode>
                <c:ptCount val="4"/>
                <c:pt idx="0">
                  <c:v>12.363636363636363</c:v>
                </c:pt>
                <c:pt idx="1">
                  <c:v>10.363636363636363</c:v>
                </c:pt>
                <c:pt idx="2">
                  <c:v>7.3636363636363633</c:v>
                </c:pt>
                <c:pt idx="3">
                  <c:v>8.9090909090909083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D-4790-A424-90363FF2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32328"/>
        <c:axId val="481532656"/>
      </c:barChart>
      <c:catAx>
        <c:axId val="48153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 wiekowe</a:t>
                </a:r>
              </a:p>
            </c:rich>
          </c:tx>
          <c:layout>
            <c:manualLayout>
              <c:xMode val="edge"/>
              <c:yMode val="edge"/>
              <c:x val="0.85873166261177558"/>
              <c:y val="0.35196612425705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532656"/>
        <c:crosses val="autoZero"/>
        <c:auto val="1"/>
        <c:lblAlgn val="ctr"/>
        <c:lblOffset val="100"/>
        <c:noMultiLvlLbl val="0"/>
      </c:catAx>
      <c:valAx>
        <c:axId val="481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Średnia</a:t>
                </a:r>
                <a:r>
                  <a:rPr lang="pl-PL"/>
                  <a:t>i</a:t>
                </a:r>
                <a:r>
                  <a:rPr lang="pl-PL" baseline="0"/>
                  <a:t> wynik COPSOQ II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5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[ver2_Pytania-badanie-stresu-Odpowiedzikopia1.xlsx]4(COPSOQ)!Tabela przestawna12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Zaufani</a:t>
            </a:r>
            <a:r>
              <a:rPr lang="pl-PL"/>
              <a:t>e</a:t>
            </a:r>
            <a:r>
              <a:rPr lang="en-US"/>
              <a:t> i </a:t>
            </a:r>
            <a:r>
              <a:rPr lang="pl-PL"/>
              <a:t>szacunek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'4(COPSOQ)'!$BP$46:$BP$47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'4(COPSOQ)'!$BO$48:$BO$50</c:f>
              <c:strCache>
                <c:ptCount val="3"/>
                <c:pt idx="0">
                  <c:v>Zaufanie między pracownikami.</c:v>
                </c:pt>
                <c:pt idx="1">
                  <c:v>Zaufanie do kierownictwa.</c:v>
                </c:pt>
                <c:pt idx="2">
                  <c:v>Sprawiedliwość i szacunek.</c:v>
                </c:pt>
              </c:strCache>
            </c:strRef>
          </c:cat>
          <c:val>
            <c:numRef>
              <c:f>'4(COPSOQ)'!$BP$48:$BP$50</c:f>
              <c:numCache>
                <c:formatCode>General</c:formatCode>
                <c:ptCount val="3"/>
                <c:pt idx="0">
                  <c:v>8.8888888888888893</c:v>
                </c:pt>
                <c:pt idx="1">
                  <c:v>12.944444444444445</c:v>
                </c:pt>
                <c:pt idx="2">
                  <c:v>12.666666666666666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01D-89F9-8D8C723E559D}"/>
            </c:ext>
          </c:extLst>
        </c:ser>
        <c:ser>
          <c:idx val="1"/>
          <c:order val="1"/>
          <c:tx>
            <c:strRef>
              <c:f>'4(COPSOQ)'!$BQ$46:$BQ$47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'4(COPSOQ)'!$BO$48:$BO$50</c:f>
              <c:strCache>
                <c:ptCount val="3"/>
                <c:pt idx="0">
                  <c:v>Zaufanie między pracownikami.</c:v>
                </c:pt>
                <c:pt idx="1">
                  <c:v>Zaufanie do kierownictwa.</c:v>
                </c:pt>
                <c:pt idx="2">
                  <c:v>Sprawiedliwość i szacunek.</c:v>
                </c:pt>
              </c:strCache>
            </c:strRef>
          </c:cat>
          <c:val>
            <c:numRef>
              <c:f>'4(COPSOQ)'!$BQ$48:$BQ$50</c:f>
              <c:numCache>
                <c:formatCode>General</c:formatCode>
                <c:ptCount val="3"/>
                <c:pt idx="0">
                  <c:v>8.454545454545455</c:v>
                </c:pt>
                <c:pt idx="1">
                  <c:v>13</c:v>
                </c:pt>
                <c:pt idx="2">
                  <c:v>14.090909090909092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5-401D-89F9-8D8C723E559D}"/>
            </c:ext>
          </c:extLst>
        </c:ser>
        <c:ser>
          <c:idx val="2"/>
          <c:order val="2"/>
          <c:tx>
            <c:strRef>
              <c:f>'4(COPSOQ)'!$BR$46:$BR$47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'4(COPSOQ)'!$BO$48:$BO$50</c:f>
              <c:strCache>
                <c:ptCount val="3"/>
                <c:pt idx="0">
                  <c:v>Zaufanie między pracownikami.</c:v>
                </c:pt>
                <c:pt idx="1">
                  <c:v>Zaufanie do kierownictwa.</c:v>
                </c:pt>
                <c:pt idx="2">
                  <c:v>Sprawiedliwość i szacunek.</c:v>
                </c:pt>
              </c:strCache>
            </c:strRef>
          </c:cat>
          <c:val>
            <c:numRef>
              <c:f>'4(COPSOQ)'!$BR$48:$BR$50</c:f>
              <c:numCache>
                <c:formatCode>General</c:formatCode>
                <c:ptCount val="3"/>
                <c:pt idx="0">
                  <c:v>8.1818181818181817</c:v>
                </c:pt>
                <c:pt idx="1">
                  <c:v>12.090909090909092</c:v>
                </c:pt>
                <c:pt idx="2">
                  <c:v>12.272727272727273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5-401D-89F9-8D8C723E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524312"/>
        <c:axId val="475912072"/>
      </c:barChart>
      <c:catAx>
        <c:axId val="50552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 wiekowe</a:t>
                </a:r>
              </a:p>
            </c:rich>
          </c:tx>
          <c:layout>
            <c:manualLayout>
              <c:xMode val="edge"/>
              <c:yMode val="edge"/>
              <c:x val="0.84553621514771049"/>
              <c:y val="0.36116068162602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912072"/>
        <c:crosses val="autoZero"/>
        <c:auto val="1"/>
        <c:lblAlgn val="ctr"/>
        <c:lblOffset val="100"/>
        <c:noMultiLvlLbl val="0"/>
      </c:catAx>
      <c:valAx>
        <c:axId val="4759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wynik CoPSOQ II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52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[ver2_Pytania-badanie-stresu-Odpowiedzikopia1.xlsx]4(COPSOQ)!Tabela przestawna14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Absencja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'4(COPSOQ)'!$DW$47:$DW$48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'4(COPSOQ)'!$DV$49:$DV$50</c:f>
              <c:strCache>
                <c:ptCount val="2"/>
                <c:pt idx="0">
                  <c:v>Liczba dni absencji</c:v>
                </c:pt>
                <c:pt idx="1">
                  <c:v>Liczba okresów absencji</c:v>
                </c:pt>
              </c:strCache>
            </c:strRef>
          </c:cat>
          <c:val>
            <c:numRef>
              <c:f>'4(COPSOQ)'!$DW$49:$DW$50</c:f>
              <c:numCache>
                <c:formatCode>General</c:formatCode>
                <c:ptCount val="2"/>
                <c:pt idx="0">
                  <c:v>147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8-4F5C-A139-681B97DB82EF}"/>
            </c:ext>
          </c:extLst>
        </c:ser>
        <c:ser>
          <c:idx val="1"/>
          <c:order val="1"/>
          <c:tx>
            <c:strRef>
              <c:f>'4(COPSOQ)'!$DX$47:$DX$48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'4(COPSOQ)'!$DV$49:$DV$50</c:f>
              <c:strCache>
                <c:ptCount val="2"/>
                <c:pt idx="0">
                  <c:v>Liczba dni absencji</c:v>
                </c:pt>
                <c:pt idx="1">
                  <c:v>Liczba okresów absencji</c:v>
                </c:pt>
              </c:strCache>
            </c:strRef>
          </c:cat>
          <c:val>
            <c:numRef>
              <c:f>'4(COPSOQ)'!$DX$49:$DX$50</c:f>
              <c:numCache>
                <c:formatCode>General</c:formatCode>
                <c:ptCount val="2"/>
                <c:pt idx="0">
                  <c:v>94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8-4F5C-A139-681B97DB82EF}"/>
            </c:ext>
          </c:extLst>
        </c:ser>
        <c:ser>
          <c:idx val="2"/>
          <c:order val="2"/>
          <c:tx>
            <c:strRef>
              <c:f>'4(COPSOQ)'!$DY$47:$DY$48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'4(COPSOQ)'!$DV$49:$DV$50</c:f>
              <c:strCache>
                <c:ptCount val="2"/>
                <c:pt idx="0">
                  <c:v>Liczba dni absencji</c:v>
                </c:pt>
                <c:pt idx="1">
                  <c:v>Liczba okresów absencji</c:v>
                </c:pt>
              </c:strCache>
            </c:strRef>
          </c:cat>
          <c:val>
            <c:numRef>
              <c:f>'4(COPSOQ)'!$DY$49:$DY$50</c:f>
              <c:numCache>
                <c:formatCode>General</c:formatCode>
                <c:ptCount val="2"/>
                <c:pt idx="0">
                  <c:v>99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8-4F5C-A139-681B97DB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463312"/>
        <c:axId val="510460360"/>
      </c:barChart>
      <c:catAx>
        <c:axId val="51046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</a:t>
                </a:r>
                <a:r>
                  <a:rPr lang="pl-PL" baseline="0"/>
                  <a:t> wiekowe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4917261572615488"/>
              <c:y val="0.36432100655238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460360"/>
        <c:crosses val="autoZero"/>
        <c:auto val="1"/>
        <c:lblAlgn val="ctr"/>
        <c:lblOffset val="100"/>
        <c:noMultiLvlLbl val="0"/>
      </c:catAx>
      <c:valAx>
        <c:axId val="5104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Suma</a:t>
                </a:r>
                <a:r>
                  <a:rPr lang="pl-PL"/>
                  <a:t> wyniku COPSOQ II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4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[ver2_Pytania-badanie-stresu-Odpowiedzikopia1.xlsx]4(COPSOQ)!Tabela przestawna15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Negatywne</a:t>
            </a:r>
            <a:r>
              <a:rPr lang="pl-PL" baseline="0"/>
              <a:t> zachowania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'4(COPSOQ)'!$EB$47:$EB$48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'4(COPSOQ)'!$EA$49:$EA$51</c:f>
              <c:strCache>
                <c:ptCount val="3"/>
                <c:pt idx="0">
                  <c:v>Plotki</c:v>
                </c:pt>
                <c:pt idx="1">
                  <c:v>Konflikty w pracy</c:v>
                </c:pt>
                <c:pt idx="2">
                  <c:v>Dokuczliwe zachowania</c:v>
                </c:pt>
              </c:strCache>
            </c:strRef>
          </c:cat>
          <c:val>
            <c:numRef>
              <c:f>'4(COPSOQ)'!$EB$49:$EB$51</c:f>
              <c:numCache>
                <c:formatCode>General</c:formatCode>
                <c:ptCount val="3"/>
                <c:pt idx="0">
                  <c:v>35</c:v>
                </c:pt>
                <c:pt idx="1">
                  <c:v>34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96E-885B-0F797D759D30}"/>
            </c:ext>
          </c:extLst>
        </c:ser>
        <c:ser>
          <c:idx val="1"/>
          <c:order val="1"/>
          <c:tx>
            <c:strRef>
              <c:f>'4(COPSOQ)'!$EC$47:$EC$48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'4(COPSOQ)'!$EA$49:$EA$51</c:f>
              <c:strCache>
                <c:ptCount val="3"/>
                <c:pt idx="0">
                  <c:v>Plotki</c:v>
                </c:pt>
                <c:pt idx="1">
                  <c:v>Konflikty w pracy</c:v>
                </c:pt>
                <c:pt idx="2">
                  <c:v>Dokuczliwe zachowania</c:v>
                </c:pt>
              </c:strCache>
            </c:strRef>
          </c:cat>
          <c:val>
            <c:numRef>
              <c:f>'4(COPSOQ)'!$EC$49:$EC$51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4-496E-885B-0F797D759D30}"/>
            </c:ext>
          </c:extLst>
        </c:ser>
        <c:ser>
          <c:idx val="2"/>
          <c:order val="2"/>
          <c:tx>
            <c:strRef>
              <c:f>'4(COPSOQ)'!$ED$47:$ED$48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'4(COPSOQ)'!$EA$49:$EA$51</c:f>
              <c:strCache>
                <c:ptCount val="3"/>
                <c:pt idx="0">
                  <c:v>Plotki</c:v>
                </c:pt>
                <c:pt idx="1">
                  <c:v>Konflikty w pracy</c:v>
                </c:pt>
                <c:pt idx="2">
                  <c:v>Dokuczliwe zachowania</c:v>
                </c:pt>
              </c:strCache>
            </c:strRef>
          </c:cat>
          <c:val>
            <c:numRef>
              <c:f>'4(COPSOQ)'!$ED$49:$ED$51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4-496E-885B-0F797D75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55928"/>
        <c:axId val="586456256"/>
      </c:barChart>
      <c:catAx>
        <c:axId val="58645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 wiekowe</a:t>
                </a:r>
              </a:p>
            </c:rich>
          </c:tx>
          <c:layout>
            <c:manualLayout>
              <c:xMode val="edge"/>
              <c:yMode val="edge"/>
              <c:x val="0.86354569700612294"/>
              <c:y val="0.37740750274976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456256"/>
        <c:crosses val="autoZero"/>
        <c:auto val="1"/>
        <c:lblAlgn val="ctr"/>
        <c:lblOffset val="100"/>
        <c:noMultiLvlLbl val="0"/>
      </c:catAx>
      <c:valAx>
        <c:axId val="586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Suma</a:t>
                </a:r>
                <a:r>
                  <a:rPr lang="pl-PL"/>
                  <a:t> wyniu COPSOQ II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4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[ver2_Pytania-badanie-stresu-Odpowiedzikopia1.xlsx]4(COPSOQ)!Tabela przestawna16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Zdrowie i dobrostan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'4(COPSOQ)'!$DD$47:$DD$48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'4(COPSOQ)'!$DC$49:$DC$53</c:f>
              <c:strCache>
                <c:ptCount val="5"/>
                <c:pt idx="0">
                  <c:v>Wypalenie.</c:v>
                </c:pt>
                <c:pt idx="1">
                  <c:v>Średnia z Problemy ze snem</c:v>
                </c:pt>
                <c:pt idx="2">
                  <c:v>Napięcie psychiczne.</c:v>
                </c:pt>
                <c:pt idx="3">
                  <c:v>Stres somatyczny.</c:v>
                </c:pt>
                <c:pt idx="4">
                  <c:v>Stres poznawczy.</c:v>
                </c:pt>
              </c:strCache>
            </c:strRef>
          </c:cat>
          <c:val>
            <c:numRef>
              <c:f>'4(COPSOQ)'!$DD$49:$DD$53</c:f>
              <c:numCache>
                <c:formatCode>General</c:formatCode>
                <c:ptCount val="5"/>
                <c:pt idx="0">
                  <c:v>16.111111111111111</c:v>
                </c:pt>
                <c:pt idx="1">
                  <c:v>8.3888888888888893</c:v>
                </c:pt>
                <c:pt idx="2">
                  <c:v>17.944444444444443</c:v>
                </c:pt>
                <c:pt idx="3">
                  <c:v>12.666666666666666</c:v>
                </c:pt>
                <c:pt idx="4">
                  <c:v>8.2777777777777786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2-4BA3-AE27-1CD7BF8A48ED}"/>
            </c:ext>
          </c:extLst>
        </c:ser>
        <c:ser>
          <c:idx val="1"/>
          <c:order val="1"/>
          <c:tx>
            <c:strRef>
              <c:f>'4(COPSOQ)'!$DE$47:$DE$48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'4(COPSOQ)'!$DC$49:$DC$53</c:f>
              <c:strCache>
                <c:ptCount val="5"/>
                <c:pt idx="0">
                  <c:v>Wypalenie.</c:v>
                </c:pt>
                <c:pt idx="1">
                  <c:v>Średnia z Problemy ze snem</c:v>
                </c:pt>
                <c:pt idx="2">
                  <c:v>Napięcie psychiczne.</c:v>
                </c:pt>
                <c:pt idx="3">
                  <c:v>Stres somatyczny.</c:v>
                </c:pt>
                <c:pt idx="4">
                  <c:v>Stres poznawczy.</c:v>
                </c:pt>
              </c:strCache>
            </c:strRef>
          </c:cat>
          <c:val>
            <c:numRef>
              <c:f>'4(COPSOQ)'!$DE$49:$DE$53</c:f>
              <c:numCache>
                <c:formatCode>General</c:formatCode>
                <c:ptCount val="5"/>
                <c:pt idx="0">
                  <c:v>12.272727272727273</c:v>
                </c:pt>
                <c:pt idx="1">
                  <c:v>6.5454545454545459</c:v>
                </c:pt>
                <c:pt idx="2">
                  <c:v>16.818181818181817</c:v>
                </c:pt>
                <c:pt idx="3">
                  <c:v>12.545454545454545</c:v>
                </c:pt>
                <c:pt idx="4">
                  <c:v>7.9090909090909092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2-4BA3-AE27-1CD7BF8A48ED}"/>
            </c:ext>
          </c:extLst>
        </c:ser>
        <c:ser>
          <c:idx val="2"/>
          <c:order val="2"/>
          <c:tx>
            <c:strRef>
              <c:f>'4(COPSOQ)'!$DF$47:$DF$48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'4(COPSOQ)'!$DC$49:$DC$53</c:f>
              <c:strCache>
                <c:ptCount val="5"/>
                <c:pt idx="0">
                  <c:v>Wypalenie.</c:v>
                </c:pt>
                <c:pt idx="1">
                  <c:v>Średnia z Problemy ze snem</c:v>
                </c:pt>
                <c:pt idx="2">
                  <c:v>Napięcie psychiczne.</c:v>
                </c:pt>
                <c:pt idx="3">
                  <c:v>Stres somatyczny.</c:v>
                </c:pt>
                <c:pt idx="4">
                  <c:v>Stres poznawczy.</c:v>
                </c:pt>
              </c:strCache>
            </c:strRef>
          </c:cat>
          <c:val>
            <c:numRef>
              <c:f>'4(COPSOQ)'!$DF$49:$DF$53</c:f>
              <c:numCache>
                <c:formatCode>General</c:formatCode>
                <c:ptCount val="5"/>
                <c:pt idx="0">
                  <c:v>15</c:v>
                </c:pt>
                <c:pt idx="1">
                  <c:v>9.454545454545455</c:v>
                </c:pt>
                <c:pt idx="2">
                  <c:v>16.636363636363637</c:v>
                </c:pt>
                <c:pt idx="3">
                  <c:v>13.818181818181818</c:v>
                </c:pt>
                <c:pt idx="4">
                  <c:v>8.3636363636363633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2-4BA3-AE27-1CD7BF8A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21904"/>
        <c:axId val="500925512"/>
      </c:barChart>
      <c:catAx>
        <c:axId val="50092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 wiekowe</a:t>
                </a:r>
              </a:p>
            </c:rich>
          </c:tx>
          <c:layout>
            <c:manualLayout>
              <c:xMode val="edge"/>
              <c:yMode val="edge"/>
              <c:x val="0.84974304634256514"/>
              <c:y val="0.32855792750065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25512"/>
        <c:crosses val="autoZero"/>
        <c:auto val="1"/>
        <c:lblAlgn val="ctr"/>
        <c:lblOffset val="100"/>
        <c:noMultiLvlLbl val="0"/>
      </c:catAx>
      <c:valAx>
        <c:axId val="5009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wynik COPSOQ II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[ver2_Pytania-badanie-stresu-Odpowiedzikopia1.xlsx]1(poziom kier. destruktywnego)!Tabela przestawna17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Poziom kierowania</a:t>
            </a:r>
            <a:r>
              <a:rPr lang="pl-PL" baseline="0"/>
              <a:t> destruktywnego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'1(poziom kier. destruktywnego)'!$X$45:$X$46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'1(poziom kier. destruktywnego)'!$W$47:$W$50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'1(poziom kier. destruktywnego)'!$X$47:$X$50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986-AB32-95ADE61BE465}"/>
            </c:ext>
          </c:extLst>
        </c:ser>
        <c:ser>
          <c:idx val="1"/>
          <c:order val="1"/>
          <c:tx>
            <c:strRef>
              <c:f>'1(poziom kier. destruktywnego)'!$Y$45:$Y$46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'1(poziom kier. destruktywnego)'!$W$47:$W$50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'1(poziom kier. destruktywnego)'!$Y$47:$Y$50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8-4986-AB32-95ADE61BE465}"/>
            </c:ext>
          </c:extLst>
        </c:ser>
        <c:ser>
          <c:idx val="2"/>
          <c:order val="2"/>
          <c:tx>
            <c:strRef>
              <c:f>'1(poziom kier. destruktywnego)'!$Z$45:$Z$46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'1(poziom kier. destruktywnego)'!$W$47:$W$50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'1(poziom kier. destruktywnego)'!$Z$47:$Z$50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8-4986-AB32-95ADE61B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74712"/>
        <c:axId val="662484864"/>
      </c:barChart>
      <c:catAx>
        <c:axId val="58957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</a:t>
                </a:r>
                <a:r>
                  <a:rPr lang="pl-PL" baseline="0"/>
                  <a:t> wiekowe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7026432398159759"/>
              <c:y val="0.71360598578969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484864"/>
        <c:crosses val="autoZero"/>
        <c:auto val="1"/>
        <c:lblAlgn val="ctr"/>
        <c:lblOffset val="100"/>
        <c:noMultiLvlLbl val="0"/>
      </c:catAx>
      <c:valAx>
        <c:axId val="66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5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[ver2_Pytania-badanie-stresu-Odpowiedzikopia1.xlsx]2a(prezenteizm)!Tabela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pl-PL"/>
              <a:t>oziom Prezenteizmu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'2a(prezenteizm)'!$P$7:$P$8</c:f>
              <c:strCache>
                <c:ptCount val="1"/>
                <c:pt idx="0">
                  <c:v>Kobieta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'2a(prezenteizm)'!$O$9:$O$12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'2a(prezenteizm)'!$P$9:$P$12</c:f>
              <c:numCache>
                <c:formatCode>General</c:formatCode>
                <c:ptCount val="3"/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6-42A2-B932-8C0BD8887B63}"/>
            </c:ext>
          </c:extLst>
        </c:ser>
        <c:ser>
          <c:idx val="1"/>
          <c:order val="1"/>
          <c:tx>
            <c:strRef>
              <c:f>'2a(prezenteizm)'!$Q$7:$Q$8</c:f>
              <c:strCache>
                <c:ptCount val="1"/>
                <c:pt idx="0">
                  <c:v>Mężczyzna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'2a(prezenteizm)'!$O$9:$O$12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'2a(prezenteizm)'!$Q$9:$Q$12</c:f>
              <c:numCache>
                <c:formatCode>General</c:formatCode>
                <c:ptCount val="3"/>
                <c:pt idx="0">
                  <c:v>1</c:v>
                </c:pt>
                <c:pt idx="1">
                  <c:v>13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6-42A2-B932-8C0BD888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11080"/>
        <c:axId val="500917640"/>
      </c:barChart>
      <c:catAx>
        <c:axId val="50091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Płeć</a:t>
                </a:r>
              </a:p>
            </c:rich>
          </c:tx>
          <c:layout>
            <c:manualLayout>
              <c:xMode val="edge"/>
              <c:yMode val="edge"/>
              <c:x val="0.842258010428516"/>
              <c:y val="0.3754800778941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17640"/>
        <c:crosses val="autoZero"/>
        <c:auto val="1"/>
        <c:lblAlgn val="ctr"/>
        <c:lblOffset val="100"/>
        <c:noMultiLvlLbl val="0"/>
      </c:catAx>
      <c:valAx>
        <c:axId val="5009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1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[ver2_Pytania-badanie-stresu-Odpowiedzikopia1.xlsx]2b(prokrastynacja)!Tabela przestawna19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Skłonność</a:t>
            </a:r>
            <a:r>
              <a:rPr lang="pl-PL" baseline="0"/>
              <a:t> do prokrastynacji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'2b(prokrastynacja)'!$F$44:$F$45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'2b(prokrastynacja)'!$E$46:$E$49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'2b(prokrastynacja)'!$F$46:$F$49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7-4346-A858-77ADEE198B82}"/>
            </c:ext>
          </c:extLst>
        </c:ser>
        <c:ser>
          <c:idx val="1"/>
          <c:order val="1"/>
          <c:tx>
            <c:strRef>
              <c:f>'2b(prokrastynacja)'!$G$44:$G$45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'2b(prokrastynacja)'!$E$46:$E$49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'2b(prokrastynacja)'!$G$46:$G$49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7-4346-A858-77ADEE198B82}"/>
            </c:ext>
          </c:extLst>
        </c:ser>
        <c:ser>
          <c:idx val="2"/>
          <c:order val="2"/>
          <c:tx>
            <c:strRef>
              <c:f>'2b(prokrastynacja)'!$H$44:$H$45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'2b(prokrastynacja)'!$E$46:$E$49</c:f>
              <c:strCache>
                <c:ptCount val="3"/>
                <c:pt idx="0">
                  <c:v>Niski poziom</c:v>
                </c:pt>
                <c:pt idx="1">
                  <c:v>Średni poziom</c:v>
                </c:pt>
                <c:pt idx="2">
                  <c:v>Wysoki poziom</c:v>
                </c:pt>
              </c:strCache>
            </c:strRef>
          </c:cat>
          <c:val>
            <c:numRef>
              <c:f>'2b(prokrastynacja)'!$H$46:$H$49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7-4346-A858-77ADEE19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00920"/>
        <c:axId val="787601904"/>
      </c:barChart>
      <c:catAx>
        <c:axId val="78760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Grupa wiekowa</a:t>
                </a:r>
              </a:p>
            </c:rich>
          </c:tx>
          <c:layout>
            <c:manualLayout>
              <c:xMode val="edge"/>
              <c:yMode val="edge"/>
              <c:x val="0.83677796774224311"/>
              <c:y val="0.35326655623379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601904"/>
        <c:crosses val="autoZero"/>
        <c:auto val="1"/>
        <c:lblAlgn val="ctr"/>
        <c:lblOffset val="100"/>
        <c:noMultiLvlLbl val="0"/>
      </c:catAx>
      <c:valAx>
        <c:axId val="7876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6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[ver2_Pytania-badanie-stresu-Odpowiedzikopia1.xlsx]3(zachowania kontrproduktywne)!Tabela przestawna20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Marnotrawienie czasu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'3(zachowania kontrproduktywne)'!$E$44:$E$45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'3(zachowania kontrproduktywne)'!$D$46:$D$49</c:f>
              <c:strCache>
                <c:ptCount val="3"/>
                <c:pt idx="0">
                  <c:v>Mała ilość</c:v>
                </c:pt>
                <c:pt idx="1">
                  <c:v>Umiarkowana ilość</c:v>
                </c:pt>
                <c:pt idx="2">
                  <c:v>Duża ilość</c:v>
                </c:pt>
              </c:strCache>
            </c:strRef>
          </c:cat>
          <c:val>
            <c:numRef>
              <c:f>'3(zachowania kontrproduktywne)'!$E$46:$E$49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F-4E07-8969-2736BD378369}"/>
            </c:ext>
          </c:extLst>
        </c:ser>
        <c:ser>
          <c:idx val="1"/>
          <c:order val="1"/>
          <c:tx>
            <c:strRef>
              <c:f>'3(zachowania kontrproduktywne)'!$F$44:$F$45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'3(zachowania kontrproduktywne)'!$D$46:$D$49</c:f>
              <c:strCache>
                <c:ptCount val="3"/>
                <c:pt idx="0">
                  <c:v>Mała ilość</c:v>
                </c:pt>
                <c:pt idx="1">
                  <c:v>Umiarkowana ilość</c:v>
                </c:pt>
                <c:pt idx="2">
                  <c:v>Duża ilość</c:v>
                </c:pt>
              </c:strCache>
            </c:strRef>
          </c:cat>
          <c:val>
            <c:numRef>
              <c:f>'3(zachowania kontrproduktywne)'!$F$46:$F$49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F-4E07-8969-2736BD378369}"/>
            </c:ext>
          </c:extLst>
        </c:ser>
        <c:ser>
          <c:idx val="2"/>
          <c:order val="2"/>
          <c:tx>
            <c:strRef>
              <c:f>'3(zachowania kontrproduktywne)'!$G$44:$G$45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'3(zachowania kontrproduktywne)'!$D$46:$D$49</c:f>
              <c:strCache>
                <c:ptCount val="3"/>
                <c:pt idx="0">
                  <c:v>Mała ilość</c:v>
                </c:pt>
                <c:pt idx="1">
                  <c:v>Umiarkowana ilość</c:v>
                </c:pt>
                <c:pt idx="2">
                  <c:v>Duża ilość</c:v>
                </c:pt>
              </c:strCache>
            </c:strRef>
          </c:cat>
          <c:val>
            <c:numRef>
              <c:f>'3(zachowania kontrproduktywne)'!$G$46:$G$49</c:f>
              <c:numCache>
                <c:formatCode>General</c:formatCode>
                <c:ptCount val="3"/>
                <c:pt idx="0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F-4E07-8969-2736BD37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985096"/>
        <c:axId val="371578016"/>
      </c:barChart>
      <c:catAx>
        <c:axId val="66098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Grupa</a:t>
                </a:r>
                <a:r>
                  <a:rPr lang="pl-PL" baseline="0"/>
                  <a:t> wiekowa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3368983460284107"/>
              <c:y val="0.37386156071067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578016"/>
        <c:crosses val="autoZero"/>
        <c:auto val="1"/>
        <c:lblAlgn val="ctr"/>
        <c:lblOffset val="100"/>
        <c:noMultiLvlLbl val="0"/>
      </c:catAx>
      <c:valAx>
        <c:axId val="371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9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[ver2_Pytania-badanie-stresu-Odpowiedzikopia1.xlsx]3(zachowania kontrproduktywne)!Tabela przestawna21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Cyberlenistwo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'3(zachowania kontrproduktywne)'!$AC$44:$AC$45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'3(zachowania kontrproduktywne)'!$AB$46:$AB$49</c:f>
              <c:strCache>
                <c:ptCount val="3"/>
                <c:pt idx="0">
                  <c:v>Niski poziom</c:v>
                </c:pt>
                <c:pt idx="1">
                  <c:v>Umiarkowany poziom</c:v>
                </c:pt>
                <c:pt idx="2">
                  <c:v>Wysoki poziom</c:v>
                </c:pt>
              </c:strCache>
            </c:strRef>
          </c:cat>
          <c:val>
            <c:numRef>
              <c:f>'3(zachowania kontrproduktywne)'!$AC$46:$AC$49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8-4D18-8064-BFE977881A4B}"/>
            </c:ext>
          </c:extLst>
        </c:ser>
        <c:ser>
          <c:idx val="1"/>
          <c:order val="1"/>
          <c:tx>
            <c:strRef>
              <c:f>'3(zachowania kontrproduktywne)'!$AD$44:$AD$45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'3(zachowania kontrproduktywne)'!$AB$46:$AB$49</c:f>
              <c:strCache>
                <c:ptCount val="3"/>
                <c:pt idx="0">
                  <c:v>Niski poziom</c:v>
                </c:pt>
                <c:pt idx="1">
                  <c:v>Umiarkowany poziom</c:v>
                </c:pt>
                <c:pt idx="2">
                  <c:v>Wysoki poziom</c:v>
                </c:pt>
              </c:strCache>
            </c:strRef>
          </c:cat>
          <c:val>
            <c:numRef>
              <c:f>'3(zachowania kontrproduktywne)'!$AD$46:$AD$49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8-4D18-8064-BFE977881A4B}"/>
            </c:ext>
          </c:extLst>
        </c:ser>
        <c:ser>
          <c:idx val="2"/>
          <c:order val="2"/>
          <c:tx>
            <c:strRef>
              <c:f>'3(zachowania kontrproduktywne)'!$AE$44:$AE$45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'3(zachowania kontrproduktywne)'!$AB$46:$AB$49</c:f>
              <c:strCache>
                <c:ptCount val="3"/>
                <c:pt idx="0">
                  <c:v>Niski poziom</c:v>
                </c:pt>
                <c:pt idx="1">
                  <c:v>Umiarkowany poziom</c:v>
                </c:pt>
                <c:pt idx="2">
                  <c:v>Wysoki poziom</c:v>
                </c:pt>
              </c:strCache>
            </c:strRef>
          </c:cat>
          <c:val>
            <c:numRef>
              <c:f>'3(zachowania kontrproduktywne)'!$AE$46:$AE$49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8-4D18-8064-BFE97788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70272"/>
        <c:axId val="498870600"/>
      </c:barChart>
      <c:catAx>
        <c:axId val="4988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Grupa wiekowa</a:t>
                </a:r>
              </a:p>
            </c:rich>
          </c:tx>
          <c:layout>
            <c:manualLayout>
              <c:xMode val="edge"/>
              <c:yMode val="edge"/>
              <c:x val="0.82624023356139775"/>
              <c:y val="0.362257174249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870600"/>
        <c:crosses val="autoZero"/>
        <c:auto val="1"/>
        <c:lblAlgn val="ctr"/>
        <c:lblOffset val="100"/>
        <c:noMultiLvlLbl val="0"/>
      </c:catAx>
      <c:valAx>
        <c:axId val="4988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[ver2_Pytania-badanie-stresu-Odpowiedzikopia1.xlsx]3(zachowania kontrproduktywne)!Tabela przestawna22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Nadmierne przerwy</a:t>
            </a:r>
            <a:r>
              <a:rPr lang="pl-PL" baseline="0"/>
              <a:t> w pracy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'3(zachowania kontrproduktywne)'!$AJ$44:$AJ$45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'3(zachowania kontrproduktywne)'!$AI$46:$AI$49</c:f>
              <c:strCache>
                <c:ptCount val="3"/>
                <c:pt idx="0">
                  <c:v>Niski poziom</c:v>
                </c:pt>
                <c:pt idx="1">
                  <c:v>Umiarkowany poziom</c:v>
                </c:pt>
                <c:pt idx="2">
                  <c:v>Wysoki poziom</c:v>
                </c:pt>
              </c:strCache>
            </c:strRef>
          </c:cat>
          <c:val>
            <c:numRef>
              <c:f>'3(zachowania kontrproduktywne)'!$AJ$46:$AJ$49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6-446B-BCB6-1DC3E58F501D}"/>
            </c:ext>
          </c:extLst>
        </c:ser>
        <c:ser>
          <c:idx val="1"/>
          <c:order val="1"/>
          <c:tx>
            <c:strRef>
              <c:f>'3(zachowania kontrproduktywne)'!$AK$44:$AK$45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'3(zachowania kontrproduktywne)'!$AI$46:$AI$49</c:f>
              <c:strCache>
                <c:ptCount val="3"/>
                <c:pt idx="0">
                  <c:v>Niski poziom</c:v>
                </c:pt>
                <c:pt idx="1">
                  <c:v>Umiarkowany poziom</c:v>
                </c:pt>
                <c:pt idx="2">
                  <c:v>Wysoki poziom</c:v>
                </c:pt>
              </c:strCache>
            </c:strRef>
          </c:cat>
          <c:val>
            <c:numRef>
              <c:f>'3(zachowania kontrproduktywne)'!$AK$46:$AK$49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6-446B-BCB6-1DC3E58F501D}"/>
            </c:ext>
          </c:extLst>
        </c:ser>
        <c:ser>
          <c:idx val="2"/>
          <c:order val="2"/>
          <c:tx>
            <c:strRef>
              <c:f>'3(zachowania kontrproduktywne)'!$AL$44:$AL$45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'3(zachowania kontrproduktywne)'!$AI$46:$AI$49</c:f>
              <c:strCache>
                <c:ptCount val="3"/>
                <c:pt idx="0">
                  <c:v>Niski poziom</c:v>
                </c:pt>
                <c:pt idx="1">
                  <c:v>Umiarkowany poziom</c:v>
                </c:pt>
                <c:pt idx="2">
                  <c:v>Wysoki poziom</c:v>
                </c:pt>
              </c:strCache>
            </c:strRef>
          </c:cat>
          <c:val>
            <c:numRef>
              <c:f>'3(zachowania kontrproduktywne)'!$AL$46:$AL$49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6-446B-BCB6-1DC3E58F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04856"/>
        <c:axId val="787606496"/>
      </c:barChart>
      <c:catAx>
        <c:axId val="78760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 wiekowe</a:t>
                </a:r>
              </a:p>
            </c:rich>
          </c:tx>
          <c:layout>
            <c:manualLayout>
              <c:xMode val="edge"/>
              <c:yMode val="edge"/>
              <c:x val="0.85227522735066252"/>
              <c:y val="0.36161019413677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606496"/>
        <c:crosses val="autoZero"/>
        <c:auto val="1"/>
        <c:lblAlgn val="ctr"/>
        <c:lblOffset val="100"/>
        <c:noMultiLvlLbl val="0"/>
      </c:catAx>
      <c:valAx>
        <c:axId val="787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6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[ver2_Pytania-badanie-stresu-Odpowiedzikopia1.xlsx]4(COPSOQ)!Tabela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pl-PL"/>
              <a:t>ymagania w pracy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'4(COPSOQ)'!$C$46:$C$47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'4(COPSOQ)'!$B$48:$B$52</c:f>
              <c:strCache>
                <c:ptCount val="5"/>
                <c:pt idx="0">
                  <c:v>Wymagania ilościowe.</c:v>
                </c:pt>
                <c:pt idx="1">
                  <c:v>Tempo pracy.</c:v>
                </c:pt>
                <c:pt idx="2">
                  <c:v>wymagania poznawcze.</c:v>
                </c:pt>
                <c:pt idx="3">
                  <c:v>Wymagania emocjonalne.</c:v>
                </c:pt>
                <c:pt idx="4">
                  <c:v>Wymagania ukrywania emocji.</c:v>
                </c:pt>
              </c:strCache>
            </c:strRef>
          </c:cat>
          <c:val>
            <c:numRef>
              <c:f>'4(COPSOQ)'!$C$48:$C$52</c:f>
              <c:numCache>
                <c:formatCode>General</c:formatCode>
                <c:ptCount val="5"/>
                <c:pt idx="0">
                  <c:v>7.9444444444444446</c:v>
                </c:pt>
                <c:pt idx="1">
                  <c:v>9.8333333333333339</c:v>
                </c:pt>
                <c:pt idx="2">
                  <c:v>12.111111111111111</c:v>
                </c:pt>
                <c:pt idx="3">
                  <c:v>10.444444444444445</c:v>
                </c:pt>
                <c:pt idx="4">
                  <c:v>8.7777777777777786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A-40E1-A940-028B27279D0C}"/>
            </c:ext>
          </c:extLst>
        </c:ser>
        <c:ser>
          <c:idx val="1"/>
          <c:order val="1"/>
          <c:tx>
            <c:strRef>
              <c:f>'4(COPSOQ)'!$D$46:$D$47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'4(COPSOQ)'!$B$48:$B$52</c:f>
              <c:strCache>
                <c:ptCount val="5"/>
                <c:pt idx="0">
                  <c:v>Wymagania ilościowe.</c:v>
                </c:pt>
                <c:pt idx="1">
                  <c:v>Tempo pracy.</c:v>
                </c:pt>
                <c:pt idx="2">
                  <c:v>wymagania poznawcze.</c:v>
                </c:pt>
                <c:pt idx="3">
                  <c:v>Wymagania emocjonalne.</c:v>
                </c:pt>
                <c:pt idx="4">
                  <c:v>Wymagania ukrywania emocji.</c:v>
                </c:pt>
              </c:strCache>
            </c:strRef>
          </c:cat>
          <c:val>
            <c:numRef>
              <c:f>'4(COPSOQ)'!$D$48:$D$52</c:f>
              <c:numCache>
                <c:formatCode>General</c:formatCode>
                <c:ptCount val="5"/>
                <c:pt idx="0">
                  <c:v>9.1818181818181817</c:v>
                </c:pt>
                <c:pt idx="1">
                  <c:v>9</c:v>
                </c:pt>
                <c:pt idx="2">
                  <c:v>10.909090909090908</c:v>
                </c:pt>
                <c:pt idx="3">
                  <c:v>9.454545454545455</c:v>
                </c:pt>
                <c:pt idx="4">
                  <c:v>7.8181818181818183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4A-40E1-A940-028B27279D0C}"/>
            </c:ext>
          </c:extLst>
        </c:ser>
        <c:ser>
          <c:idx val="2"/>
          <c:order val="2"/>
          <c:tx>
            <c:strRef>
              <c:f>'4(COPSOQ)'!$E$46:$E$47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'4(COPSOQ)'!$B$48:$B$52</c:f>
              <c:strCache>
                <c:ptCount val="5"/>
                <c:pt idx="0">
                  <c:v>Wymagania ilościowe.</c:v>
                </c:pt>
                <c:pt idx="1">
                  <c:v>Tempo pracy.</c:v>
                </c:pt>
                <c:pt idx="2">
                  <c:v>wymagania poznawcze.</c:v>
                </c:pt>
                <c:pt idx="3">
                  <c:v>Wymagania emocjonalne.</c:v>
                </c:pt>
                <c:pt idx="4">
                  <c:v>Wymagania ukrywania emocji.</c:v>
                </c:pt>
              </c:strCache>
            </c:strRef>
          </c:cat>
          <c:val>
            <c:numRef>
              <c:f>'4(COPSOQ)'!$E$48:$E$52</c:f>
              <c:numCache>
                <c:formatCode>General</c:formatCode>
                <c:ptCount val="5"/>
                <c:pt idx="0">
                  <c:v>10.454545454545455</c:v>
                </c:pt>
                <c:pt idx="1">
                  <c:v>9.8181818181818183</c:v>
                </c:pt>
                <c:pt idx="2">
                  <c:v>14.545454545454545</c:v>
                </c:pt>
                <c:pt idx="3">
                  <c:v>13.272727272727273</c:v>
                </c:pt>
                <c:pt idx="4">
                  <c:v>7.8181818181818183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4A-40E1-A940-028B2727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44088"/>
        <c:axId val="664842448"/>
      </c:barChart>
      <c:catAx>
        <c:axId val="66484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 wiekowe</a:t>
                </a:r>
              </a:p>
            </c:rich>
          </c:tx>
          <c:layout>
            <c:manualLayout>
              <c:xMode val="edge"/>
              <c:yMode val="edge"/>
              <c:x val="0.85932122092081131"/>
              <c:y val="0.3717481252758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842448"/>
        <c:crosses val="autoZero"/>
        <c:auto val="1"/>
        <c:lblAlgn val="ctr"/>
        <c:lblOffset val="100"/>
        <c:noMultiLvlLbl val="0"/>
      </c:catAx>
      <c:valAx>
        <c:axId val="664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wynik COPSOQ 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84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[ver2_Pytania-badanie-stresu-Odpowiedzikopia1.xlsx]4(COPSOQ)!Tabela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Organizacja i treść</a:t>
            </a:r>
            <a:r>
              <a:rPr lang="pl-PL" baseline="0"/>
              <a:t> w pracy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'4(COPSOQ)'!$AA$46:$AA$47</c:f>
              <c:strCache>
                <c:ptCount val="1"/>
                <c:pt idx="0">
                  <c:v>Poniżej 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'4(COPSOQ)'!$Z$48:$Z$51</c:f>
              <c:strCache>
                <c:ptCount val="4"/>
                <c:pt idx="0">
                  <c:v>Poczucie wpływu w pracy.</c:v>
                </c:pt>
                <c:pt idx="1">
                  <c:v>Znaczenie pracy.</c:v>
                </c:pt>
                <c:pt idx="2">
                  <c:v>Możliwości rozwoju.</c:v>
                </c:pt>
                <c:pt idx="3">
                  <c:v>Różnorodność pracy.</c:v>
                </c:pt>
              </c:strCache>
            </c:strRef>
          </c:cat>
          <c:val>
            <c:numRef>
              <c:f>'4(COPSOQ)'!$AA$48:$AA$51</c:f>
              <c:numCache>
                <c:formatCode>General</c:formatCode>
                <c:ptCount val="4"/>
                <c:pt idx="0">
                  <c:v>11.944444444444445</c:v>
                </c:pt>
                <c:pt idx="1">
                  <c:v>10.888888888888889</c:v>
                </c:pt>
                <c:pt idx="2">
                  <c:v>13.277777777777779</c:v>
                </c:pt>
                <c:pt idx="3">
                  <c:v>6.2222222222222223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D-4F21-9839-3A1808542AE3}"/>
            </c:ext>
          </c:extLst>
        </c:ser>
        <c:ser>
          <c:idx val="1"/>
          <c:order val="1"/>
          <c:tx>
            <c:strRef>
              <c:f>'4(COPSOQ)'!$AB$46:$AB$47</c:f>
              <c:strCache>
                <c:ptCount val="1"/>
                <c:pt idx="0">
                  <c:v>28-40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'4(COPSOQ)'!$Z$48:$Z$51</c:f>
              <c:strCache>
                <c:ptCount val="4"/>
                <c:pt idx="0">
                  <c:v>Poczucie wpływu w pracy.</c:v>
                </c:pt>
                <c:pt idx="1">
                  <c:v>Znaczenie pracy.</c:v>
                </c:pt>
                <c:pt idx="2">
                  <c:v>Możliwości rozwoju.</c:v>
                </c:pt>
                <c:pt idx="3">
                  <c:v>Różnorodność pracy.</c:v>
                </c:pt>
              </c:strCache>
            </c:strRef>
          </c:cat>
          <c:val>
            <c:numRef>
              <c:f>'4(COPSOQ)'!$AB$48:$AB$51</c:f>
              <c:numCache>
                <c:formatCode>General</c:formatCode>
                <c:ptCount val="4"/>
                <c:pt idx="0">
                  <c:v>12.909090909090908</c:v>
                </c:pt>
                <c:pt idx="1">
                  <c:v>10.181818181818182</c:v>
                </c:pt>
                <c:pt idx="2">
                  <c:v>12.272727272727273</c:v>
                </c:pt>
                <c:pt idx="3">
                  <c:v>5.7272727272727275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D-4F21-9839-3A1808542AE3}"/>
            </c:ext>
          </c:extLst>
        </c:ser>
        <c:ser>
          <c:idx val="2"/>
          <c:order val="2"/>
          <c:tx>
            <c:strRef>
              <c:f>'4(COPSOQ)'!$AC$46:$AC$47</c:f>
              <c:strCache>
                <c:ptCount val="1"/>
                <c:pt idx="0">
                  <c:v>Powyżej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'4(COPSOQ)'!$Z$48:$Z$51</c:f>
              <c:strCache>
                <c:ptCount val="4"/>
                <c:pt idx="0">
                  <c:v>Poczucie wpływu w pracy.</c:v>
                </c:pt>
                <c:pt idx="1">
                  <c:v>Znaczenie pracy.</c:v>
                </c:pt>
                <c:pt idx="2">
                  <c:v>Możliwości rozwoju.</c:v>
                </c:pt>
                <c:pt idx="3">
                  <c:v>Różnorodność pracy.</c:v>
                </c:pt>
              </c:strCache>
            </c:strRef>
          </c:cat>
          <c:val>
            <c:numRef>
              <c:f>'4(COPSOQ)'!$AC$48:$AC$51</c:f>
              <c:numCache>
                <c:formatCode>General</c:formatCode>
                <c:ptCount val="4"/>
                <c:pt idx="0">
                  <c:v>10.818181818181818</c:v>
                </c:pt>
                <c:pt idx="1">
                  <c:v>11.363636363636363</c:v>
                </c:pt>
                <c:pt idx="2">
                  <c:v>14.454545454545455</c:v>
                </c:pt>
                <c:pt idx="3">
                  <c:v>6.6363636363636367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D-4F21-9839-3A180854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96456"/>
        <c:axId val="479193832"/>
      </c:barChart>
      <c:catAx>
        <c:axId val="47919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Grupy wiekowe</a:t>
                </a:r>
              </a:p>
            </c:rich>
          </c:tx>
          <c:layout>
            <c:manualLayout>
              <c:xMode val="edge"/>
              <c:yMode val="edge"/>
              <c:x val="0.86818868633340573"/>
              <c:y val="0.34328679503938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193832"/>
        <c:crosses val="autoZero"/>
        <c:auto val="1"/>
        <c:lblAlgn val="ctr"/>
        <c:lblOffset val="100"/>
        <c:noMultiLvlLbl val="0"/>
      </c:catAx>
      <c:valAx>
        <c:axId val="4791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wynik COPSOQ 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1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433915</xdr:colOff>
      <xdr:row>47</xdr:row>
      <xdr:rowOff>141816</xdr:rowOff>
    </xdr:from>
    <xdr:to>
      <xdr:col>32</xdr:col>
      <xdr:colOff>41867</xdr:colOff>
      <xdr:row>70</xdr:row>
      <xdr:rowOff>136071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BB8EF9-347F-4773-94E5-16D4411D3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69463</xdr:colOff>
      <xdr:row>18</xdr:row>
      <xdr:rowOff>153898</xdr:rowOff>
    </xdr:from>
    <xdr:to>
      <xdr:col>30</xdr:col>
      <xdr:colOff>355213</xdr:colOff>
      <xdr:row>33</xdr:row>
      <xdr:rowOff>13993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B31FC1-D8A8-458C-9C74-2CB79223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14</xdr:row>
      <xdr:rowOff>119062</xdr:rowOff>
    </xdr:from>
    <xdr:to>
      <xdr:col>17</xdr:col>
      <xdr:colOff>885825</xdr:colOff>
      <xdr:row>29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7B8F62-E284-477C-A80C-128F38E8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989186</xdr:colOff>
      <xdr:row>23</xdr:row>
      <xdr:rowOff>12601</xdr:rowOff>
    </xdr:from>
    <xdr:to>
      <xdr:col>27</xdr:col>
      <xdr:colOff>317543</xdr:colOff>
      <xdr:row>37</xdr:row>
      <xdr:rowOff>52760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DC4F76-12AD-4177-ADE5-882B8FFD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2224110</xdr:colOff>
      <xdr:row>49</xdr:row>
      <xdr:rowOff>159195</xdr:rowOff>
    </xdr:from>
    <xdr:to>
      <xdr:col>25</xdr:col>
      <xdr:colOff>707977</xdr:colOff>
      <xdr:row>64</xdr:row>
      <xdr:rowOff>119288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B9BBF0-E70C-44D9-BF0A-F8CC3301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251908</xdr:colOff>
      <xdr:row>50</xdr:row>
      <xdr:rowOff>101473</xdr:rowOff>
    </xdr:from>
    <xdr:to>
      <xdr:col>31</xdr:col>
      <xdr:colOff>890649</xdr:colOff>
      <xdr:row>64</xdr:row>
      <xdr:rowOff>98961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7AB35A3-8BA3-4361-A997-7BE17503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594178</xdr:colOff>
      <xdr:row>49</xdr:row>
      <xdr:rowOff>11793</xdr:rowOff>
    </xdr:from>
    <xdr:to>
      <xdr:col>38</xdr:col>
      <xdr:colOff>247403</xdr:colOff>
      <xdr:row>64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C0FF89E-0C81-4DA2-B442-2A25AAB2C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216850</xdr:colOff>
      <xdr:row>44</xdr:row>
      <xdr:rowOff>20246</xdr:rowOff>
    </xdr:from>
    <xdr:to>
      <xdr:col>16</xdr:col>
      <xdr:colOff>1377674</xdr:colOff>
      <xdr:row>61</xdr:row>
      <xdr:rowOff>13383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104BA6-EDAF-4523-A62B-935C6AE3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80596</xdr:colOff>
      <xdr:row>46</xdr:row>
      <xdr:rowOff>133324</xdr:rowOff>
    </xdr:from>
    <xdr:to>
      <xdr:col>39</xdr:col>
      <xdr:colOff>124074</xdr:colOff>
      <xdr:row>61</xdr:row>
      <xdr:rowOff>180348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506E47-40D6-4AF1-86E6-D8FEE7A09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392727</xdr:colOff>
      <xdr:row>44</xdr:row>
      <xdr:rowOff>133865</xdr:rowOff>
    </xdr:from>
    <xdr:to>
      <xdr:col>61</xdr:col>
      <xdr:colOff>234262</xdr:colOff>
      <xdr:row>60</xdr:row>
      <xdr:rowOff>76715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9652CEB-132D-48FD-8A53-1C21A747C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123552</xdr:colOff>
      <xdr:row>44</xdr:row>
      <xdr:rowOff>109462</xdr:rowOff>
    </xdr:from>
    <xdr:to>
      <xdr:col>76</xdr:col>
      <xdr:colOff>304892</xdr:colOff>
      <xdr:row>59</xdr:row>
      <xdr:rowOff>153911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CBBBB8-3CDC-443C-9567-4A095B97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124</xdr:col>
      <xdr:colOff>1549923</xdr:colOff>
      <xdr:row>50</xdr:row>
      <xdr:rowOff>65441</xdr:rowOff>
    </xdr:from>
    <xdr:to>
      <xdr:col>128</xdr:col>
      <xdr:colOff>746847</xdr:colOff>
      <xdr:row>68</xdr:row>
      <xdr:rowOff>42449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1734C6B-DCDD-4FDB-85AF-485324CE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130</xdr:col>
      <xdr:colOff>541802</xdr:colOff>
      <xdr:row>51</xdr:row>
      <xdr:rowOff>80207</xdr:rowOff>
    </xdr:from>
    <xdr:to>
      <xdr:col>135</xdr:col>
      <xdr:colOff>794583</xdr:colOff>
      <xdr:row>69</xdr:row>
      <xdr:rowOff>84115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3129170-C58E-437C-A7F0-78F4C4457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116</xdr:col>
      <xdr:colOff>1437410</xdr:colOff>
      <xdr:row>51</xdr:row>
      <xdr:rowOff>13854</xdr:rowOff>
    </xdr:from>
    <xdr:to>
      <xdr:col>122</xdr:col>
      <xdr:colOff>2221058</xdr:colOff>
      <xdr:row>65</xdr:row>
      <xdr:rowOff>29440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C652E51-DB3C-4D40-87D6-5E53D4B8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Emil" refreshedDate="43928.438162847226" createdVersion="6" refreshedVersion="6" minRefreshableVersion="3" recordCount="40" xr:uid="{FAD623B0-575F-4566-9378-0A698D8681F6}">
  <cacheSource type="worksheet">
    <worksheetSource ref="A1:K41" sheet="2a(prezenteizm)"/>
  </cacheSource>
  <cacheFields count="11">
    <cacheField name="Numer" numFmtId="0">
      <sharedItems containsSemiMixedTypes="0" containsString="0" containsNumber="1" containsInteger="1" minValue="1" maxValue="40"/>
    </cacheField>
    <cacheField name="Płeć:" numFmtId="0">
      <sharedItems count="2">
        <s v="Mężczyzna"/>
        <s v="Kobieta"/>
      </sharedItems>
    </cacheField>
    <cacheField name="Wykształcenie:" numFmtId="0">
      <sharedItems/>
    </cacheField>
    <cacheField name="1. Ze względu na moje problemy zdrowotne stres w pracy jest znacznie trudniejszy do zniesienia" numFmtId="0">
      <sharedItems containsSemiMixedTypes="0" containsString="0" containsNumber="1" containsInteger="1" minValue="1" maxValue="5"/>
    </cacheField>
    <cacheField name="2. Pomimo moich problemów zdrowotnych byłem w stanie zakończyć trudne zadania w swojej pracy" numFmtId="0">
      <sharedItems containsSemiMixedTypes="0" containsString="0" containsNumber="1" containsInteger="1" minValue="1" maxValue="5"/>
    </cacheField>
    <cacheField name="3. Moje problemy ze zdrowiem zakłóciły mi czerpanie przyjemności z pracy" numFmtId="0">
      <sharedItems containsSemiMixedTypes="0" containsString="0" containsNumber="1" containsInteger="1" minValue="1" maxValue="5"/>
    </cacheField>
    <cacheField name="4. Czułem się beznadziejnie kończąc niektóre zadania z powodu mojego złego stanu zdrowia" numFmtId="0">
      <sharedItems containsSemiMixedTypes="0" containsString="0" containsNumber="1" containsInteger="1" minValue="1" maxValue="5"/>
    </cacheField>
    <cacheField name="5. Pomimo moich problemów zdrowotnych potrafię skoncentrować się na realizacji moich celów" numFmtId="0">
      <sharedItems containsSemiMixedTypes="0" containsString="0" containsNumber="1" containsInteger="1" minValue="1" maxValue="5"/>
    </cacheField>
    <cacheField name="6. Pomimo mojego problemu zdrowotnego miałem wystarczająco energii, aby ukończyć wszystkie moje zadania w pracy" numFmtId="0">
      <sharedItems containsSemiMixedTypes="0" containsString="0" containsNumber="1" containsInteger="1" minValue="1" maxValue="5"/>
    </cacheField>
    <cacheField name="Klucz cz2a" numFmtId="0">
      <sharedItems containsSemiMixedTypes="0" containsString="0" containsNumber="1" containsInteger="1" minValue="8" maxValue="27"/>
    </cacheField>
    <cacheField name="Poziom" numFmtId="0">
      <sharedItems count="3">
        <s v="Średni poziom"/>
        <s v="Wysoki poziom"/>
        <s v="Niski pozi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Emil" refreshedDate="43928.669886574076" createdVersion="6" refreshedVersion="6" minRefreshableVersion="3" recordCount="40" xr:uid="{BEAA0734-F7A8-4846-BCB7-B08212F718D0}">
  <cacheSource type="worksheet">
    <worksheetSource ref="A1:S41" sheet="2b(prokrastynacja)"/>
  </cacheSource>
  <cacheFields count="19">
    <cacheField name="Numer" numFmtId="0">
      <sharedItems containsSemiMixedTypes="0" containsString="0" containsNumber="1" containsInteger="1" minValue="1" maxValue="40"/>
    </cacheField>
    <cacheField name="Grupa wiekowa" numFmtId="0">
      <sharedItems count="3">
        <s v="Poniżej 28"/>
        <s v="Powyżej 40"/>
        <s v="28-40"/>
      </sharedItems>
    </cacheField>
    <cacheField name="Płeć:" numFmtId="0">
      <sharedItems/>
    </cacheField>
    <cacheField name="Branża, w jakiej pracujesz:" numFmtId="0">
      <sharedItems/>
    </cacheField>
    <cacheField name="Wykształcenie:" numFmtId="0">
      <sharedItems/>
    </cacheField>
    <cacheField name="1. Zwlekam z podjęciem decyzji tak długo, aż jest już za późno" numFmtId="0">
      <sharedItems containsSemiMixedTypes="0" containsString="0" containsNumber="1" containsInteger="1" minValue="1" maxValue="4"/>
    </cacheField>
    <cacheField name="2. Nawet gdy już podejmę decyzję, odwlekam jej realizację" numFmtId="0">
      <sharedItems containsSemiMixedTypes="0" containsString="0" containsNumber="1" containsInteger="1" minValue="1" maxValue="4"/>
    </cacheField>
    <cacheField name="3. Zanim ostatecznie podejmę decyzję, marnuję dużo czasu na błahe sprawy" numFmtId="0">
      <sharedItems containsSemiMixedTypes="0" containsString="0" containsNumber="1" containsInteger="1" minValue="1" maxValue="4"/>
    </cacheField>
    <cacheField name="4. Kiedy przygotowuję coś na wyznaczony termin, często tracę czas robiąc inne rzeczy" numFmtId="0">
      <sharedItems containsSemiMixedTypes="0" containsString="0" containsNumber="1" containsInteger="1" minValue="1" maxValue="4"/>
    </cacheField>
    <cacheField name="5. Okazuje się, że przez wiele dni nie zabieram się nawet za to, co można łatwo zrobić" numFmtId="0">
      <sharedItems containsSemiMixedTypes="0" containsString="0" containsNumber="1" containsInteger="1" minValue="1" maxValue="5"/>
    </cacheField>
    <cacheField name="6. Często zdaję sobie sprawę, że wykonuję zadania, które miałem zrobić już dawno temu" numFmtId="0">
      <sharedItems containsSemiMixedTypes="0" containsString="0" containsNumber="1" containsInteger="1" minValue="1" maxValue="4"/>
    </cacheField>
    <cacheField name="7. Ciągle mówię: „zrobię to jutro”" numFmtId="0">
      <sharedItems containsSemiMixedTypes="0" containsString="0" containsNumber="1" containsInteger="1" minValue="1" maxValue="4"/>
    </cacheField>
    <cacheField name="8. Zazwyczaj zwlekam z rozpoczęciem pracy, którą muszę wykonać" numFmtId="0">
      <sharedItems containsSemiMixedTypes="0" containsString="0" containsNumber="1" containsInteger="1" minValue="1" maxValue="4"/>
    </cacheField>
    <cacheField name="9. Kiedy zbliża się termin wykonania zadania, czuję, że nie wystarczy mi czasu, żeby je skończyć" numFmtId="0">
      <sharedItems containsSemiMixedTypes="0" containsString="0" containsNumber="1" containsInteger="1" minValue="1" maxValue="4"/>
    </cacheField>
    <cacheField name="10. Nie wykonuję zadań na czas" numFmtId="0">
      <sharedItems containsSemiMixedTypes="0" containsString="0" containsNumber="1" containsInteger="1" minValue="1" maxValue="4"/>
    </cacheField>
    <cacheField name="11. Nie jestem zbyt dobry w dotrzymywaniu terminów" numFmtId="0">
      <sharedItems containsSemiMixedTypes="0" containsString="0" containsNumber="1" containsInteger="1" minValue="1" maxValue="4"/>
    </cacheField>
    <cacheField name="12. Odkładanie rzeczy na ostatnią chwilę spowodowało, że poniosłem straty finansowe" numFmtId="0">
      <sharedItems containsSemiMixedTypes="0" containsString="0" containsNumber="1" containsInteger="1" minValue="1" maxValue="4"/>
    </cacheField>
    <cacheField name="Klucz cz2b" numFmtId="0">
      <sharedItems containsSemiMixedTypes="0" containsString="0" containsNumber="1" containsInteger="1" minValue="12" maxValue="42"/>
    </cacheField>
    <cacheField name="Skłonność do prokrastynacji" numFmtId="0">
      <sharedItems count="3">
        <s v="Niski poziom skłonności"/>
        <s v="Średni poziom skłonności"/>
        <s v="Wysoki poziom skłonnoś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28.819894560183" createdVersion="6" refreshedVersion="6" minRefreshableVersion="3" recordCount="40" xr:uid="{1F846788-DEAB-4333-A876-84CF77D4B514}">
  <cacheSource type="worksheet">
    <worksheetSource ref="A1:AB41" sheet="3(zachowania kontrproduktywne)"/>
  </cacheSource>
  <cacheFields count="28">
    <cacheField name="Numer" numFmtId="0">
      <sharedItems containsSemiMixedTypes="0" containsString="0" containsNumber="1" containsInteger="1" minValue="1" maxValue="40"/>
    </cacheField>
    <cacheField name="Branża, w jakiej pracujesz:" numFmtId="0">
      <sharedItems/>
    </cacheField>
    <cacheField name="Płeć:" numFmtId="0">
      <sharedItems/>
    </cacheField>
    <cacheField name="Grupa wiekowa" numFmtId="0">
      <sharedItems count="3">
        <s v="Poniżej 28"/>
        <s v="Powyżej 40"/>
        <s v="28-40"/>
      </sharedItems>
    </cacheField>
    <cacheField name="Wykształcenie:" numFmtId="0">
      <sharedItems/>
    </cacheField>
    <cacheField name="1. Nawet jeśli już podejmę decyzję w pracy, odkładam jej wdrożenie" numFmtId="0">
      <sharedItems containsSemiMixedTypes="0" containsString="0" containsNumber="1" containsInteger="1" minValue="1" maxValue="5"/>
    </cacheField>
    <cacheField name="2. Odwlekam rozpoczęcie pracy, którą mam do zrobienia" numFmtId="0">
      <sharedItems containsSemiMixedTypes="0" containsString="0" containsNumber="1" containsInteger="1" minValue="1" maxValue="5"/>
    </cacheField>
    <cacheField name="3. W pracy, tak bardzo potrzebuję przyjemnych zmian, że trudno jest mi trzymać się założonego planu" numFmtId="0">
      <sharedItems containsSemiMixedTypes="0" containsString="0" containsNumber="1" containsInteger="1" minValue="1" maxValue="6"/>
    </cacheField>
    <cacheField name="4. Kiedy zadanie jest nudne coraz częściej uciekam w marzenia i fantazje zamiast skupić się na pracy" numFmtId="0">
      <sharedItems containsSemiMixedTypes="0" containsString="0" containsNumber="1" containsInteger="1" minValue="1" maxValue="7"/>
    </cacheField>
    <cacheField name="5. Mało ważne zadania w pracy traktuję jako priorytetowe, nawet jeśli mam coś ważniejszego do zrobienia" numFmtId="0">
      <sharedItems containsSemiMixedTypes="0" containsString="0" containsNumber="1" containsInteger="1" minValue="1" maxValue="7"/>
    </cacheField>
    <cacheField name="6. Jeśli mam zbyt dużo do zrobienia, to unikam planowania, a wtedy okazuje się, że robię coś zupełnie nieistotnego" numFmtId="0">
      <sharedItems containsSemiMixedTypes="0" containsString="0" containsNumber="1" containsInteger="1" minValue="1" maxValue="5"/>
    </cacheField>
    <cacheField name="7. Robię długie przerwy w pracy (np. na kawę)" numFmtId="0">
      <sharedItems containsSemiMixedTypes="0" containsString="0" containsNumber="1" containsInteger="1" minValue="1" maxValue="7"/>
    </cacheField>
    <cacheField name="8. Odkładam niektóre swoje zadania, tylko dlatego, że nie lubię ich robić" numFmtId="0">
      <sharedItems containsSemiMixedTypes="0" containsString="0" containsNumber="1" containsInteger="1" minValue="1" maxValue="5"/>
    </cacheField>
    <cacheField name="9. W pracy komunikuję się z innymi za pomocą SMS, Messenger, Skype, WhatsApp lub innych komunikatorów" numFmtId="0">
      <sharedItems containsSemiMixedTypes="0" containsString="0" containsNumber="1" containsInteger="1" minValue="1" maxValue="7"/>
    </cacheField>
    <cacheField name="10. W pracy spędzam ponad pół godziny dziennie na portalach społecznościowych (Facebook, Instagram, Twitter etc.)" numFmtId="0">
      <sharedItems containsSemiMixedTypes="0" containsString="0" containsNumber="1" containsInteger="1" minValue="1" maxValue="7"/>
    </cacheField>
    <cacheField name="11. W pracy czytam wiadomości w Internecie" numFmtId="0">
      <sharedItems containsSemiMixedTypes="0" containsString="0" containsNumber="1" containsInteger="1" minValue="1" maxValue="7"/>
    </cacheField>
    <cacheField name="12. Robię zakupy w Internecie w godzinach pracy" numFmtId="0">
      <sharedItems containsSemiMixedTypes="0" containsString="0" containsNumber="1" containsInteger="1" minValue="1" maxValue="4"/>
    </cacheField>
    <cacheField name="13. Przepracowuję się, ponieważ poświęcam czas na mało istotne sprawy w pracy" numFmtId="0">
      <sharedItems containsSemiMixedTypes="0" containsString="0" containsNumber="1" containsInteger="1" minValue="1" maxValue="4"/>
    </cacheField>
    <cacheField name="14. W pracy gram w gry komputerowe" numFmtId="0">
      <sharedItems containsSemiMixedTypes="0" containsString="0" containsNumber="1" containsInteger="1" minValue="1" maxValue="4"/>
    </cacheField>
    <cacheField name="15. Wolę zjeść coś słodkiego, wypić kawę, czy zapalić papierosa, zamiast rozpocząć zadanie" numFmtId="0">
      <sharedItems containsSemiMixedTypes="0" containsString="0" containsNumber="1" containsInteger="1" minValue="1" maxValue="6"/>
    </cacheField>
    <cacheField name="16. Zdarza mi się, że czas w pracy mija mi na niczym" numFmtId="0">
      <sharedItems containsSemiMixedTypes="0" containsString="0" containsNumber="1" containsInteger="1" minValue="1" maxValue="6"/>
    </cacheField>
    <cacheField name="Klucz cz3" numFmtId="0">
      <sharedItems containsSemiMixedTypes="0" containsString="0" containsNumber="1" containsInteger="1" minValue="21" maxValue="77"/>
    </cacheField>
    <cacheField name="Nadmierne przerwy w pracy" numFmtId="0">
      <sharedItems containsSemiMixedTypes="0" containsString="0" containsNumber="1" containsInteger="1" minValue="9" maxValue="44"/>
    </cacheField>
    <cacheField name="Cyberlenistwo" numFmtId="0">
      <sharedItems containsSemiMixedTypes="0" containsString="0" containsNumber="1" containsInteger="1" minValue="5" maxValue="26"/>
    </cacheField>
    <cacheField name="Marnotrawienie czasu w pracy" numFmtId="0">
      <sharedItems containsSemiMixedTypes="0" containsString="0" containsNumber="1" containsInteger="1" minValue="2" maxValue="9"/>
    </cacheField>
    <cacheField name="Nadmierne przerwy w pracy skala" numFmtId="0">
      <sharedItems count="6">
        <s v="Niski poziom"/>
        <s v="Umiarkowany poziom"/>
        <s v="Wysoki poziom"/>
        <s v="Duża ilość przerw" u="1"/>
        <s v="Umiarkowana ilość przerw" u="1"/>
        <s v="Mała ilość przerw" u="1"/>
      </sharedItems>
    </cacheField>
    <cacheField name="Cyberlenistwo skala" numFmtId="0">
      <sharedItems count="3">
        <s v="Niski poziom"/>
        <s v="Umiarkowany poziom"/>
        <s v="Wysoki poziom"/>
      </sharedItems>
    </cacheField>
    <cacheField name="Marnotrawienie czasu w pracy skala" numFmtId="0">
      <sharedItems count="3">
        <s v="Mała ilość marnotrawstwa"/>
        <s v="Umiarkowana ilość marnotrawstwa"/>
        <s v="Duża ilość marnotraw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Emil" refreshedDate="43928.524699768517" createdVersion="6" refreshedVersion="6" minRefreshableVersion="3" recordCount="40" xr:uid="{A15F8ED1-F303-4C28-B543-900EC7CFB461}">
  <cacheSource type="worksheet">
    <worksheetSource ref="A2:Z42" sheet="4(COPSOQ)"/>
  </cacheSource>
  <cacheFields count="26">
    <cacheField name="Branża, w jakiej pracujesz:" numFmtId="0">
      <sharedItems count="19">
        <s v="Energetyka"/>
        <s v="Gastronomia"/>
        <s v="Nieruchomości"/>
        <s v="Szkolnictwo"/>
        <s v="Handel"/>
        <s v="Medyczna"/>
        <s v="Fizjoterapia"/>
        <s v="Fitness"/>
        <s v="Finanse"/>
        <s v="Produkcyjna"/>
        <s v="IT"/>
        <s v="Administracja"/>
        <s v="Reklamowa"/>
        <s v="Usługi"/>
        <s v="Służby"/>
        <s v="Odzieżowa"/>
        <s v="Motoryzacja"/>
        <s v="Moda"/>
        <s v="Przewozy towarów"/>
      </sharedItems>
    </cacheField>
    <cacheField name="Płeć:" numFmtId="0">
      <sharedItems/>
    </cacheField>
    <cacheField name="Grupa wiekowa" numFmtId="0">
      <sharedItems count="3">
        <s v="Poniżej 28"/>
        <s v="Powyżej 40"/>
        <s v="28-40"/>
      </sharedItems>
    </cacheField>
    <cacheField name="4.1. Czy Twoje obciążenie pracą jest nierównomierne, przez co obowiązki nawarstwiają się?" numFmtId="0">
      <sharedItems containsSemiMixedTypes="0" containsString="0" containsNumber="1" containsInteger="1" minValue="1" maxValue="4"/>
    </cacheField>
    <cacheField name="4.12. Czy miewasz zaległości w pracy?" numFmtId="0">
      <sharedItems containsSemiMixedTypes="0" containsString="0" containsNumber="1" containsInteger="1" minValue="1" maxValue="5"/>
    </cacheField>
    <cacheField name="4.14. Jak często nie masz czasu, aby skończyć wszystkie zadania w pracy?" numFmtId="0">
      <sharedItems containsSemiMixedTypes="0" containsString="0" containsNumber="1" containsInteger="1" minValue="1" maxValue="4"/>
    </cacheField>
    <cacheField name="4.16. Czy Twoja praca wymaga podejmowania trudnych decyzji?" numFmtId="0">
      <sharedItems containsSemiMixedTypes="0" containsString="0" containsNumber="1" containsInteger="1" minValue="1" maxValue="5"/>
    </cacheField>
    <cacheField name="Wymagania ilościowe" numFmtId="0">
      <sharedItems containsSemiMixedTypes="0" containsString="0" containsNumber="1" containsInteger="1" minValue="4" maxValue="17" count="10">
        <n v="6"/>
        <n v="11"/>
        <n v="17"/>
        <n v="9"/>
        <n v="8"/>
        <n v="7"/>
        <n v="5"/>
        <n v="4"/>
        <n v="10"/>
        <n v="12"/>
      </sharedItems>
    </cacheField>
    <cacheField name="4.6. Czy musisz pracować bardzo szybko?" numFmtId="0">
      <sharedItems containsSemiMixedTypes="0" containsString="0" containsNumber="1" containsInteger="1" minValue="1" maxValue="5"/>
    </cacheField>
    <cacheField name="4.17. Czy masz wystarczająco dużo czasu na wykonywanie powierzonych zadań? " numFmtId="0">
      <sharedItems containsSemiMixedTypes="0" containsString="0" containsNumber="1" containsInteger="1" minValue="2" maxValue="5"/>
    </cacheField>
    <cacheField name="6.1. Czy musisz utrzymywać szybkie tempo pracy?" numFmtId="0">
      <sharedItems containsSemiMixedTypes="0" containsString="0" containsNumber="1" containsInteger="1" minValue="1" maxValue="5"/>
    </cacheField>
    <cacheField name="Tempo pracy" numFmtId="0">
      <sharedItems containsSemiMixedTypes="0" containsString="0" containsNumber="1" containsInteger="1" minValue="7" maxValue="13" count="7">
        <n v="12"/>
        <n v="11"/>
        <n v="10"/>
        <n v="9"/>
        <n v="8"/>
        <n v="7"/>
        <n v="13"/>
      </sharedItems>
    </cacheField>
    <cacheField name="4.2. Czy w trakcie pracy musisz zwracać uwagę na wiele rzeczy?" numFmtId="0">
      <sharedItems containsSemiMixedTypes="0" containsString="0" containsNumber="1" containsInteger="1" minValue="1" maxValue="5"/>
    </cacheField>
    <cacheField name="4.7. Czy Twoja praca wymaga ciągłego tworzenie nowych pomysłów?" numFmtId="0">
      <sharedItems containsSemiMixedTypes="0" containsString="0" containsNumber="1" containsInteger="1" minValue="1" maxValue="5"/>
    </cacheField>
    <cacheField name="4.16. Czy Twoja praca wymaga podejmowania trudnych decyzji?2" numFmtId="0">
      <sharedItems containsSemiMixedTypes="0" containsString="0" containsNumber="1" containsInteger="1" minValue="1" maxValue="5"/>
    </cacheField>
    <cacheField name="4.19. Czy Twoja praca wymaga zapamiętywania wielu rzeczy?" numFmtId="0">
      <sharedItems containsSemiMixedTypes="0" containsString="0" containsNumber="1" containsInteger="1" minValue="1" maxValue="5"/>
    </cacheField>
    <cacheField name="Wymagania poznawcze" numFmtId="0">
      <sharedItems containsSemiMixedTypes="0" containsString="0" containsNumber="1" containsInteger="1" minValue="7" maxValue="19" count="13">
        <n v="13"/>
        <n v="9"/>
        <n v="19"/>
        <n v="12"/>
        <n v="17"/>
        <n v="14"/>
        <n v="11"/>
        <n v="15"/>
        <n v="8"/>
        <n v="18"/>
        <n v="7"/>
        <n v="10"/>
        <n v="16"/>
      </sharedItems>
    </cacheField>
    <cacheField name="4.3. Czy Twoja praca stawia Cię w sytuacjach trudnych emocjonalnie?" numFmtId="0">
      <sharedItems containsSemiMixedTypes="0" containsString="0" containsNumber="1" containsInteger="1" minValue="1" maxValue="4"/>
    </cacheField>
    <cacheField name="4.8. Czy w swojej pracy musisz odnosić się do osobistych problemów innych ludzi?" numFmtId="0">
      <sharedItems containsSemiMixedTypes="0" containsString="0" containsNumber="1" containsInteger="1" minValue="1" maxValue="5"/>
    </cacheField>
    <cacheField name="6.2. Czy Twoja praca jest emocjonalnie wymagająca? " numFmtId="0">
      <sharedItems containsSemiMixedTypes="0" containsString="0" containsNumber="1" containsInteger="1" minValue="1" maxValue="5"/>
    </cacheField>
    <cacheField name="6.14. Czy angażujesz się emocjonalnie w swoją pracę?" numFmtId="0">
      <sharedItems containsSemiMixedTypes="0" containsString="0" containsNumber="1" containsInteger="1" minValue="1" maxValue="5"/>
    </cacheField>
    <cacheField name="Wymagania emocjonalne" numFmtId="0">
      <sharedItems containsSemiMixedTypes="0" containsString="0" containsNumber="1" containsInteger="1" minValue="4" maxValue="18" count="13">
        <n v="8"/>
        <n v="13"/>
        <n v="18"/>
        <n v="12"/>
        <n v="15"/>
        <n v="11"/>
        <n v="9"/>
        <n v="5"/>
        <n v="6"/>
        <n v="17"/>
        <n v="10"/>
        <n v="4"/>
        <n v="7"/>
      </sharedItems>
    </cacheField>
    <cacheField name="4.15. Czy wymaga się, abyś traktował(a) wszystkich jednakowo, nawet jeśli nie masz na to ochoty?" numFmtId="0">
      <sharedItems containsSemiMixedTypes="0" containsString="0" containsNumber="1" containsInteger="1" minValue="1" maxValue="5"/>
    </cacheField>
    <cacheField name="6.9. Czy Twoja praca wymaga, abyś ukrywał(a) swoje odczucia?" numFmtId="0">
      <sharedItems containsSemiMixedTypes="0" containsString="0" containsNumber="1" containsInteger="1" minValue="1" maxValue="5"/>
    </cacheField>
    <cacheField name="6.19. Czy wymaga się, abyś był miły(a) i otwarty(a) w stosunku do innych, bez względu na to jak inni zachowują się w stosunku do Ciebie?" numFmtId="0">
      <sharedItems containsSemiMixedTypes="0" containsString="0" containsNumber="1" containsInteger="1" minValue="1" maxValue="5"/>
    </cacheField>
    <cacheField name="Wymagania ukrywania emocji" numFmtId="0">
      <sharedItems containsSemiMixedTypes="0" containsString="0" containsNumber="1" containsInteger="1" minValue="3" maxValue="14" count="11">
        <n v="6"/>
        <n v="14"/>
        <n v="8"/>
        <n v="12"/>
        <n v="7"/>
        <n v="11"/>
        <n v="13"/>
        <n v="9"/>
        <n v="10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28.612822106479" createdVersion="6" refreshedVersion="6" minRefreshableVersion="3" recordCount="40" xr:uid="{023BA5BF-0BBC-4D3E-A107-345FD2031005}">
  <cacheSource type="worksheet">
    <worksheetSource ref="AE2:AV42" sheet="4(COPSOQ)"/>
  </cacheSource>
  <cacheFields count="18">
    <cacheField name="Grupa wiekowa" numFmtId="0">
      <sharedItems count="3">
        <s v="Poniżej 28"/>
        <s v="Powyżej 40"/>
        <s v="28-40"/>
      </sharedItems>
    </cacheField>
    <cacheField name="Poczucie wpływu w pracy" numFmtId="0">
      <sharedItems containsSemiMixedTypes="0" containsString="0" containsNumber="1" containsInteger="1" minValue="5" maxValue="20"/>
    </cacheField>
    <cacheField name="6.3. Czy praca wymaga od Ciebie przejmowania inicjatywy?" numFmtId="0">
      <sharedItems containsSemiMixedTypes="0" containsString="0" containsNumber="1" containsInteger="1" minValue="1" maxValue="5"/>
    </cacheField>
    <cacheField name="6.15. Czy w pracy możesz wykorzystać swoje umiejętności lub wiedzę specjalistyczną?" numFmtId="0">
      <sharedItems containsSemiMixedTypes="0" containsString="0" containsNumber="1" containsInteger="1" minValue="1" maxValue="5"/>
    </cacheField>
    <cacheField name="6.23. Czy praca pozwala Ci uczyć się nowych rzeczy?" numFmtId="0">
      <sharedItems containsSemiMixedTypes="0" containsString="0" containsNumber="1" containsInteger="1" minValue="1" maxValue="5"/>
    </cacheField>
    <cacheField name="6.27. Czy praca daje Ci możliwość rozwijania swoich umiejętności?" numFmtId="0">
      <sharedItems containsSemiMixedTypes="0" containsString="0" containsNumber="1" containsInteger="1" minValue="1" maxValue="5"/>
    </cacheField>
    <cacheField name="Możliwości rozwoju" numFmtId="0">
      <sharedItems containsSemiMixedTypes="0" containsString="0" containsNumber="1" containsInteger="1" minValue="6" maxValue="20"/>
    </cacheField>
    <cacheField name="4.5. Czy Twoja praca jest zróżnicowana?" numFmtId="0">
      <sharedItems containsSemiMixedTypes="0" containsString="0" containsNumber="1" containsInteger="1" minValue="1" maxValue="5"/>
    </cacheField>
    <cacheField name="4.13. Czy musisz przez cały czas robić to samo?" numFmtId="0">
      <sharedItems containsSemiMixedTypes="0" containsString="0" containsNumber="1" containsInteger="1" minValue="1" maxValue="5"/>
    </cacheField>
    <cacheField name="Różnorodność pracy" numFmtId="0">
      <sharedItems containsSemiMixedTypes="0" containsString="0" containsNumber="1" containsInteger="1" minValue="4" maxValue="8"/>
    </cacheField>
    <cacheField name="6.4. Czy Twoja praca ma znaczenie?" numFmtId="0">
      <sharedItems containsSemiMixedTypes="0" containsString="0" containsNumber="1" containsInteger="1" minValue="3" maxValue="5"/>
    </cacheField>
    <cacheField name="6.10. Czy masz poczucie, że wykonywana przez Ciebie praca jest ważna?" numFmtId="0">
      <sharedItems containsSemiMixedTypes="0" containsString="0" containsNumber="1" containsInteger="1" minValue="1" maxValue="5"/>
    </cacheField>
    <cacheField name="6.24. Czy czujesz się zmotywowany(a) i zaangażowany(a) w swoją pracę?" numFmtId="0">
      <sharedItems containsSemiMixedTypes="0" containsString="0" containsNumber="1" containsInteger="1" minValue="1" maxValue="5"/>
    </cacheField>
    <cacheField name="Znaczenie pracy" numFmtId="0">
      <sharedItems containsSemiMixedTypes="0" containsString="0" containsNumber="1" containsInteger="1" minValue="5" maxValue="15"/>
    </cacheField>
    <cacheField name="6.8. Czy Twoja praca jest dostrzegana i doceniana przez kierownictwo?" numFmtId="0">
      <sharedItems containsSemiMixedTypes="0" containsString="0" containsNumber="1" containsInteger="1" minValue="1" maxValue="5"/>
    </cacheField>
    <cacheField name="6.13. Czy kierownictwo w Twoim miejscu pracy szanuje Cię? " numFmtId="0">
      <sharedItems containsSemiMixedTypes="0" containsString="0" containsNumber="1" containsInteger="1" minValue="2" maxValue="5"/>
    </cacheField>
    <cacheField name="6.18. Czy jesteś traktowany(a) sprawiedliwie w swoim miejscu pracy?" numFmtId="0">
      <sharedItems containsSemiMixedTypes="0" containsString="0" containsNumber="1" containsInteger="1" minValue="1" maxValue="5"/>
    </cacheField>
    <cacheField name="Nagrody" numFmtId="0">
      <sharedItems containsSemiMixedTypes="0" containsString="0" containsNumber="1" containsInteger="1" minValue="7" maxValue="15" count="8">
        <n v="11"/>
        <n v="9"/>
        <n v="10"/>
        <n v="12"/>
        <n v="14"/>
        <n v="8"/>
        <n v="15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28.618410300929" createdVersion="6" refreshedVersion="6" minRefreshableVersion="3" recordCount="40" xr:uid="{0032823E-C77F-4A54-BD4C-B3D56956F8DC}">
  <cacheSource type="worksheet">
    <worksheetSource ref="AZ2:BT42" sheet="4(COPSOQ)"/>
  </cacheSource>
  <cacheFields count="21">
    <cacheField name="Grupa wiekowa" numFmtId="0">
      <sharedItems count="3">
        <s v="Poniżej 28"/>
        <s v="Powyżej 40"/>
        <s v="28-40"/>
      </sharedItems>
    </cacheField>
    <cacheField name="Jasność roli" numFmtId="0">
      <sharedItems containsSemiMixedTypes="0" containsString="0" containsNumber="1" containsInteger="1" minValue="10" maxValue="15"/>
    </cacheField>
    <cacheField name="6.6. Czy podczas pracy otrzymujesz sprzeczne wymagania? " numFmtId="0">
      <sharedItems containsSemiMixedTypes="0" containsString="0" containsNumber="1" containsInteger="1" minValue="1" maxValue="4"/>
    </cacheField>
    <cacheField name="6.16. Czy robisz w pracy rzeczy akceptowane przez niektórych ludzi, ale przez innych już nie?" numFmtId="0">
      <sharedItems containsSemiMixedTypes="0" containsString="0" containsNumber="1" containsInteger="1" minValue="1" maxValue="4"/>
    </cacheField>
    <cacheField name="6.21. Czy musisz czasem robić rzeczy, które powinny być wykonywane w inny sposób? " numFmtId="0">
      <sharedItems containsSemiMixedTypes="0" containsString="0" containsNumber="1" containsInteger="1" minValue="1" maxValue="5"/>
    </cacheField>
    <cacheField name="6.25. Czy czasem musisz robić rzeczy, które wydają się niepotrzebne?" numFmtId="0">
      <sharedItems containsSemiMixedTypes="0" containsString="0" containsNumber="1" containsInteger="1" minValue="1" maxValue="5"/>
    </cacheField>
    <cacheField name="Konflikt roli" numFmtId="0">
      <sharedItems containsSemiMixedTypes="0" containsString="0" containsNumber="1" containsInteger="1" minValue="6" maxValue="15"/>
    </cacheField>
    <cacheField name="5.1. Jak często uzyskujesz pomoc lub wsparcie od swoich współpracowników? *" numFmtId="0">
      <sharedItems containsSemiMixedTypes="0" containsString="0" containsNumber="1" containsInteger="1" minValue="1" maxValue="5"/>
    </cacheField>
    <cacheField name="5.2. Jak często Twoi współpracownicy są gotowi słuchać o Twoich problemach w pracy?" numFmtId="0">
      <sharedItems containsSemiMixedTypes="0" containsString="0" containsNumber="1" containsInteger="1" minValue="1" maxValue="5"/>
    </cacheField>
    <cacheField name="5.3. Jak często współpracownicy rozmawiają z Tobą o tym, na ile dobrze wykonujesz swoją pracę?" numFmtId="0">
      <sharedItems containsSemiMixedTypes="0" containsString="0" containsNumber="1" containsInteger="1" minValue="1" maxValue="5"/>
    </cacheField>
    <cacheField name="Wsparcie od współpracowników" numFmtId="0">
      <sharedItems containsSemiMixedTypes="0" containsString="0" containsNumber="1" containsInteger="1" minValue="5" maxValue="13"/>
    </cacheField>
    <cacheField name="6.7. Czy martwisz się zwolnieniem z pracy?" numFmtId="0">
      <sharedItems containsSemiMixedTypes="0" containsString="0" containsNumber="1" containsInteger="1" minValue="1" maxValue="4"/>
    </cacheField>
    <cacheField name="6.12. Czy obawiasz się, że z powodu nowej technologii staniesz się niepotrzebny(a)?" numFmtId="0">
      <sharedItems containsSemiMixedTypes="0" containsString="0" containsNumber="1" containsInteger="1" minValue="1" maxValue="5"/>
    </cacheField>
    <cacheField name="6.17. Czy obawiasz się przeniesienia na inne stanowisko wbrew Twojej woli?" numFmtId="0">
      <sharedItems containsSemiMixedTypes="0" containsString="0" containsNumber="1" containsInteger="1" minValue="1" maxValue="3"/>
    </cacheField>
    <cacheField name="6.22. Czy obawiasz się, że w przypadku zwolnienia trudno będzie Ci znaleźć nową pracę?" numFmtId="0">
      <sharedItems containsSemiMixedTypes="0" containsString="0" containsNumber="1" containsInteger="1" minValue="1" maxValue="5"/>
    </cacheField>
    <cacheField name="Niepewność pracy" numFmtId="0">
      <sharedItems containsSemiMixedTypes="0" containsString="0" containsNumber="1" containsInteger="1" minValue="4" maxValue="13"/>
    </cacheField>
    <cacheField name="2. Czy często masz sprzeczne odczucia względem pracy i życia prywatnego, tzn. jednocześnie chcesz być w pracy i cieszyć się życiem prywatnym? (Odpowiedz używając poniższej skali)." numFmtId="0">
      <sharedItems containsSemiMixedTypes="0" containsString="0" containsNumber="1" containsInteger="1" minValue="1" maxValue="4"/>
    </cacheField>
    <cacheField name="3.1. Czy czujesz, że praca kosztuje Cię tyle energii, że odbija się to negatywnie na Twoim życiu prywatnym?" numFmtId="0">
      <sharedItems containsSemiMixedTypes="0" containsString="0" containsNumber="1" containsInteger="1" minValue="1" maxValue="4"/>
    </cacheField>
    <cacheField name="3.2. Czy czujesz, że praca zabiera Ci tyle czasu, że odbija się to negatywnie na Twoim życiu prywatnym?" numFmtId="0">
      <sharedItems containsSemiMixedTypes="0" containsString="0" containsNumber="1" containsInteger="1" minValue="1" maxValue="4"/>
    </cacheField>
    <cacheField name="3.3. Czy Twoi przyjaciele lub rodzina mówią Ci, że pracujesz za dużo? " numFmtId="0">
      <sharedItems containsSemiMixedTypes="0" containsString="0" containsNumber="1" containsInteger="1" minValue="1" maxValue="4"/>
    </cacheField>
    <cacheField name="Konflikt rodzina-praca" numFmtId="0">
      <sharedItems containsSemiMixedTypes="0" containsString="0" containsNumber="1" containsInteger="1" minValue="4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28.621350231479" createdVersion="6" refreshedVersion="6" minRefreshableVersion="3" recordCount="40" xr:uid="{EC65E28F-5FB1-4A2C-83A9-ADF8E1D17824}">
  <cacheSource type="worksheet">
    <worksheetSource ref="BX2:CU42" sheet="4(COPSOQ)"/>
  </cacheSource>
  <cacheFields count="24">
    <cacheField name="Grupa wiekowa" numFmtId="0">
      <sharedItems count="3">
        <s v="Poniżej 28"/>
        <s v="Powyżej 40"/>
        <s v="28-40"/>
      </sharedItems>
    </cacheField>
    <cacheField name="Zaufanie między pracownikami" numFmtId="0">
      <sharedItems containsSemiMixedTypes="0" containsString="0" containsNumber="1" containsInteger="1" minValue="6" maxValue="13"/>
    </cacheField>
    <cacheField name="7.1. Czy kierownictwo darzy pracowników zaufaniem w kwestiach związanych z pracą?" numFmtId="0">
      <sharedItems containsSemiMixedTypes="0" containsString="0" containsNumber="1" containsInteger="1" minValue="1" maxValue="5"/>
    </cacheField>
    <cacheField name="7.2. Czy możesz ufać informacjom udzielanym przez kierownictwo?" numFmtId="0">
      <sharedItems containsSemiMixedTypes="0" containsString="0" containsNumber="1" containsInteger="1" minValue="2" maxValue="5"/>
    </cacheField>
    <cacheField name="7.4. Czy kierownictwo ukrywa ważne informacje przed pracownikami?" numFmtId="0">
      <sharedItems containsSemiMixedTypes="0" containsString="0" containsNumber="1" containsInteger="1" minValue="1" maxValue="4"/>
    </cacheField>
    <cacheField name="7.10. Czy pracownicy mogą wyrażać swoje poglądy i odczucia?" numFmtId="0">
      <sharedItems containsSemiMixedTypes="0" containsString="0" containsNumber="1" containsInteger="1" minValue="1" maxValue="5"/>
    </cacheField>
    <cacheField name="Zaufanie do kierownictwa" numFmtId="0">
      <sharedItems containsSemiMixedTypes="0" containsString="0" containsNumber="1" containsInteger="1" minValue="9" maxValue="16"/>
    </cacheField>
    <cacheField name="7.3. Czy konflikty są rozwiązywane sprawiedliwie?" numFmtId="0">
      <sharedItems containsSemiMixedTypes="0" containsString="0" containsNumber="1" containsInteger="1" minValue="2" maxValue="5"/>
    </cacheField>
    <cacheField name="7.5. Czy pracownicy są doceniani, kiedy dobrze wykonują swoją pracę?" numFmtId="0">
      <sharedItems containsSemiMixedTypes="0" containsString="0" containsNumber="1" containsInteger="1" minValue="1" maxValue="5"/>
    </cacheField>
    <cacheField name="7.9. Czy kierownictwo traktuje poważnie wszystkie sugestie pracowników?" numFmtId="0">
      <sharedItems containsSemiMixedTypes="0" containsString="0" containsNumber="1" containsInteger="1" minValue="2" maxValue="5"/>
    </cacheField>
    <cacheField name="7.11. Czy podział obowiązków jest sprawiedliwy?" numFmtId="0">
      <sharedItems containsSemiMixedTypes="0" containsString="0" containsNumber="1" containsInteger="1" minValue="1" maxValue="5"/>
    </cacheField>
    <cacheField name="Sprawiedliwość i szacunek" numFmtId="0">
      <sharedItems containsSemiMixedTypes="0" containsString="0" containsNumber="1" containsInteger="1" minValue="8" maxValue="20"/>
    </cacheField>
    <cacheField name="1.1. Jak często sypiałeś(aś) źle lub niespokojnie?" numFmtId="0">
      <sharedItems containsSemiMixedTypes="0" containsString="0" containsNumber="1" containsInteger="1" minValue="1" maxValue="4"/>
    </cacheField>
    <cacheField name="1.3. Jak często miałeś(aś) problemy z zasypianiem?" numFmtId="0">
      <sharedItems containsSemiMixedTypes="0" containsString="0" containsNumber="1" containsInteger="1" minValue="1" maxValue="4"/>
    </cacheField>
    <cacheField name="1.7. Jak często budziłeś(aś) się za wcześnie i nie mogłeś(aś) znów zasnąć?" numFmtId="0">
      <sharedItems containsSemiMixedTypes="0" containsString="0" containsNumber="1" containsInteger="1" minValue="1" maxValue="4"/>
    </cacheField>
    <cacheField name="1.9. Jak często budziłeś(aś) się kilka razy i nie mogłeś(aś) ponownie zasnąć?" numFmtId="0">
      <sharedItems containsSemiMixedTypes="0" containsString="0" containsNumber="1" containsInteger="1" minValue="1" maxValue="4"/>
    </cacheField>
    <cacheField name="Problemy ze snem" numFmtId="0">
      <sharedItems containsSemiMixedTypes="0" containsString="0" containsNumber="1" containsInteger="1" minValue="4" maxValue="15"/>
    </cacheField>
    <cacheField name="1.2. Jak często brakowało Ci sił?" numFmtId="0">
      <sharedItems containsSemiMixedTypes="0" containsString="0" containsNumber="1" containsInteger="1" minValue="1" maxValue="4"/>
    </cacheField>
    <cacheField name="1.4. Jak często odczuwałeś(aś) fizyczne wyczerpanie?" numFmtId="0">
      <sharedItems containsSemiMixedTypes="0" containsString="0" containsNumber="1" containsInteger="1" minValue="1" maxValue="4"/>
    </cacheField>
    <cacheField name="1.6. Jak często odczuwałeś(aś) emocjonalne wyczerpanie? " numFmtId="0">
      <sharedItems containsSemiMixedTypes="0" containsString="0" containsNumber="1" containsInteger="1" minValue="1" maxValue="4"/>
    </cacheField>
    <cacheField name="1.8. Jak często odczuwałeś(aś) zmęczenie?" numFmtId="0">
      <sharedItems containsSemiMixedTypes="0" containsString="0" containsNumber="1" containsInteger="1" minValue="1" maxValue="5"/>
    </cacheField>
    <cacheField name="1.10. Jak często myślałeś(aś): „Dłużej już tego nie zniosę”?" numFmtId="0">
      <sharedItems containsSemiMixedTypes="0" containsString="0" containsNumber="1" containsInteger="1" minValue="1" maxValue="4"/>
    </cacheField>
    <cacheField name="1.11. Jak często brakowało Ci energii i siły?" numFmtId="0">
      <sharedItems containsSemiMixedTypes="0" containsString="0" containsNumber="1" containsInteger="1" minValue="1" maxValue="4"/>
    </cacheField>
    <cacheField name="Wypalenie " numFmtId="0">
      <sharedItems containsSemiMixedTypes="0" containsString="0" containsNumber="1" containsInteger="1" minValue="6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28.62710150463" createdVersion="6" refreshedVersion="6" minRefreshableVersion="3" recordCount="40" xr:uid="{79A3A295-6720-46B2-A417-187A92EFB7B5}">
  <cacheSource type="worksheet">
    <worksheetSource ref="DV2:DX42" sheet="4(COPSOQ)"/>
  </cacheSource>
  <cacheFields count="3">
    <cacheField name="Grupa wiekowa" numFmtId="0">
      <sharedItems count="3">
        <s v="Poniżej 28"/>
        <s v="Powyżej 40"/>
        <s v="28-40"/>
      </sharedItems>
    </cacheField>
    <cacheField name="11. Ile dni w ostatnich 12 miesiącach byłeś(aś) nieobecny(a) w pracy z powodu choroby? Podaj przybliżoną liczbę dni." numFmtId="0">
      <sharedItems containsSemiMixedTypes="0" containsString="0" containsNumber="1" containsInteger="1" minValue="0" maxValue="80"/>
    </cacheField>
    <cacheField name="12. Ile okresów w ostatnich 12 miesiącach byłeś(aś) nieobecny(a) w pracy z powodu choroby? Podaj przybliżoną liczbę dni.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Emil" refreshedDate="43928.636656365743" createdVersion="6" refreshedVersion="6" minRefreshableVersion="3" recordCount="40" xr:uid="{1EA80C71-1896-4A5C-B915-B2F513908780}">
  <cacheSource type="worksheet">
    <worksheetSource ref="DS2:DV42" sheet="4(COPSOQ)"/>
  </cacheSource>
  <cacheFields count="4">
    <cacheField name="8. Czy przez ostatnie 12 miesięcy byłeś(aś) narażony(a) na plotki i pomówienia w swoim miejscu pracy? " numFmtId="0">
      <sharedItems containsSemiMixedTypes="0" containsString="0" containsNumber="1" containsInteger="1" minValue="1" maxValue="4"/>
    </cacheField>
    <cacheField name="9. Czy przez ostatnie 12 miesięcy brałeś(aś) udział w kłótniach lub konfliktach w swoim miejscu pracy?" numFmtId="0">
      <sharedItems containsSemiMixedTypes="0" containsString="0" containsNumber="1" containsInteger="1" minValue="1" maxValue="5"/>
    </cacheField>
    <cacheField name="10. Czy przez ostatnie 12 miesięcy byłeś(aś) narażony(a) na dokuczliwe zachowania w swoim miejscu pracy?" numFmtId="0">
      <sharedItems containsSemiMixedTypes="0" containsString="0" containsNumber="1" containsInteger="1" minValue="1" maxValue="2"/>
    </cacheField>
    <cacheField name="Grupa wiekowa" numFmtId="0">
      <sharedItems count="3">
        <s v="Poniżej 28"/>
        <s v="Powyżej 40"/>
        <s v="28-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Emil" refreshedDate="43928.658532175927" createdVersion="6" refreshedVersion="6" minRefreshableVersion="3" recordCount="40" xr:uid="{9A5DA70A-B679-41FF-9481-9769165C2A73}">
  <cacheSource type="worksheet">
    <worksheetSource ref="CN2:DR42" sheet="4(COPSOQ)"/>
  </cacheSource>
  <cacheFields count="31">
    <cacheField name="Problemy ze snem" numFmtId="0">
      <sharedItems containsSemiMixedTypes="0" containsString="0" containsNumber="1" containsInteger="1" minValue="4" maxValue="15"/>
    </cacheField>
    <cacheField name="1.2. Jak często brakowało Ci sił?" numFmtId="0">
      <sharedItems containsSemiMixedTypes="0" containsString="0" containsNumber="1" containsInteger="1" minValue="1" maxValue="4"/>
    </cacheField>
    <cacheField name="1.4. Jak często odczuwałeś(aś) fizyczne wyczerpanie?" numFmtId="0">
      <sharedItems containsSemiMixedTypes="0" containsString="0" containsNumber="1" containsInteger="1" minValue="1" maxValue="4"/>
    </cacheField>
    <cacheField name="1.6. Jak często odczuwałeś(aś) emocjonalne wyczerpanie? " numFmtId="0">
      <sharedItems containsSemiMixedTypes="0" containsString="0" containsNumber="1" containsInteger="1" minValue="1" maxValue="4"/>
    </cacheField>
    <cacheField name="1.8. Jak często odczuwałeś(aś) zmęczenie?" numFmtId="0">
      <sharedItems containsSemiMixedTypes="0" containsString="0" containsNumber="1" containsInteger="1" minValue="1" maxValue="5"/>
    </cacheField>
    <cacheField name="1.10. Jak często myślałeś(aś): „Dłużej już tego nie zniosę”?" numFmtId="0">
      <sharedItems containsSemiMixedTypes="0" containsString="0" containsNumber="1" containsInteger="1" minValue="1" maxValue="4"/>
    </cacheField>
    <cacheField name="1.11. Jak często brakowało Ci energii i siły?" numFmtId="0">
      <sharedItems containsSemiMixedTypes="0" containsString="0" containsNumber="1" containsInteger="1" minValue="1" maxValue="4"/>
    </cacheField>
    <cacheField name="Wypalenie " numFmtId="0">
      <sharedItems containsSemiMixedTypes="0" containsString="0" containsNumber="1" containsInteger="1" minValue="6" maxValue="23"/>
    </cacheField>
    <cacheField name="1.12. Jak często miałeś(aś) problemy z odpoczynkiem?" numFmtId="0">
      <sharedItems containsSemiMixedTypes="0" containsString="0" containsNumber="1" containsInteger="1" minValue="1" maxValue="4"/>
    </cacheField>
    <cacheField name="1.14. Jak często byłeś(aś) nerwowy(a)?" numFmtId="0">
      <sharedItems containsSemiMixedTypes="0" containsString="0" containsNumber="1" containsInteger="1" minValue="1" maxValue="4"/>
    </cacheField>
    <cacheField name="1.16. Jak często byłeś(aś) zniecierpliwiony(a)?" numFmtId="0">
      <sharedItems containsSemiMixedTypes="0" containsString="0" containsNumber="1" containsInteger="1" minValue="1" maxValue="5"/>
    </cacheField>
    <cacheField name="1.18. Jak często odczuwałeś(aś) niepokój?" numFmtId="0">
      <sharedItems containsSemiMixedTypes="0" containsString="0" containsNumber="1" containsInteger="1" minValue="1" maxValue="4"/>
    </cacheField>
    <cacheField name="1.20. Jak często odczuwałeś(aś) napięcie? " numFmtId="0">
      <sharedItems containsSemiMixedTypes="0" containsString="0" containsNumber="1" containsInteger="1" minValue="1" maxValue="4"/>
    </cacheField>
    <cacheField name="1.22. Jak często odczuwałeś(aś) presję?" numFmtId="0">
      <sharedItems containsSemiMixedTypes="0" containsString="0" containsNumber="1" containsInteger="1" minValue="1" maxValue="4"/>
    </cacheField>
    <cacheField name="1.26. Jak często byłeś(aś) zestresowany(a)?" numFmtId="0">
      <sharedItems containsSemiMixedTypes="0" containsString="0" containsNumber="1" containsInteger="1" minValue="1" maxValue="4"/>
    </cacheField>
    <cacheField name="Grupa wiekowa" numFmtId="0">
      <sharedItems count="3">
        <s v="Poniżej 28"/>
        <s v="Powyżej 40"/>
        <s v="28-40"/>
      </sharedItems>
    </cacheField>
    <cacheField name="Napięcie psychiczne" numFmtId="0">
      <sharedItems containsSemiMixedTypes="0" containsString="0" containsNumber="1" containsInteger="1" minValue="9" maxValue="28"/>
    </cacheField>
    <cacheField name="1.5. Jak często odczuwałeś(aś) podatność na choroby?" numFmtId="0">
      <sharedItems containsSemiMixedTypes="0" containsString="0" containsNumber="1" containsInteger="1" minValue="1" maxValue="4"/>
    </cacheField>
    <cacheField name="1.15. Jak często odczuwałeś(aś) mdłości?" numFmtId="0">
      <sharedItems containsSemiMixedTypes="0" containsString="0" containsNumber="1" containsInteger="1" minValue="1" maxValue="3"/>
    </cacheField>
    <cacheField name="1.17. Jak często bolał Cię brzuch?" numFmtId="0">
      <sharedItems containsSemiMixedTypes="0" containsString="0" containsNumber="1" containsInteger="1" minValue="1" maxValue="2"/>
    </cacheField>
    <cacheField name="1.21. Jak często bolała Cię głowa?" numFmtId="0">
      <sharedItems containsSemiMixedTypes="0" containsString="0" containsNumber="1" containsInteger="1" minValue="1" maxValue="4"/>
    </cacheField>
    <cacheField name="1.23. Jak często nie miałeś(aś) apetytu?" numFmtId="0">
      <sharedItems containsSemiMixedTypes="0" containsString="0" containsNumber="1" containsInteger="1" minValue="1" maxValue="3"/>
    </cacheField>
    <cacheField name="1.24. Jak często miałeś(aś) zawroty głowy?" numFmtId="0">
      <sharedItems containsSemiMixedTypes="0" containsString="0" containsNumber="1" containsInteger="1" minValue="1" maxValue="3"/>
    </cacheField>
    <cacheField name="1.27. Jak często doświadczałeś(aś) palpitacji serca?" numFmtId="0">
      <sharedItems containsSemiMixedTypes="0" containsString="0" containsNumber="1" containsInteger="1" minValue="1" maxValue="3"/>
    </cacheField>
    <cacheField name="1.29. Jak często odczuwałeś(aś) wzmożone napięcie mięśniowe?" numFmtId="0">
      <sharedItems containsSemiMixedTypes="0" containsString="0" containsNumber="1" containsInteger="1" minValue="1" maxValue="4"/>
    </cacheField>
    <cacheField name="Stres somatyczny" numFmtId="0">
      <sharedItems containsSemiMixedTypes="0" containsString="0" containsNumber="1" containsInteger="1" minValue="8" maxValue="24"/>
    </cacheField>
    <cacheField name="1.13. Jak często miałeś(aś) problemy z koncentracją?" numFmtId="0">
      <sharedItems containsSemiMixedTypes="0" containsString="0" containsNumber="1" containsInteger="1" minValue="1" maxValue="4"/>
    </cacheField>
    <cacheField name="1.19. Jak często miałeś(aś) problemy z jasnym myśleniem?" numFmtId="0">
      <sharedItems containsSemiMixedTypes="0" containsString="0" containsNumber="1" containsInteger="1" minValue="1" maxValue="4"/>
    </cacheField>
    <cacheField name="1.25. Jak często miałeś(aś) problemy z podejmowaniem decyzji " numFmtId="0">
      <sharedItems containsSemiMixedTypes="0" containsString="0" containsNumber="1" containsInteger="1" minValue="1" maxValue="3"/>
    </cacheField>
    <cacheField name="1.28. Jak często miałeś(aś) problemy z pamięcią?" numFmtId="0">
      <sharedItems containsSemiMixedTypes="0" containsString="0" containsNumber="1" containsInteger="1" minValue="1" maxValue="4"/>
    </cacheField>
    <cacheField name="Stres poznawczy" numFmtId="0">
      <sharedItems containsSemiMixedTypes="0" containsString="0" containsNumber="1" containsInteger="1" minValue="4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Emil" refreshedDate="43928.663933449076" createdVersion="6" refreshedVersion="6" minRefreshableVersion="3" recordCount="40" xr:uid="{6B3EA6C5-52F0-4F4C-87C8-DF2678CD60AF}">
  <cacheSource type="worksheet">
    <worksheetSource ref="C1:V41" sheet="1(poziom kier. destruktywnego)"/>
  </cacheSource>
  <cacheFields count="20">
    <cacheField name="Płeć:" numFmtId="0">
      <sharedItems/>
    </cacheField>
    <cacheField name="Grupa wiekowa" numFmtId="0">
      <sharedItems count="3">
        <s v="Poniżej 28"/>
        <s v="Powyżej 40"/>
        <s v="28-40"/>
      </sharedItems>
    </cacheField>
    <cacheField name="Wykształcenie:" numFmtId="0">
      <sharedItems/>
    </cacheField>
    <cacheField name="1. Mój szef ośmiesza mnie" numFmtId="0">
      <sharedItems containsSemiMixedTypes="0" containsString="0" containsNumber="1" containsInteger="1" minValue="1" maxValue="5"/>
    </cacheField>
    <cacheField name="2. Mój szef twierdzi, że moje myśli i odczucia są głupie." numFmtId="0">
      <sharedItems containsSemiMixedTypes="0" containsString="0" containsNumber="1" containsInteger="1" minValue="1" maxValue="3"/>
    </cacheField>
    <cacheField name="3. Mój szef potrafi nie rozmawiać ze mną przez dłuższy czas." numFmtId="0">
      <sharedItems containsSemiMixedTypes="0" containsString="0" containsNumber="1" containsInteger="1" minValue="1" maxValue="4"/>
    </cacheField>
    <cacheField name="4. Mój szef poniża mnie w obecności innych" numFmtId="0">
      <sharedItems containsSemiMixedTypes="0" containsString="0" containsNumber="1" containsInteger="1" minValue="1" maxValue="3"/>
    </cacheField>
    <cacheField name="5. Mój szef narusza moją prywatność" numFmtId="0">
      <sharedItems containsSemiMixedTypes="0" containsString="0" containsNumber="1" containsInteger="1" minValue="1" maxValue="3"/>
    </cacheField>
    <cacheField name="6. Mój szef wypomina mi moje wcześniejsze błędy i niepowodzenia" numFmtId="0">
      <sharedItems containsSemiMixedTypes="0" containsString="0" containsNumber="1" containsInteger="1" minValue="1" maxValue="3"/>
    </cacheField>
    <cacheField name="7. Mój szef nie okazuje mi uznania za pracę wymagającą dużego wysiłku" numFmtId="0">
      <sharedItems containsSemiMixedTypes="0" containsString="0" containsNumber="1" containsInteger="1" minValue="1" maxValue="5"/>
    </cacheField>
    <cacheField name="8. Mój szef obwinia mnie, żeby samemu uniknąć wstydu/sobie zaoszczędzić zakłopotania" numFmtId="0">
      <sharedItems containsSemiMixedTypes="0" containsString="0" containsNumber="1" containsInteger="1" minValue="1" maxValue="4"/>
    </cacheField>
    <cacheField name="9. Mój szef łamie dane mi obietnice" numFmtId="0">
      <sharedItems containsSemiMixedTypes="0" containsString="0" containsNumber="1" containsInteger="1" minValue="1" maxValue="5"/>
    </cacheField>
    <cacheField name="10. Mój szef okazuje mi wrogość, kiedy jest zły z innego powodu" numFmtId="0">
      <sharedItems containsSemiMixedTypes="0" containsString="0" containsNumber="1" containsInteger="1" minValue="1" maxValue="4"/>
    </cacheField>
    <cacheField name="11. Mój szef wypowiada negatywne komentarze o mnie do innych" numFmtId="0">
      <sharedItems containsSemiMixedTypes="0" containsString="0" containsNumber="1" containsInteger="1" minValue="1" maxValue="3"/>
    </cacheField>
    <cacheField name="12. Mój szef jest wobec mnie nieuprzejmy" numFmtId="0">
      <sharedItems containsSemiMixedTypes="0" containsString="0" containsNumber="1" containsInteger="1" minValue="1" maxValue="3"/>
    </cacheField>
    <cacheField name="13. Mój szef nie pozwala mi nawiązywać relacji z moimi kolegami z pracy" numFmtId="0">
      <sharedItems containsSemiMixedTypes="0" containsString="0" containsNumber="1" containsInteger="1" minValue="1" maxValue="2"/>
    </cacheField>
    <cacheField name="14. Mój szef mówi, że jestem niekompetentny" numFmtId="0">
      <sharedItems containsSemiMixedTypes="0" containsString="0" containsNumber="1" containsInteger="1" minValue="1" maxValue="3"/>
    </cacheField>
    <cacheField name="15. Mój szef okłamuje mnie" numFmtId="0">
      <sharedItems containsSemiMixedTypes="0" containsString="0" containsNumber="1" containsInteger="1" minValue="1" maxValue="4"/>
    </cacheField>
    <cacheField name="Klucz cz.1" numFmtId="0">
      <sharedItems containsSemiMixedTypes="0" containsString="0" containsNumber="1" containsInteger="1" minValue="15" maxValue="45"/>
    </cacheField>
    <cacheField name="poziom kierowania" numFmtId="0">
      <sharedItems count="3">
        <s v="Niski poziom destrukcji"/>
        <s v="Wysoki poziom destrukcji"/>
        <s v="Średni poziom destrukcj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s v="średnie"/>
    <n v="1"/>
    <n v="5"/>
    <n v="1"/>
    <n v="1"/>
    <n v="4"/>
    <n v="5"/>
    <n v="17"/>
    <x v="0"/>
  </r>
  <r>
    <n v="2"/>
    <x v="1"/>
    <s v="średnie"/>
    <n v="2"/>
    <n v="4"/>
    <n v="4"/>
    <n v="5"/>
    <n v="4"/>
    <n v="4"/>
    <n v="23"/>
    <x v="1"/>
  </r>
  <r>
    <n v="3"/>
    <x v="1"/>
    <s v="wyższe"/>
    <n v="2"/>
    <n v="5"/>
    <n v="4"/>
    <n v="3"/>
    <n v="5"/>
    <n v="5"/>
    <n v="24"/>
    <x v="1"/>
  </r>
  <r>
    <n v="4"/>
    <x v="0"/>
    <s v="średnie"/>
    <n v="1"/>
    <n v="4"/>
    <n v="3"/>
    <n v="4"/>
    <n v="4"/>
    <n v="4"/>
    <n v="20"/>
    <x v="1"/>
  </r>
  <r>
    <n v="5"/>
    <x v="0"/>
    <s v="wyższe"/>
    <n v="2"/>
    <n v="3"/>
    <n v="4"/>
    <n v="3"/>
    <n v="4"/>
    <n v="4"/>
    <n v="20"/>
    <x v="1"/>
  </r>
  <r>
    <n v="6"/>
    <x v="0"/>
    <s v="wyższe"/>
    <n v="3"/>
    <n v="4"/>
    <n v="4"/>
    <n v="5"/>
    <n v="2"/>
    <n v="4"/>
    <n v="22"/>
    <x v="1"/>
  </r>
  <r>
    <n v="7"/>
    <x v="0"/>
    <s v="wyższe"/>
    <n v="3"/>
    <n v="4"/>
    <n v="4"/>
    <n v="5"/>
    <n v="2"/>
    <n v="4"/>
    <n v="22"/>
    <x v="1"/>
  </r>
  <r>
    <n v="8"/>
    <x v="1"/>
    <s v="wyższe"/>
    <n v="2"/>
    <n v="3"/>
    <n v="2"/>
    <n v="2"/>
    <n v="2"/>
    <n v="3"/>
    <n v="14"/>
    <x v="0"/>
  </r>
  <r>
    <n v="9"/>
    <x v="1"/>
    <s v="wyższe"/>
    <n v="5"/>
    <n v="5"/>
    <n v="5"/>
    <n v="5"/>
    <n v="3"/>
    <n v="3"/>
    <n v="26"/>
    <x v="1"/>
  </r>
  <r>
    <n v="10"/>
    <x v="1"/>
    <s v="wyższe"/>
    <n v="4"/>
    <n v="4"/>
    <n v="4"/>
    <n v="4"/>
    <n v="4"/>
    <n v="4"/>
    <n v="24"/>
    <x v="1"/>
  </r>
  <r>
    <n v="11"/>
    <x v="1"/>
    <s v="wyższe"/>
    <n v="5"/>
    <n v="4"/>
    <n v="4"/>
    <n v="4"/>
    <n v="5"/>
    <n v="5"/>
    <n v="27"/>
    <x v="1"/>
  </r>
  <r>
    <n v="12"/>
    <x v="0"/>
    <s v="wyższe"/>
    <n v="1"/>
    <n v="5"/>
    <n v="1"/>
    <n v="1"/>
    <n v="5"/>
    <n v="5"/>
    <n v="18"/>
    <x v="0"/>
  </r>
  <r>
    <n v="13"/>
    <x v="0"/>
    <s v="średnie"/>
    <n v="1"/>
    <n v="4"/>
    <n v="2"/>
    <n v="2"/>
    <n v="4"/>
    <n v="4"/>
    <n v="17"/>
    <x v="0"/>
  </r>
  <r>
    <n v="14"/>
    <x v="0"/>
    <s v="średnie"/>
    <n v="1"/>
    <n v="4"/>
    <n v="2"/>
    <n v="2"/>
    <n v="4"/>
    <n v="5"/>
    <n v="18"/>
    <x v="0"/>
  </r>
  <r>
    <n v="15"/>
    <x v="0"/>
    <s v="średnie"/>
    <n v="3"/>
    <n v="2"/>
    <n v="1"/>
    <n v="2"/>
    <n v="1"/>
    <n v="5"/>
    <n v="14"/>
    <x v="0"/>
  </r>
  <r>
    <n v="16"/>
    <x v="0"/>
    <s v="wyższe"/>
    <n v="1"/>
    <n v="2"/>
    <n v="2"/>
    <n v="1"/>
    <n v="1"/>
    <n v="1"/>
    <n v="8"/>
    <x v="2"/>
  </r>
  <r>
    <n v="17"/>
    <x v="0"/>
    <s v="wyższe"/>
    <n v="3"/>
    <n v="4"/>
    <n v="3"/>
    <n v="2"/>
    <n v="4"/>
    <n v="4"/>
    <n v="20"/>
    <x v="1"/>
  </r>
  <r>
    <n v="18"/>
    <x v="1"/>
    <s v="wyższe"/>
    <n v="2"/>
    <n v="2"/>
    <n v="2"/>
    <n v="1"/>
    <n v="4"/>
    <n v="5"/>
    <n v="16"/>
    <x v="0"/>
  </r>
  <r>
    <n v="19"/>
    <x v="0"/>
    <s v="wyższe"/>
    <n v="1"/>
    <n v="5"/>
    <n v="2"/>
    <n v="2"/>
    <n v="4"/>
    <n v="4"/>
    <n v="18"/>
    <x v="0"/>
  </r>
  <r>
    <n v="20"/>
    <x v="1"/>
    <s v="średnie"/>
    <n v="3"/>
    <n v="3"/>
    <n v="4"/>
    <n v="4"/>
    <n v="3"/>
    <n v="3"/>
    <n v="20"/>
    <x v="1"/>
  </r>
  <r>
    <n v="21"/>
    <x v="1"/>
    <s v="wyższe"/>
    <n v="1"/>
    <n v="4"/>
    <n v="5"/>
    <n v="5"/>
    <n v="4"/>
    <n v="5"/>
    <n v="24"/>
    <x v="1"/>
  </r>
  <r>
    <n v="22"/>
    <x v="0"/>
    <s v="średnie"/>
    <n v="1"/>
    <n v="2"/>
    <n v="4"/>
    <n v="3"/>
    <n v="2"/>
    <n v="2"/>
    <n v="14"/>
    <x v="0"/>
  </r>
  <r>
    <n v="23"/>
    <x v="0"/>
    <s v="wyższe"/>
    <n v="2"/>
    <n v="4"/>
    <n v="1"/>
    <n v="2"/>
    <n v="4"/>
    <n v="4"/>
    <n v="17"/>
    <x v="0"/>
  </r>
  <r>
    <n v="24"/>
    <x v="0"/>
    <s v="średnie"/>
    <n v="2"/>
    <n v="3"/>
    <n v="4"/>
    <n v="3"/>
    <n v="4"/>
    <n v="4"/>
    <n v="20"/>
    <x v="1"/>
  </r>
  <r>
    <n v="25"/>
    <x v="1"/>
    <s v="średnie"/>
    <n v="2"/>
    <n v="5"/>
    <n v="4"/>
    <n v="3"/>
    <n v="1"/>
    <n v="5"/>
    <n v="20"/>
    <x v="1"/>
  </r>
  <r>
    <n v="26"/>
    <x v="1"/>
    <s v="wyższe"/>
    <n v="4"/>
    <n v="4"/>
    <n v="4"/>
    <n v="3"/>
    <n v="4"/>
    <n v="4"/>
    <n v="23"/>
    <x v="1"/>
  </r>
  <r>
    <n v="27"/>
    <x v="0"/>
    <s v="średnie"/>
    <n v="2"/>
    <n v="4"/>
    <n v="3"/>
    <n v="2"/>
    <n v="4"/>
    <n v="5"/>
    <n v="20"/>
    <x v="1"/>
  </r>
  <r>
    <n v="28"/>
    <x v="0"/>
    <s v="średnie"/>
    <n v="1"/>
    <n v="5"/>
    <n v="1"/>
    <n v="1"/>
    <n v="5"/>
    <n v="5"/>
    <n v="18"/>
    <x v="0"/>
  </r>
  <r>
    <n v="29"/>
    <x v="1"/>
    <s v="wyższe"/>
    <n v="4"/>
    <n v="4"/>
    <n v="4"/>
    <n v="4"/>
    <n v="4"/>
    <n v="4"/>
    <n v="24"/>
    <x v="1"/>
  </r>
  <r>
    <n v="30"/>
    <x v="1"/>
    <s v="średnie"/>
    <n v="3"/>
    <n v="5"/>
    <n v="3"/>
    <n v="3"/>
    <n v="5"/>
    <n v="3"/>
    <n v="22"/>
    <x v="1"/>
  </r>
  <r>
    <n v="31"/>
    <x v="1"/>
    <s v="wyższe"/>
    <n v="3"/>
    <n v="1"/>
    <n v="3"/>
    <n v="3"/>
    <n v="4"/>
    <n v="4"/>
    <n v="18"/>
    <x v="0"/>
  </r>
  <r>
    <n v="32"/>
    <x v="0"/>
    <s v="wyższe"/>
    <n v="1"/>
    <n v="3"/>
    <n v="4"/>
    <n v="3"/>
    <n v="5"/>
    <n v="3"/>
    <n v="19"/>
    <x v="0"/>
  </r>
  <r>
    <n v="33"/>
    <x v="0"/>
    <s v="wyższe"/>
    <n v="2"/>
    <n v="4"/>
    <n v="4"/>
    <n v="3"/>
    <n v="4"/>
    <n v="3"/>
    <n v="20"/>
    <x v="1"/>
  </r>
  <r>
    <n v="34"/>
    <x v="0"/>
    <s v="wyższe"/>
    <n v="1"/>
    <n v="4"/>
    <n v="2"/>
    <n v="3"/>
    <n v="4"/>
    <n v="4"/>
    <n v="18"/>
    <x v="0"/>
  </r>
  <r>
    <n v="35"/>
    <x v="0"/>
    <s v="zawodowe"/>
    <n v="2"/>
    <n v="2"/>
    <n v="2"/>
    <n v="1"/>
    <n v="4"/>
    <n v="3"/>
    <n v="14"/>
    <x v="0"/>
  </r>
  <r>
    <n v="36"/>
    <x v="1"/>
    <s v="średnie"/>
    <n v="1"/>
    <n v="4"/>
    <n v="2"/>
    <n v="1"/>
    <n v="4"/>
    <n v="5"/>
    <n v="17"/>
    <x v="0"/>
  </r>
  <r>
    <n v="37"/>
    <x v="1"/>
    <s v="średnie"/>
    <n v="3"/>
    <n v="4"/>
    <n v="5"/>
    <n v="5"/>
    <n v="2"/>
    <n v="4"/>
    <n v="23"/>
    <x v="1"/>
  </r>
  <r>
    <n v="38"/>
    <x v="0"/>
    <s v="średnie"/>
    <n v="1"/>
    <n v="3"/>
    <n v="4"/>
    <n v="4"/>
    <n v="4"/>
    <n v="4"/>
    <n v="20"/>
    <x v="1"/>
  </r>
  <r>
    <n v="39"/>
    <x v="0"/>
    <s v="wyższe"/>
    <n v="1"/>
    <n v="4"/>
    <n v="1"/>
    <n v="2"/>
    <n v="4"/>
    <n v="4"/>
    <n v="16"/>
    <x v="0"/>
  </r>
  <r>
    <n v="40"/>
    <x v="0"/>
    <s v="średnie"/>
    <n v="2"/>
    <n v="4"/>
    <n v="4"/>
    <n v="2"/>
    <n v="4"/>
    <n v="4"/>
    <n v="20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s v="Mężczyzna"/>
    <s v="Energetyka"/>
    <s v="średnie"/>
    <n v="1"/>
    <n v="1"/>
    <n v="1"/>
    <n v="1"/>
    <n v="1"/>
    <n v="1"/>
    <n v="1"/>
    <n v="1"/>
    <n v="1"/>
    <n v="1"/>
    <n v="1"/>
    <n v="1"/>
    <n v="12"/>
    <x v="0"/>
  </r>
  <r>
    <n v="2"/>
    <x v="0"/>
    <s v="Kobieta"/>
    <s v="Gastronomia"/>
    <s v="średnie"/>
    <n v="2"/>
    <n v="2"/>
    <n v="2"/>
    <n v="2"/>
    <n v="2"/>
    <n v="2"/>
    <n v="2"/>
    <n v="2"/>
    <n v="2"/>
    <n v="2"/>
    <n v="2"/>
    <n v="1"/>
    <n v="23"/>
    <x v="0"/>
  </r>
  <r>
    <n v="3"/>
    <x v="1"/>
    <s v="Kobieta"/>
    <s v="Nieruchomości"/>
    <s v="wyższe"/>
    <n v="2"/>
    <n v="2"/>
    <n v="2"/>
    <n v="2"/>
    <n v="2"/>
    <n v="2"/>
    <n v="1"/>
    <n v="1"/>
    <n v="2"/>
    <n v="1"/>
    <n v="1"/>
    <n v="1"/>
    <n v="19"/>
    <x v="0"/>
  </r>
  <r>
    <n v="4"/>
    <x v="0"/>
    <s v="Mężczyzna"/>
    <s v="Gastronomia"/>
    <s v="średnie"/>
    <n v="2"/>
    <n v="2"/>
    <n v="2"/>
    <n v="2"/>
    <n v="2"/>
    <n v="2"/>
    <n v="2"/>
    <n v="2"/>
    <n v="2"/>
    <n v="3"/>
    <n v="1"/>
    <n v="2"/>
    <n v="24"/>
    <x v="0"/>
  </r>
  <r>
    <n v="5"/>
    <x v="1"/>
    <s v="Mężczyzna"/>
    <s v="Energetyka"/>
    <s v="wyższe"/>
    <n v="1"/>
    <n v="2"/>
    <n v="2"/>
    <n v="1"/>
    <n v="2"/>
    <n v="1"/>
    <n v="2"/>
    <n v="2"/>
    <n v="1"/>
    <n v="1"/>
    <n v="2"/>
    <n v="1"/>
    <n v="18"/>
    <x v="0"/>
  </r>
  <r>
    <n v="6"/>
    <x v="0"/>
    <s v="Mężczyzna"/>
    <s v="Energetyka"/>
    <s v="wyższe"/>
    <n v="1"/>
    <n v="2"/>
    <n v="2"/>
    <n v="2"/>
    <n v="2"/>
    <n v="2"/>
    <n v="1"/>
    <n v="1"/>
    <n v="2"/>
    <n v="1"/>
    <n v="2"/>
    <n v="3"/>
    <n v="21"/>
    <x v="0"/>
  </r>
  <r>
    <n v="7"/>
    <x v="0"/>
    <s v="Mężczyzna"/>
    <s v="Energetyka"/>
    <s v="wyższe"/>
    <n v="1"/>
    <n v="2"/>
    <n v="2"/>
    <n v="2"/>
    <n v="2"/>
    <n v="2"/>
    <n v="1"/>
    <n v="1"/>
    <n v="2"/>
    <n v="1"/>
    <n v="2"/>
    <n v="3"/>
    <n v="21"/>
    <x v="0"/>
  </r>
  <r>
    <n v="8"/>
    <x v="2"/>
    <s v="Kobieta"/>
    <s v="Szkolnictwo"/>
    <s v="wyższe"/>
    <n v="1"/>
    <n v="1"/>
    <n v="1"/>
    <n v="2"/>
    <n v="2"/>
    <n v="2"/>
    <n v="2"/>
    <n v="2"/>
    <n v="2"/>
    <n v="1"/>
    <n v="1"/>
    <n v="1"/>
    <n v="18"/>
    <x v="0"/>
  </r>
  <r>
    <n v="9"/>
    <x v="0"/>
    <s v="Kobieta"/>
    <s v="Handel"/>
    <s v="wyższe"/>
    <n v="2"/>
    <n v="2"/>
    <n v="2"/>
    <n v="1"/>
    <n v="1"/>
    <n v="2"/>
    <n v="2"/>
    <n v="2"/>
    <n v="2"/>
    <n v="2"/>
    <n v="2"/>
    <n v="2"/>
    <n v="22"/>
    <x v="0"/>
  </r>
  <r>
    <n v="10"/>
    <x v="1"/>
    <s v="Kobieta"/>
    <s v="Medyczna"/>
    <s v="wyższe"/>
    <n v="2"/>
    <n v="2"/>
    <n v="1"/>
    <n v="2"/>
    <n v="2"/>
    <n v="1"/>
    <n v="2"/>
    <n v="2"/>
    <n v="2"/>
    <n v="4"/>
    <n v="4"/>
    <n v="1"/>
    <n v="25"/>
    <x v="1"/>
  </r>
  <r>
    <n v="11"/>
    <x v="1"/>
    <s v="Kobieta"/>
    <s v="Medyczna"/>
    <s v="wyższe"/>
    <n v="2"/>
    <n v="2"/>
    <n v="2"/>
    <n v="2"/>
    <n v="2"/>
    <n v="2"/>
    <n v="2"/>
    <n v="2"/>
    <n v="2"/>
    <n v="1"/>
    <n v="1"/>
    <n v="2"/>
    <n v="22"/>
    <x v="0"/>
  </r>
  <r>
    <n v="12"/>
    <x v="0"/>
    <s v="Mężczyzna"/>
    <s v="Fizjoterapia"/>
    <s v="wyższe"/>
    <n v="3"/>
    <n v="2"/>
    <n v="2"/>
    <n v="2"/>
    <n v="3"/>
    <n v="1"/>
    <n v="2"/>
    <n v="1"/>
    <n v="1"/>
    <n v="2"/>
    <n v="2"/>
    <n v="1"/>
    <n v="22"/>
    <x v="0"/>
  </r>
  <r>
    <n v="13"/>
    <x v="0"/>
    <s v="Mężczyzna"/>
    <s v="Fitness"/>
    <s v="średnie"/>
    <n v="4"/>
    <n v="4"/>
    <n v="4"/>
    <n v="4"/>
    <n v="4"/>
    <n v="4"/>
    <n v="4"/>
    <n v="4"/>
    <n v="2"/>
    <n v="2"/>
    <n v="2"/>
    <n v="2"/>
    <n v="40"/>
    <x v="2"/>
  </r>
  <r>
    <n v="14"/>
    <x v="0"/>
    <s v="Mężczyzna"/>
    <s v="Finanse"/>
    <s v="średnie"/>
    <n v="2"/>
    <n v="1"/>
    <n v="2"/>
    <n v="4"/>
    <n v="2"/>
    <n v="4"/>
    <n v="3"/>
    <n v="3"/>
    <n v="2"/>
    <n v="1"/>
    <n v="1"/>
    <n v="2"/>
    <n v="27"/>
    <x v="1"/>
  </r>
  <r>
    <n v="15"/>
    <x v="1"/>
    <s v="Mężczyzna"/>
    <s v="Produkcyjna"/>
    <s v="średnie"/>
    <n v="1"/>
    <n v="1"/>
    <n v="1"/>
    <n v="1"/>
    <n v="1"/>
    <n v="1"/>
    <n v="1"/>
    <n v="1"/>
    <n v="1"/>
    <n v="1"/>
    <n v="1"/>
    <n v="1"/>
    <n v="12"/>
    <x v="0"/>
  </r>
  <r>
    <n v="16"/>
    <x v="0"/>
    <s v="Mężczyzna"/>
    <s v="IT"/>
    <s v="wyższe"/>
    <n v="3"/>
    <n v="4"/>
    <n v="2"/>
    <n v="3"/>
    <n v="2"/>
    <n v="2"/>
    <n v="4"/>
    <n v="3"/>
    <n v="2"/>
    <n v="2"/>
    <n v="2"/>
    <n v="2"/>
    <n v="31"/>
    <x v="1"/>
  </r>
  <r>
    <n v="17"/>
    <x v="1"/>
    <s v="Mężczyzna"/>
    <s v="Finanse"/>
    <s v="wyższe"/>
    <n v="4"/>
    <n v="4"/>
    <n v="4"/>
    <n v="4"/>
    <n v="4"/>
    <n v="4"/>
    <n v="4"/>
    <n v="4"/>
    <n v="4"/>
    <n v="2"/>
    <n v="2"/>
    <n v="2"/>
    <n v="42"/>
    <x v="2"/>
  </r>
  <r>
    <n v="18"/>
    <x v="2"/>
    <s v="Kobieta"/>
    <s v="Administracja"/>
    <s v="wyższe"/>
    <n v="2"/>
    <n v="1"/>
    <n v="1"/>
    <n v="1"/>
    <n v="1"/>
    <n v="1"/>
    <n v="1"/>
    <n v="1"/>
    <n v="1"/>
    <n v="1"/>
    <n v="1"/>
    <n v="1"/>
    <n v="13"/>
    <x v="0"/>
  </r>
  <r>
    <n v="19"/>
    <x v="2"/>
    <s v="Mężczyzna"/>
    <s v="IT"/>
    <s v="wyższe"/>
    <n v="2"/>
    <n v="2"/>
    <n v="2"/>
    <n v="2"/>
    <n v="2"/>
    <n v="2"/>
    <n v="2"/>
    <n v="2"/>
    <n v="2"/>
    <n v="2"/>
    <n v="1"/>
    <n v="1"/>
    <n v="22"/>
    <x v="0"/>
  </r>
  <r>
    <n v="20"/>
    <x v="2"/>
    <s v="Kobieta"/>
    <s v="Gastronomia"/>
    <s v="średnie"/>
    <n v="2"/>
    <n v="2"/>
    <n v="2"/>
    <n v="2"/>
    <n v="2"/>
    <n v="2"/>
    <n v="2"/>
    <n v="2"/>
    <n v="2"/>
    <n v="2"/>
    <n v="2"/>
    <n v="2"/>
    <n v="24"/>
    <x v="0"/>
  </r>
  <r>
    <n v="21"/>
    <x v="1"/>
    <s v="Kobieta"/>
    <s v="Reklamowa"/>
    <s v="wyższe"/>
    <n v="2"/>
    <n v="3"/>
    <n v="2"/>
    <n v="2"/>
    <n v="2"/>
    <n v="3"/>
    <n v="3"/>
    <n v="4"/>
    <n v="2"/>
    <n v="1"/>
    <n v="1"/>
    <n v="2"/>
    <n v="27"/>
    <x v="1"/>
  </r>
  <r>
    <n v="22"/>
    <x v="0"/>
    <s v="Mężczyzna"/>
    <s v="Usługi"/>
    <s v="średnie"/>
    <n v="2"/>
    <n v="4"/>
    <n v="4"/>
    <n v="4"/>
    <n v="4"/>
    <n v="2"/>
    <n v="4"/>
    <n v="3"/>
    <n v="2"/>
    <n v="4"/>
    <n v="3"/>
    <n v="1"/>
    <n v="37"/>
    <x v="2"/>
  </r>
  <r>
    <n v="23"/>
    <x v="1"/>
    <s v="Mężczyzna"/>
    <s v="Finanse"/>
    <s v="wyższe"/>
    <n v="1"/>
    <n v="2"/>
    <n v="2"/>
    <n v="2"/>
    <n v="2"/>
    <n v="2"/>
    <n v="1"/>
    <n v="2"/>
    <n v="1"/>
    <n v="1"/>
    <n v="1"/>
    <n v="1"/>
    <n v="18"/>
    <x v="0"/>
  </r>
  <r>
    <n v="24"/>
    <x v="0"/>
    <s v="Mężczyzna"/>
    <s v="Służby"/>
    <s v="średnie"/>
    <n v="1"/>
    <n v="1"/>
    <n v="1"/>
    <n v="1"/>
    <n v="1"/>
    <n v="2"/>
    <n v="3"/>
    <n v="1"/>
    <n v="1"/>
    <n v="1"/>
    <n v="1"/>
    <n v="1"/>
    <n v="15"/>
    <x v="0"/>
  </r>
  <r>
    <n v="25"/>
    <x v="0"/>
    <s v="Kobieta"/>
    <s v="Finanse"/>
    <s v="średnie"/>
    <n v="2"/>
    <n v="2"/>
    <n v="2"/>
    <n v="2"/>
    <n v="2"/>
    <n v="3"/>
    <n v="1"/>
    <n v="2"/>
    <n v="3"/>
    <n v="4"/>
    <n v="2"/>
    <n v="1"/>
    <n v="26"/>
    <x v="1"/>
  </r>
  <r>
    <n v="26"/>
    <x v="2"/>
    <s v="Kobieta"/>
    <s v="Odzieżowa"/>
    <s v="wyższe"/>
    <n v="1"/>
    <n v="2"/>
    <n v="1"/>
    <n v="1"/>
    <n v="2"/>
    <n v="2"/>
    <n v="2"/>
    <n v="2"/>
    <n v="1"/>
    <n v="2"/>
    <n v="2"/>
    <n v="2"/>
    <n v="20"/>
    <x v="0"/>
  </r>
  <r>
    <n v="27"/>
    <x v="1"/>
    <s v="Mężczyzna"/>
    <s v="Produkcyjna"/>
    <s v="średnie"/>
    <n v="1"/>
    <n v="2"/>
    <n v="2"/>
    <n v="2"/>
    <n v="2"/>
    <n v="3"/>
    <n v="1"/>
    <n v="1"/>
    <n v="2"/>
    <n v="2"/>
    <n v="1"/>
    <n v="1"/>
    <n v="20"/>
    <x v="0"/>
  </r>
  <r>
    <n v="28"/>
    <x v="1"/>
    <s v="Mężczyzna"/>
    <s v="Administracja"/>
    <s v="średnie"/>
    <n v="1"/>
    <n v="1"/>
    <n v="1"/>
    <n v="1"/>
    <n v="1"/>
    <n v="1"/>
    <n v="1"/>
    <n v="1"/>
    <n v="2"/>
    <n v="3"/>
    <n v="1"/>
    <n v="1"/>
    <n v="15"/>
    <x v="0"/>
  </r>
  <r>
    <n v="29"/>
    <x v="1"/>
    <s v="Kobieta"/>
    <s v="Reklamowa"/>
    <s v="wyższe"/>
    <n v="2"/>
    <n v="2"/>
    <n v="2"/>
    <n v="2"/>
    <n v="2"/>
    <n v="2"/>
    <n v="2"/>
    <n v="2"/>
    <n v="1"/>
    <n v="1"/>
    <n v="1"/>
    <n v="1"/>
    <n v="20"/>
    <x v="0"/>
  </r>
  <r>
    <n v="30"/>
    <x v="0"/>
    <s v="Kobieta"/>
    <s v="Gastronomia"/>
    <s v="średnie"/>
    <n v="3"/>
    <n v="2"/>
    <n v="3"/>
    <n v="2"/>
    <n v="2"/>
    <n v="2"/>
    <n v="2"/>
    <n v="2"/>
    <n v="1"/>
    <n v="3"/>
    <n v="1"/>
    <n v="1"/>
    <n v="24"/>
    <x v="0"/>
  </r>
  <r>
    <n v="31"/>
    <x v="2"/>
    <s v="Kobieta"/>
    <s v="Reklamowa"/>
    <s v="wyższe"/>
    <n v="2"/>
    <n v="2"/>
    <n v="2"/>
    <n v="3"/>
    <n v="2"/>
    <n v="2"/>
    <n v="2"/>
    <n v="2"/>
    <n v="2"/>
    <n v="2"/>
    <n v="2"/>
    <n v="2"/>
    <n v="25"/>
    <x v="1"/>
  </r>
  <r>
    <n v="32"/>
    <x v="0"/>
    <s v="Mężczyzna"/>
    <s v="Gastronomia"/>
    <s v="wyższe"/>
    <n v="2"/>
    <n v="1"/>
    <n v="2"/>
    <n v="3"/>
    <n v="3"/>
    <n v="3"/>
    <n v="3"/>
    <n v="4"/>
    <n v="3"/>
    <n v="2"/>
    <n v="3"/>
    <n v="1"/>
    <n v="30"/>
    <x v="1"/>
  </r>
  <r>
    <n v="33"/>
    <x v="2"/>
    <s v="Mężczyzna"/>
    <s v="Gastronomia"/>
    <s v="wyższe"/>
    <n v="2"/>
    <n v="4"/>
    <n v="2"/>
    <n v="4"/>
    <n v="2"/>
    <n v="1"/>
    <n v="2"/>
    <n v="2"/>
    <n v="2"/>
    <n v="2"/>
    <n v="4"/>
    <n v="2"/>
    <n v="29"/>
    <x v="1"/>
  </r>
  <r>
    <n v="34"/>
    <x v="2"/>
    <s v="Mężczyzna"/>
    <s v="IT"/>
    <s v="wyższe"/>
    <n v="2"/>
    <n v="1"/>
    <n v="1"/>
    <n v="1"/>
    <n v="2"/>
    <n v="2"/>
    <n v="1"/>
    <n v="2"/>
    <n v="1"/>
    <n v="2"/>
    <n v="2"/>
    <n v="1"/>
    <n v="18"/>
    <x v="0"/>
  </r>
  <r>
    <n v="35"/>
    <x v="2"/>
    <s v="Mężczyzna"/>
    <s v="Motoryzacja"/>
    <s v="zawodowe"/>
    <n v="1"/>
    <n v="1"/>
    <n v="1"/>
    <n v="1"/>
    <n v="1"/>
    <n v="2"/>
    <n v="2"/>
    <n v="1"/>
    <n v="3"/>
    <n v="2"/>
    <n v="3"/>
    <n v="1"/>
    <n v="19"/>
    <x v="0"/>
  </r>
  <r>
    <n v="36"/>
    <x v="0"/>
    <s v="Kobieta"/>
    <s v="Gastronomia"/>
    <s v="średnie"/>
    <n v="1"/>
    <n v="1"/>
    <n v="2"/>
    <n v="1"/>
    <n v="1"/>
    <n v="1"/>
    <n v="1"/>
    <n v="1"/>
    <n v="2"/>
    <n v="4"/>
    <n v="1"/>
    <n v="1"/>
    <n v="17"/>
    <x v="0"/>
  </r>
  <r>
    <n v="37"/>
    <x v="0"/>
    <s v="Kobieta"/>
    <s v="Moda"/>
    <s v="średnie"/>
    <n v="1"/>
    <n v="2"/>
    <n v="2"/>
    <n v="4"/>
    <n v="5"/>
    <n v="3"/>
    <n v="4"/>
    <n v="4"/>
    <n v="4"/>
    <n v="2"/>
    <n v="3"/>
    <n v="4"/>
    <n v="38"/>
    <x v="2"/>
  </r>
  <r>
    <n v="38"/>
    <x v="0"/>
    <s v="Mężczyzna"/>
    <s v="Gastronomia"/>
    <s v="średnie"/>
    <n v="2"/>
    <n v="2"/>
    <n v="1"/>
    <n v="2"/>
    <n v="2"/>
    <n v="2"/>
    <n v="2"/>
    <n v="2"/>
    <n v="2"/>
    <n v="3"/>
    <n v="2"/>
    <n v="1"/>
    <n v="23"/>
    <x v="0"/>
  </r>
  <r>
    <n v="39"/>
    <x v="2"/>
    <s v="Mężczyzna"/>
    <s v="IT"/>
    <s v="wyższe"/>
    <n v="2"/>
    <n v="1"/>
    <n v="3"/>
    <n v="2"/>
    <n v="4"/>
    <n v="2"/>
    <n v="3"/>
    <n v="1"/>
    <n v="2"/>
    <n v="2"/>
    <n v="3"/>
    <n v="1"/>
    <n v="26"/>
    <x v="1"/>
  </r>
  <r>
    <n v="40"/>
    <x v="2"/>
    <s v="Mężczyzna"/>
    <s v="Przewozy towarów"/>
    <s v="średnie"/>
    <n v="1"/>
    <n v="1"/>
    <n v="1"/>
    <n v="1"/>
    <n v="3"/>
    <n v="1"/>
    <n v="2"/>
    <n v="2"/>
    <n v="2"/>
    <n v="3"/>
    <n v="2"/>
    <n v="1"/>
    <n v="20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s v="Energetyka"/>
    <s v="Mężczyzna"/>
    <x v="0"/>
    <s v="średnie"/>
    <n v="1"/>
    <n v="1"/>
    <n v="1"/>
    <n v="1"/>
    <n v="1"/>
    <n v="1"/>
    <n v="1"/>
    <n v="1"/>
    <n v="4"/>
    <n v="1"/>
    <n v="2"/>
    <n v="1"/>
    <n v="2"/>
    <n v="1"/>
    <n v="1"/>
    <n v="1"/>
    <n v="21"/>
    <n v="9"/>
    <n v="9"/>
    <n v="3"/>
    <x v="0"/>
    <x v="0"/>
    <x v="0"/>
  </r>
  <r>
    <n v="2"/>
    <s v="Gastronomia"/>
    <s v="Kobieta"/>
    <x v="0"/>
    <s v="średnie"/>
    <n v="2"/>
    <n v="2"/>
    <n v="2"/>
    <n v="5"/>
    <n v="2"/>
    <n v="2"/>
    <n v="2"/>
    <n v="2"/>
    <n v="1"/>
    <n v="7"/>
    <n v="7"/>
    <n v="1"/>
    <n v="2"/>
    <n v="1"/>
    <n v="4"/>
    <n v="4"/>
    <n v="46"/>
    <n v="23"/>
    <n v="17"/>
    <n v="6"/>
    <x v="1"/>
    <x v="1"/>
    <x v="1"/>
  </r>
  <r>
    <n v="3"/>
    <s v="Nieruchomości"/>
    <s v="Kobieta"/>
    <x v="1"/>
    <s v="wyższe"/>
    <n v="2"/>
    <n v="2"/>
    <n v="1"/>
    <n v="2"/>
    <n v="2"/>
    <n v="2"/>
    <n v="2"/>
    <n v="2"/>
    <n v="5"/>
    <n v="5"/>
    <n v="2"/>
    <n v="2"/>
    <n v="2"/>
    <n v="1"/>
    <n v="1"/>
    <n v="1"/>
    <n v="34"/>
    <n v="16"/>
    <n v="15"/>
    <n v="3"/>
    <x v="0"/>
    <x v="0"/>
    <x v="0"/>
  </r>
  <r>
    <n v="4"/>
    <s v="Gastronomia"/>
    <s v="Mężczyzna"/>
    <x v="0"/>
    <s v="średnie"/>
    <n v="3"/>
    <n v="3"/>
    <n v="3"/>
    <n v="4"/>
    <n v="2"/>
    <n v="3"/>
    <n v="1"/>
    <n v="4"/>
    <n v="6"/>
    <n v="2"/>
    <n v="2"/>
    <n v="1"/>
    <n v="3"/>
    <n v="1"/>
    <n v="1"/>
    <n v="4"/>
    <n v="43"/>
    <n v="24"/>
    <n v="12"/>
    <n v="7"/>
    <x v="1"/>
    <x v="0"/>
    <x v="1"/>
  </r>
  <r>
    <n v="5"/>
    <s v="Energetyka"/>
    <s v="Mężczyzna"/>
    <x v="1"/>
    <s v="wyższe"/>
    <n v="3"/>
    <n v="3"/>
    <n v="2"/>
    <n v="1"/>
    <n v="3"/>
    <n v="2"/>
    <n v="2"/>
    <n v="2"/>
    <n v="1"/>
    <n v="1"/>
    <n v="4"/>
    <n v="1"/>
    <n v="1"/>
    <n v="1"/>
    <n v="2"/>
    <n v="4"/>
    <n v="33"/>
    <n v="20"/>
    <n v="8"/>
    <n v="5"/>
    <x v="0"/>
    <x v="0"/>
    <x v="0"/>
  </r>
  <r>
    <n v="6"/>
    <s v="Energetyka"/>
    <s v="Mężczyzna"/>
    <x v="0"/>
    <s v="wyższe"/>
    <n v="3"/>
    <n v="3"/>
    <n v="4"/>
    <n v="5"/>
    <n v="4"/>
    <n v="3"/>
    <n v="4"/>
    <n v="3"/>
    <n v="5"/>
    <n v="4"/>
    <n v="4"/>
    <n v="4"/>
    <n v="1"/>
    <n v="1"/>
    <n v="3"/>
    <n v="4"/>
    <n v="55"/>
    <n v="32"/>
    <n v="18"/>
    <n v="5"/>
    <x v="1"/>
    <x v="1"/>
    <x v="0"/>
  </r>
  <r>
    <n v="7"/>
    <s v="Energetyka"/>
    <s v="Mężczyzna"/>
    <x v="0"/>
    <s v="wyższe"/>
    <n v="3"/>
    <n v="3"/>
    <n v="4"/>
    <n v="5"/>
    <n v="4"/>
    <n v="3"/>
    <n v="4"/>
    <n v="3"/>
    <n v="5"/>
    <n v="4"/>
    <n v="4"/>
    <n v="4"/>
    <n v="1"/>
    <n v="1"/>
    <n v="3"/>
    <n v="4"/>
    <n v="55"/>
    <n v="32"/>
    <n v="18"/>
    <n v="5"/>
    <x v="1"/>
    <x v="1"/>
    <x v="0"/>
  </r>
  <r>
    <n v="8"/>
    <s v="Szkolnictwo"/>
    <s v="Kobieta"/>
    <x v="2"/>
    <s v="wyższe"/>
    <n v="1"/>
    <n v="2"/>
    <n v="2"/>
    <n v="2"/>
    <n v="2"/>
    <n v="2"/>
    <n v="1"/>
    <n v="2"/>
    <n v="4"/>
    <n v="3"/>
    <n v="4"/>
    <n v="2"/>
    <n v="4"/>
    <n v="1"/>
    <n v="2"/>
    <n v="2"/>
    <n v="36"/>
    <n v="16"/>
    <n v="14"/>
    <n v="6"/>
    <x v="0"/>
    <x v="0"/>
    <x v="1"/>
  </r>
  <r>
    <n v="9"/>
    <s v="Handel"/>
    <s v="Kobieta"/>
    <x v="0"/>
    <s v="wyższe"/>
    <n v="2"/>
    <n v="4"/>
    <n v="4"/>
    <n v="4"/>
    <n v="3"/>
    <n v="3"/>
    <n v="2"/>
    <n v="3"/>
    <n v="5"/>
    <n v="6"/>
    <n v="3"/>
    <n v="3"/>
    <n v="4"/>
    <n v="1"/>
    <n v="4"/>
    <n v="3"/>
    <n v="54"/>
    <n v="29"/>
    <n v="18"/>
    <n v="7"/>
    <x v="1"/>
    <x v="1"/>
    <x v="1"/>
  </r>
  <r>
    <n v="10"/>
    <s v="Medyczna"/>
    <s v="Kobieta"/>
    <x v="1"/>
    <s v="wyższe"/>
    <n v="2"/>
    <n v="2"/>
    <n v="3"/>
    <n v="3"/>
    <n v="3"/>
    <n v="3"/>
    <n v="3"/>
    <n v="3"/>
    <n v="4"/>
    <n v="3"/>
    <n v="4"/>
    <n v="1"/>
    <n v="1"/>
    <n v="1"/>
    <n v="3"/>
    <n v="3"/>
    <n v="42"/>
    <n v="25"/>
    <n v="13"/>
    <n v="4"/>
    <x v="1"/>
    <x v="0"/>
    <x v="0"/>
  </r>
  <r>
    <n v="11"/>
    <s v="Medyczna"/>
    <s v="Kobieta"/>
    <x v="1"/>
    <s v="wyższe"/>
    <n v="2"/>
    <n v="1"/>
    <n v="2"/>
    <n v="2"/>
    <n v="7"/>
    <n v="2"/>
    <n v="2"/>
    <n v="2"/>
    <n v="2"/>
    <n v="1"/>
    <n v="1"/>
    <n v="1"/>
    <n v="2"/>
    <n v="1"/>
    <n v="2"/>
    <n v="2"/>
    <n v="32"/>
    <n v="22"/>
    <n v="6"/>
    <n v="4"/>
    <x v="0"/>
    <x v="0"/>
    <x v="0"/>
  </r>
  <r>
    <n v="12"/>
    <s v="Fizjoterapia"/>
    <s v="Mężczyzna"/>
    <x v="0"/>
    <s v="wyższe"/>
    <n v="4"/>
    <n v="2"/>
    <n v="2"/>
    <n v="2"/>
    <n v="1"/>
    <n v="1"/>
    <n v="1"/>
    <n v="1"/>
    <n v="4"/>
    <n v="7"/>
    <n v="4"/>
    <n v="1"/>
    <n v="1"/>
    <n v="1"/>
    <n v="1"/>
    <n v="5"/>
    <n v="38"/>
    <n v="15"/>
    <n v="17"/>
    <n v="6"/>
    <x v="0"/>
    <x v="1"/>
    <x v="1"/>
  </r>
  <r>
    <n v="13"/>
    <s v="Fitness"/>
    <s v="Mężczyzna"/>
    <x v="0"/>
    <s v="średnie"/>
    <n v="4"/>
    <n v="5"/>
    <n v="2"/>
    <n v="4"/>
    <n v="2"/>
    <n v="5"/>
    <n v="2"/>
    <n v="5"/>
    <n v="4"/>
    <n v="2"/>
    <n v="3"/>
    <n v="1"/>
    <n v="2"/>
    <n v="1"/>
    <n v="1"/>
    <n v="2"/>
    <n v="45"/>
    <n v="30"/>
    <n v="11"/>
    <n v="4"/>
    <x v="1"/>
    <x v="0"/>
    <x v="0"/>
  </r>
  <r>
    <n v="14"/>
    <s v="Finanse"/>
    <s v="Mężczyzna"/>
    <x v="0"/>
    <s v="średnie"/>
    <n v="2"/>
    <n v="3"/>
    <n v="6"/>
    <n v="7"/>
    <n v="5"/>
    <n v="4"/>
    <n v="7"/>
    <n v="5"/>
    <n v="6"/>
    <n v="7"/>
    <n v="7"/>
    <n v="3"/>
    <n v="1"/>
    <n v="3"/>
    <n v="5"/>
    <n v="6"/>
    <n v="77"/>
    <n v="44"/>
    <n v="26"/>
    <n v="7"/>
    <x v="2"/>
    <x v="2"/>
    <x v="1"/>
  </r>
  <r>
    <n v="15"/>
    <s v="Produkcyjna"/>
    <s v="Mężczyzna"/>
    <x v="1"/>
    <s v="średnie"/>
    <n v="2"/>
    <n v="1"/>
    <n v="6"/>
    <n v="2"/>
    <n v="2"/>
    <n v="1"/>
    <n v="1"/>
    <n v="1"/>
    <n v="1"/>
    <n v="1"/>
    <n v="1"/>
    <n v="1"/>
    <n v="1"/>
    <n v="1"/>
    <n v="1"/>
    <n v="1"/>
    <n v="24"/>
    <n v="17"/>
    <n v="5"/>
    <n v="2"/>
    <x v="0"/>
    <x v="0"/>
    <x v="0"/>
  </r>
  <r>
    <n v="16"/>
    <s v="IT"/>
    <s v="Mężczyzna"/>
    <x v="0"/>
    <s v="wyższe"/>
    <n v="4"/>
    <n v="3"/>
    <n v="3"/>
    <n v="4"/>
    <n v="3"/>
    <n v="3"/>
    <n v="4"/>
    <n v="3"/>
    <n v="2"/>
    <n v="1"/>
    <n v="1"/>
    <n v="1"/>
    <n v="4"/>
    <n v="1"/>
    <n v="2"/>
    <n v="2"/>
    <n v="41"/>
    <n v="29"/>
    <n v="6"/>
    <n v="6"/>
    <x v="1"/>
    <x v="0"/>
    <x v="1"/>
  </r>
  <r>
    <n v="17"/>
    <s v="Finanse"/>
    <s v="Mężczyzna"/>
    <x v="1"/>
    <s v="wyższe"/>
    <n v="5"/>
    <n v="5"/>
    <n v="4"/>
    <n v="4"/>
    <n v="4"/>
    <n v="4"/>
    <n v="3"/>
    <n v="4"/>
    <n v="5"/>
    <n v="2"/>
    <n v="2"/>
    <n v="1"/>
    <n v="4"/>
    <n v="1"/>
    <n v="5"/>
    <n v="5"/>
    <n v="58"/>
    <n v="38"/>
    <n v="11"/>
    <n v="9"/>
    <x v="2"/>
    <x v="0"/>
    <x v="2"/>
  </r>
  <r>
    <n v="18"/>
    <s v="Administracja"/>
    <s v="Kobieta"/>
    <x v="2"/>
    <s v="wyższe"/>
    <n v="1"/>
    <n v="1"/>
    <n v="1"/>
    <n v="1"/>
    <n v="2"/>
    <n v="2"/>
    <n v="2"/>
    <n v="2"/>
    <n v="4"/>
    <n v="1"/>
    <n v="1"/>
    <n v="1"/>
    <n v="3"/>
    <n v="1"/>
    <n v="4"/>
    <n v="4"/>
    <n v="31"/>
    <n v="16"/>
    <n v="8"/>
    <n v="7"/>
    <x v="0"/>
    <x v="0"/>
    <x v="1"/>
  </r>
  <r>
    <n v="19"/>
    <s v="IT"/>
    <s v="Mężczyzna"/>
    <x v="2"/>
    <s v="wyższe"/>
    <n v="1"/>
    <n v="2"/>
    <n v="2"/>
    <n v="2"/>
    <n v="2"/>
    <n v="2"/>
    <n v="2"/>
    <n v="2"/>
    <n v="5"/>
    <n v="2"/>
    <n v="2"/>
    <n v="1"/>
    <n v="2"/>
    <n v="1"/>
    <n v="2"/>
    <n v="2"/>
    <n v="32"/>
    <n v="17"/>
    <n v="11"/>
    <n v="4"/>
    <x v="0"/>
    <x v="0"/>
    <x v="0"/>
  </r>
  <r>
    <n v="20"/>
    <s v="Gastronomia"/>
    <s v="Kobieta"/>
    <x v="2"/>
    <s v="średnie"/>
    <n v="3"/>
    <n v="3"/>
    <n v="4"/>
    <n v="4"/>
    <n v="4"/>
    <n v="3"/>
    <n v="2"/>
    <n v="3"/>
    <n v="4"/>
    <n v="3"/>
    <n v="2"/>
    <n v="1"/>
    <n v="3"/>
    <n v="1"/>
    <n v="3"/>
    <n v="3"/>
    <n v="46"/>
    <n v="29"/>
    <n v="11"/>
    <n v="6"/>
    <x v="1"/>
    <x v="0"/>
    <x v="1"/>
  </r>
  <r>
    <n v="21"/>
    <s v="Reklamowa"/>
    <s v="Kobieta"/>
    <x v="1"/>
    <s v="wyższe"/>
    <n v="4"/>
    <n v="4"/>
    <n v="3"/>
    <n v="4"/>
    <n v="4"/>
    <n v="3"/>
    <n v="3"/>
    <n v="4"/>
    <n v="5"/>
    <n v="3"/>
    <n v="5"/>
    <n v="3"/>
    <n v="4"/>
    <n v="1"/>
    <n v="4"/>
    <n v="1"/>
    <n v="55"/>
    <n v="33"/>
    <n v="17"/>
    <n v="5"/>
    <x v="1"/>
    <x v="1"/>
    <x v="0"/>
  </r>
  <r>
    <n v="22"/>
    <s v="Usługi"/>
    <s v="Mężczyzna"/>
    <x v="0"/>
    <s v="średnie"/>
    <n v="3"/>
    <n v="4"/>
    <n v="5"/>
    <n v="4"/>
    <n v="3"/>
    <n v="2"/>
    <n v="4"/>
    <n v="4"/>
    <n v="6"/>
    <n v="4"/>
    <n v="2"/>
    <n v="2"/>
    <n v="2"/>
    <n v="1"/>
    <n v="2"/>
    <n v="2"/>
    <n v="50"/>
    <n v="31"/>
    <n v="15"/>
    <n v="4"/>
    <x v="1"/>
    <x v="0"/>
    <x v="0"/>
  </r>
  <r>
    <n v="23"/>
    <s v="Finanse"/>
    <s v="Mężczyzna"/>
    <x v="1"/>
    <s v="wyższe"/>
    <n v="3"/>
    <n v="2"/>
    <n v="1"/>
    <n v="1"/>
    <n v="1"/>
    <n v="1"/>
    <n v="1"/>
    <n v="1"/>
    <n v="5"/>
    <n v="4"/>
    <n v="4"/>
    <n v="1"/>
    <n v="1"/>
    <n v="1"/>
    <n v="4"/>
    <n v="1"/>
    <n v="32"/>
    <n v="15"/>
    <n v="15"/>
    <n v="2"/>
    <x v="0"/>
    <x v="0"/>
    <x v="0"/>
  </r>
  <r>
    <n v="24"/>
    <s v="Służby"/>
    <s v="Mężczyzna"/>
    <x v="0"/>
    <s v="średnie"/>
    <n v="1"/>
    <n v="2"/>
    <n v="4"/>
    <n v="4"/>
    <n v="3"/>
    <n v="2"/>
    <n v="5"/>
    <n v="1"/>
    <n v="5"/>
    <n v="6"/>
    <n v="6"/>
    <n v="3"/>
    <n v="2"/>
    <n v="4"/>
    <n v="1"/>
    <n v="5"/>
    <n v="54"/>
    <n v="23"/>
    <n v="24"/>
    <n v="7"/>
    <x v="1"/>
    <x v="1"/>
    <x v="1"/>
  </r>
  <r>
    <n v="25"/>
    <s v="Finanse"/>
    <s v="Kobieta"/>
    <x v="0"/>
    <s v="średnie"/>
    <n v="1"/>
    <n v="1"/>
    <n v="2"/>
    <n v="4"/>
    <n v="3"/>
    <n v="2"/>
    <n v="3"/>
    <n v="4"/>
    <n v="5"/>
    <n v="5"/>
    <n v="5"/>
    <n v="4"/>
    <n v="2"/>
    <n v="1"/>
    <n v="3"/>
    <n v="3"/>
    <n v="48"/>
    <n v="23"/>
    <n v="20"/>
    <n v="5"/>
    <x v="1"/>
    <x v="1"/>
    <x v="0"/>
  </r>
  <r>
    <n v="26"/>
    <s v="Odzieżowa"/>
    <s v="Kobieta"/>
    <x v="2"/>
    <s v="wyższe"/>
    <n v="1"/>
    <n v="1"/>
    <n v="3"/>
    <n v="3"/>
    <n v="4"/>
    <n v="3"/>
    <n v="3"/>
    <n v="2"/>
    <n v="4"/>
    <n v="5"/>
    <n v="4"/>
    <n v="3"/>
    <n v="3"/>
    <n v="3"/>
    <n v="2"/>
    <n v="1"/>
    <n v="45"/>
    <n v="22"/>
    <n v="19"/>
    <n v="4"/>
    <x v="0"/>
    <x v="1"/>
    <x v="0"/>
  </r>
  <r>
    <n v="27"/>
    <s v="Produkcyjna"/>
    <s v="Mężczyzna"/>
    <x v="1"/>
    <s v="średnie"/>
    <n v="2"/>
    <n v="1"/>
    <n v="2"/>
    <n v="1"/>
    <n v="2"/>
    <n v="2"/>
    <n v="2"/>
    <n v="1"/>
    <n v="2"/>
    <n v="1"/>
    <n v="3"/>
    <n v="1"/>
    <n v="1"/>
    <n v="1"/>
    <n v="1"/>
    <n v="2"/>
    <n v="25"/>
    <n v="14"/>
    <n v="8"/>
    <n v="3"/>
    <x v="0"/>
    <x v="0"/>
    <x v="0"/>
  </r>
  <r>
    <n v="28"/>
    <s v="Administracja"/>
    <s v="Mężczyzna"/>
    <x v="1"/>
    <s v="średnie"/>
    <n v="1"/>
    <n v="2"/>
    <n v="2"/>
    <n v="1"/>
    <n v="2"/>
    <n v="2"/>
    <n v="2"/>
    <n v="2"/>
    <n v="7"/>
    <n v="2"/>
    <n v="2"/>
    <n v="1"/>
    <n v="1"/>
    <n v="1"/>
    <n v="1"/>
    <n v="2"/>
    <n v="31"/>
    <n v="15"/>
    <n v="13"/>
    <n v="3"/>
    <x v="0"/>
    <x v="0"/>
    <x v="0"/>
  </r>
  <r>
    <n v="29"/>
    <s v="Reklamowa"/>
    <s v="Kobieta"/>
    <x v="1"/>
    <s v="wyższe"/>
    <n v="3"/>
    <n v="2"/>
    <n v="2"/>
    <n v="2"/>
    <n v="1"/>
    <n v="1"/>
    <n v="4"/>
    <n v="2"/>
    <n v="2"/>
    <n v="1"/>
    <n v="4"/>
    <n v="2"/>
    <n v="2"/>
    <n v="1"/>
    <n v="2"/>
    <n v="1"/>
    <n v="32"/>
    <n v="19"/>
    <n v="10"/>
    <n v="3"/>
    <x v="0"/>
    <x v="0"/>
    <x v="0"/>
  </r>
  <r>
    <n v="30"/>
    <s v="Gastronomia"/>
    <s v="Kobieta"/>
    <x v="0"/>
    <s v="średnie"/>
    <n v="1"/>
    <n v="3"/>
    <n v="1"/>
    <n v="4"/>
    <n v="1"/>
    <n v="1"/>
    <n v="3"/>
    <n v="3"/>
    <n v="4"/>
    <n v="4"/>
    <n v="4"/>
    <n v="1"/>
    <n v="4"/>
    <n v="1"/>
    <n v="4"/>
    <n v="1"/>
    <n v="40"/>
    <n v="21"/>
    <n v="14"/>
    <n v="5"/>
    <x v="0"/>
    <x v="0"/>
    <x v="0"/>
  </r>
  <r>
    <n v="31"/>
    <s v="Reklamowa"/>
    <s v="Kobieta"/>
    <x v="2"/>
    <s v="wyższe"/>
    <n v="3"/>
    <n v="3"/>
    <n v="3"/>
    <n v="3"/>
    <n v="5"/>
    <n v="3"/>
    <n v="4"/>
    <n v="4"/>
    <n v="5"/>
    <n v="4"/>
    <n v="4"/>
    <n v="3"/>
    <n v="4"/>
    <n v="1"/>
    <n v="4"/>
    <n v="3"/>
    <n v="56"/>
    <n v="32"/>
    <n v="17"/>
    <n v="7"/>
    <x v="1"/>
    <x v="1"/>
    <x v="1"/>
  </r>
  <r>
    <n v="32"/>
    <s v="Gastronomia"/>
    <s v="Mężczyzna"/>
    <x v="0"/>
    <s v="wyższe"/>
    <n v="3"/>
    <n v="4"/>
    <n v="2"/>
    <n v="4"/>
    <n v="2"/>
    <n v="1"/>
    <n v="3"/>
    <n v="4"/>
    <n v="2"/>
    <n v="2"/>
    <n v="2"/>
    <n v="1"/>
    <n v="4"/>
    <n v="1"/>
    <n v="4"/>
    <n v="4"/>
    <n v="43"/>
    <n v="27"/>
    <n v="8"/>
    <n v="8"/>
    <x v="1"/>
    <x v="0"/>
    <x v="1"/>
  </r>
  <r>
    <n v="33"/>
    <s v="Gastronomia"/>
    <s v="Mężczyzna"/>
    <x v="2"/>
    <s v="wyższe"/>
    <n v="4"/>
    <n v="4"/>
    <n v="3"/>
    <n v="4"/>
    <n v="3"/>
    <n v="5"/>
    <n v="6"/>
    <n v="3"/>
    <n v="6"/>
    <n v="5"/>
    <n v="6"/>
    <n v="4"/>
    <n v="3"/>
    <n v="1"/>
    <n v="4"/>
    <n v="3"/>
    <n v="64"/>
    <n v="36"/>
    <n v="22"/>
    <n v="6"/>
    <x v="1"/>
    <x v="1"/>
    <x v="1"/>
  </r>
  <r>
    <n v="34"/>
    <s v="IT"/>
    <s v="Mężczyzna"/>
    <x v="2"/>
    <s v="wyższe"/>
    <n v="2"/>
    <n v="2"/>
    <n v="3"/>
    <n v="3"/>
    <n v="4"/>
    <n v="4"/>
    <n v="5"/>
    <n v="2"/>
    <n v="6"/>
    <n v="6"/>
    <n v="6"/>
    <n v="3"/>
    <n v="1"/>
    <n v="1"/>
    <n v="3"/>
    <n v="3"/>
    <n v="54"/>
    <n v="28"/>
    <n v="22"/>
    <n v="4"/>
    <x v="1"/>
    <x v="1"/>
    <x v="0"/>
  </r>
  <r>
    <n v="35"/>
    <s v="Motoryzacja"/>
    <s v="Mężczyzna"/>
    <x v="2"/>
    <s v="zawodowe"/>
    <n v="3"/>
    <n v="4"/>
    <n v="2"/>
    <n v="2"/>
    <n v="3"/>
    <n v="2"/>
    <n v="5"/>
    <n v="4"/>
    <n v="4"/>
    <n v="5"/>
    <n v="5"/>
    <n v="4"/>
    <n v="3"/>
    <n v="1"/>
    <n v="6"/>
    <n v="3"/>
    <n v="56"/>
    <n v="31"/>
    <n v="19"/>
    <n v="6"/>
    <x v="1"/>
    <x v="1"/>
    <x v="1"/>
  </r>
  <r>
    <n v="36"/>
    <s v="Gastronomia"/>
    <s v="Kobieta"/>
    <x v="0"/>
    <s v="średnie"/>
    <n v="1"/>
    <n v="1"/>
    <n v="1"/>
    <n v="2"/>
    <n v="1"/>
    <n v="1"/>
    <n v="3"/>
    <n v="1"/>
    <n v="7"/>
    <n v="4"/>
    <n v="3"/>
    <n v="2"/>
    <n v="1"/>
    <n v="1"/>
    <n v="1"/>
    <n v="1"/>
    <n v="31"/>
    <n v="12"/>
    <n v="17"/>
    <n v="2"/>
    <x v="0"/>
    <x v="1"/>
    <x v="0"/>
  </r>
  <r>
    <n v="37"/>
    <s v="Moda"/>
    <s v="Kobieta"/>
    <x v="0"/>
    <s v="średnie"/>
    <n v="4"/>
    <n v="3"/>
    <n v="3"/>
    <n v="3"/>
    <n v="3"/>
    <n v="5"/>
    <n v="5"/>
    <n v="5"/>
    <n v="7"/>
    <n v="3"/>
    <n v="3"/>
    <n v="2"/>
    <n v="3"/>
    <n v="1"/>
    <n v="5"/>
    <n v="2"/>
    <n v="57"/>
    <n v="36"/>
    <n v="16"/>
    <n v="5"/>
    <x v="1"/>
    <x v="1"/>
    <x v="0"/>
  </r>
  <r>
    <n v="38"/>
    <s v="Gastronomia"/>
    <s v="Mężczyzna"/>
    <x v="0"/>
    <s v="średnie"/>
    <n v="3"/>
    <n v="3"/>
    <n v="5"/>
    <n v="4"/>
    <n v="5"/>
    <n v="3"/>
    <n v="6"/>
    <n v="3"/>
    <n v="6"/>
    <n v="6"/>
    <n v="5"/>
    <n v="3"/>
    <n v="3"/>
    <n v="1"/>
    <n v="6"/>
    <n v="3"/>
    <n v="65"/>
    <n v="38"/>
    <n v="21"/>
    <n v="6"/>
    <x v="2"/>
    <x v="1"/>
    <x v="1"/>
  </r>
  <r>
    <n v="39"/>
    <s v="IT"/>
    <s v="Mężczyzna"/>
    <x v="2"/>
    <s v="wyższe"/>
    <n v="2"/>
    <n v="1"/>
    <n v="4"/>
    <n v="3"/>
    <n v="3"/>
    <n v="4"/>
    <n v="4"/>
    <n v="4"/>
    <n v="6"/>
    <n v="7"/>
    <n v="7"/>
    <n v="3"/>
    <n v="1"/>
    <n v="1"/>
    <n v="4"/>
    <n v="2"/>
    <n v="56"/>
    <n v="29"/>
    <n v="24"/>
    <n v="3"/>
    <x v="1"/>
    <x v="1"/>
    <x v="0"/>
  </r>
  <r>
    <n v="40"/>
    <s v="Przewozy towarów"/>
    <s v="Mężczyzna"/>
    <x v="2"/>
    <s v="średnie"/>
    <n v="3"/>
    <n v="3"/>
    <n v="3"/>
    <n v="4"/>
    <n v="3"/>
    <n v="4"/>
    <n v="5"/>
    <n v="4"/>
    <n v="4"/>
    <n v="4"/>
    <n v="5"/>
    <n v="1"/>
    <n v="1"/>
    <n v="1"/>
    <n v="5"/>
    <n v="1"/>
    <n v="51"/>
    <n v="34"/>
    <n v="15"/>
    <n v="2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Mężczyzna"/>
    <x v="0"/>
    <n v="1"/>
    <n v="1"/>
    <n v="2"/>
    <n v="2"/>
    <x v="0"/>
    <n v="4"/>
    <n v="4"/>
    <n v="4"/>
    <x v="0"/>
    <n v="5"/>
    <n v="3"/>
    <n v="2"/>
    <n v="3"/>
    <x v="0"/>
    <n v="1"/>
    <n v="1"/>
    <n v="1"/>
    <n v="5"/>
    <x v="0"/>
    <n v="2"/>
    <n v="1"/>
    <n v="3"/>
    <x v="0"/>
  </r>
  <r>
    <x v="1"/>
    <s v="Kobieta"/>
    <x v="0"/>
    <n v="4"/>
    <n v="1"/>
    <n v="4"/>
    <n v="2"/>
    <x v="1"/>
    <n v="4"/>
    <n v="3"/>
    <n v="4"/>
    <x v="1"/>
    <n v="4"/>
    <n v="1"/>
    <n v="2"/>
    <n v="2"/>
    <x v="1"/>
    <n v="3"/>
    <n v="4"/>
    <n v="3"/>
    <n v="3"/>
    <x v="1"/>
    <n v="4"/>
    <n v="5"/>
    <n v="5"/>
    <x v="1"/>
  </r>
  <r>
    <x v="2"/>
    <s v="Kobieta"/>
    <x v="1"/>
    <n v="4"/>
    <n v="4"/>
    <n v="4"/>
    <n v="5"/>
    <x v="2"/>
    <n v="4"/>
    <n v="2"/>
    <n v="5"/>
    <x v="1"/>
    <n v="5"/>
    <n v="4"/>
    <n v="5"/>
    <n v="5"/>
    <x v="2"/>
    <n v="4"/>
    <n v="4"/>
    <n v="5"/>
    <n v="5"/>
    <x v="2"/>
    <n v="1"/>
    <n v="5"/>
    <n v="2"/>
    <x v="2"/>
  </r>
  <r>
    <x v="1"/>
    <s v="Mężczyzna"/>
    <x v="0"/>
    <n v="3"/>
    <n v="2"/>
    <n v="2"/>
    <n v="2"/>
    <x v="3"/>
    <n v="3"/>
    <n v="3"/>
    <n v="4"/>
    <x v="2"/>
    <n v="4"/>
    <n v="3"/>
    <n v="2"/>
    <n v="4"/>
    <x v="0"/>
    <n v="3"/>
    <n v="2"/>
    <n v="3"/>
    <n v="4"/>
    <x v="3"/>
    <n v="5"/>
    <n v="3"/>
    <n v="4"/>
    <x v="3"/>
  </r>
  <r>
    <x v="0"/>
    <s v="Mężczyzna"/>
    <x v="1"/>
    <n v="2"/>
    <n v="2"/>
    <n v="2"/>
    <n v="3"/>
    <x v="3"/>
    <n v="3"/>
    <n v="4"/>
    <n v="3"/>
    <x v="2"/>
    <n v="4"/>
    <n v="2"/>
    <n v="3"/>
    <n v="3"/>
    <x v="3"/>
    <n v="3"/>
    <n v="2"/>
    <n v="4"/>
    <n v="3"/>
    <x v="3"/>
    <n v="2"/>
    <n v="3"/>
    <n v="3"/>
    <x v="2"/>
  </r>
  <r>
    <x v="0"/>
    <s v="Mężczyzna"/>
    <x v="0"/>
    <n v="2"/>
    <n v="2"/>
    <n v="2"/>
    <n v="2"/>
    <x v="4"/>
    <n v="3"/>
    <n v="3"/>
    <n v="3"/>
    <x v="3"/>
    <n v="5"/>
    <n v="5"/>
    <n v="2"/>
    <n v="5"/>
    <x v="4"/>
    <n v="3"/>
    <n v="2"/>
    <n v="3"/>
    <n v="4"/>
    <x v="3"/>
    <n v="2"/>
    <n v="2"/>
    <n v="3"/>
    <x v="4"/>
  </r>
  <r>
    <x v="0"/>
    <s v="Mężczyzna"/>
    <x v="0"/>
    <n v="2"/>
    <n v="2"/>
    <n v="2"/>
    <n v="2"/>
    <x v="4"/>
    <n v="3"/>
    <n v="3"/>
    <n v="3"/>
    <x v="3"/>
    <n v="5"/>
    <n v="5"/>
    <n v="2"/>
    <n v="5"/>
    <x v="4"/>
    <n v="3"/>
    <n v="2"/>
    <n v="3"/>
    <n v="4"/>
    <x v="3"/>
    <n v="2"/>
    <n v="2"/>
    <n v="3"/>
    <x v="4"/>
  </r>
  <r>
    <x v="3"/>
    <s v="Kobieta"/>
    <x v="2"/>
    <n v="2"/>
    <n v="2"/>
    <n v="2"/>
    <n v="5"/>
    <x v="1"/>
    <n v="3"/>
    <n v="3"/>
    <n v="3"/>
    <x v="3"/>
    <n v="4"/>
    <n v="5"/>
    <n v="5"/>
    <n v="5"/>
    <x v="2"/>
    <n v="4"/>
    <n v="5"/>
    <n v="4"/>
    <n v="5"/>
    <x v="2"/>
    <n v="5"/>
    <n v="1"/>
    <n v="5"/>
    <x v="5"/>
  </r>
  <r>
    <x v="4"/>
    <s v="Kobieta"/>
    <x v="0"/>
    <n v="2"/>
    <n v="1"/>
    <n v="4"/>
    <n v="4"/>
    <x v="1"/>
    <n v="4"/>
    <n v="2"/>
    <n v="3"/>
    <x v="3"/>
    <n v="4"/>
    <n v="2"/>
    <n v="4"/>
    <n v="4"/>
    <x v="5"/>
    <n v="3"/>
    <n v="4"/>
    <n v="2"/>
    <n v="4"/>
    <x v="1"/>
    <n v="4"/>
    <n v="3"/>
    <n v="4"/>
    <x v="5"/>
  </r>
  <r>
    <x v="5"/>
    <s v="Kobieta"/>
    <x v="1"/>
    <n v="4"/>
    <n v="2"/>
    <n v="2"/>
    <n v="3"/>
    <x v="1"/>
    <n v="2"/>
    <n v="4"/>
    <n v="2"/>
    <x v="4"/>
    <n v="3"/>
    <n v="2"/>
    <n v="3"/>
    <n v="3"/>
    <x v="6"/>
    <n v="3"/>
    <n v="3"/>
    <n v="3"/>
    <n v="4"/>
    <x v="1"/>
    <n v="2"/>
    <n v="2"/>
    <n v="2"/>
    <x v="0"/>
  </r>
  <r>
    <x v="5"/>
    <s v="Kobieta"/>
    <x v="1"/>
    <n v="4"/>
    <n v="2"/>
    <n v="2"/>
    <n v="3"/>
    <x v="1"/>
    <n v="3"/>
    <n v="3"/>
    <n v="3"/>
    <x v="3"/>
    <n v="5"/>
    <n v="3"/>
    <n v="3"/>
    <n v="3"/>
    <x v="5"/>
    <n v="4"/>
    <n v="3"/>
    <n v="5"/>
    <n v="3"/>
    <x v="4"/>
    <n v="4"/>
    <n v="3"/>
    <n v="1"/>
    <x v="2"/>
  </r>
  <r>
    <x v="6"/>
    <s v="Mężczyzna"/>
    <x v="0"/>
    <n v="2"/>
    <n v="1"/>
    <n v="3"/>
    <n v="5"/>
    <x v="1"/>
    <n v="4"/>
    <n v="5"/>
    <n v="3"/>
    <x v="0"/>
    <n v="1"/>
    <n v="5"/>
    <n v="5"/>
    <n v="4"/>
    <x v="7"/>
    <n v="4"/>
    <n v="5"/>
    <n v="4"/>
    <n v="5"/>
    <x v="2"/>
    <n v="5"/>
    <n v="3"/>
    <n v="5"/>
    <x v="6"/>
  </r>
  <r>
    <x v="7"/>
    <s v="Mężczyzna"/>
    <x v="0"/>
    <n v="1"/>
    <n v="2"/>
    <n v="2"/>
    <n v="3"/>
    <x v="4"/>
    <n v="2"/>
    <n v="4"/>
    <n v="3"/>
    <x v="3"/>
    <n v="3"/>
    <n v="3"/>
    <n v="3"/>
    <n v="4"/>
    <x v="0"/>
    <n v="3"/>
    <n v="3"/>
    <n v="2"/>
    <n v="4"/>
    <x v="3"/>
    <n v="3"/>
    <n v="2"/>
    <n v="4"/>
    <x v="7"/>
  </r>
  <r>
    <x v="8"/>
    <s v="Mężczyzna"/>
    <x v="0"/>
    <n v="2"/>
    <n v="2"/>
    <n v="1"/>
    <n v="2"/>
    <x v="5"/>
    <n v="1"/>
    <n v="5"/>
    <n v="1"/>
    <x v="5"/>
    <n v="2"/>
    <n v="2"/>
    <n v="2"/>
    <n v="2"/>
    <x v="8"/>
    <n v="2"/>
    <n v="4"/>
    <n v="3"/>
    <n v="2"/>
    <x v="5"/>
    <n v="4"/>
    <n v="3"/>
    <n v="3"/>
    <x v="8"/>
  </r>
  <r>
    <x v="9"/>
    <s v="Mężczyzna"/>
    <x v="1"/>
    <n v="1"/>
    <n v="1"/>
    <n v="1"/>
    <n v="3"/>
    <x v="0"/>
    <n v="3"/>
    <n v="4"/>
    <n v="3"/>
    <x v="2"/>
    <n v="3"/>
    <n v="3"/>
    <n v="3"/>
    <n v="4"/>
    <x v="0"/>
    <n v="3"/>
    <n v="2"/>
    <n v="4"/>
    <n v="3"/>
    <x v="3"/>
    <n v="4"/>
    <n v="1"/>
    <n v="3"/>
    <x v="2"/>
  </r>
  <r>
    <x v="10"/>
    <s v="Mężczyzna"/>
    <x v="0"/>
    <n v="1"/>
    <n v="3"/>
    <n v="3"/>
    <n v="4"/>
    <x v="1"/>
    <n v="5"/>
    <n v="4"/>
    <n v="3"/>
    <x v="0"/>
    <n v="5"/>
    <n v="5"/>
    <n v="4"/>
    <n v="4"/>
    <x v="9"/>
    <n v="1"/>
    <n v="4"/>
    <n v="2"/>
    <n v="2"/>
    <x v="6"/>
    <n v="2"/>
    <n v="2"/>
    <n v="2"/>
    <x v="0"/>
  </r>
  <r>
    <x v="8"/>
    <s v="Mężczyzna"/>
    <x v="1"/>
    <n v="2"/>
    <n v="3"/>
    <n v="3"/>
    <n v="3"/>
    <x v="1"/>
    <n v="3"/>
    <n v="2"/>
    <n v="3"/>
    <x v="4"/>
    <n v="3"/>
    <n v="3"/>
    <n v="3"/>
    <n v="4"/>
    <x v="0"/>
    <n v="3"/>
    <n v="3"/>
    <n v="3"/>
    <n v="4"/>
    <x v="1"/>
    <n v="3"/>
    <n v="3"/>
    <n v="3"/>
    <x v="7"/>
  </r>
  <r>
    <x v="11"/>
    <s v="Kobieta"/>
    <x v="2"/>
    <n v="2"/>
    <n v="1"/>
    <n v="1"/>
    <n v="1"/>
    <x v="6"/>
    <n v="3"/>
    <n v="4"/>
    <n v="2"/>
    <x v="3"/>
    <n v="2"/>
    <n v="2"/>
    <n v="1"/>
    <n v="2"/>
    <x v="10"/>
    <n v="2"/>
    <n v="2"/>
    <n v="2"/>
    <n v="3"/>
    <x v="6"/>
    <n v="1"/>
    <n v="2"/>
    <n v="3"/>
    <x v="0"/>
  </r>
  <r>
    <x v="10"/>
    <s v="Mężczyzna"/>
    <x v="2"/>
    <n v="1"/>
    <n v="2"/>
    <n v="2"/>
    <n v="2"/>
    <x v="5"/>
    <n v="3"/>
    <n v="4"/>
    <n v="4"/>
    <x v="1"/>
    <n v="3"/>
    <n v="4"/>
    <n v="2"/>
    <n v="3"/>
    <x v="3"/>
    <n v="2"/>
    <n v="2"/>
    <n v="3"/>
    <n v="4"/>
    <x v="5"/>
    <n v="2"/>
    <n v="2"/>
    <n v="2"/>
    <x v="0"/>
  </r>
  <r>
    <x v="1"/>
    <s v="Kobieta"/>
    <x v="2"/>
    <n v="2"/>
    <n v="1"/>
    <n v="2"/>
    <n v="1"/>
    <x v="0"/>
    <n v="3"/>
    <n v="3"/>
    <n v="3"/>
    <x v="3"/>
    <n v="2"/>
    <n v="2"/>
    <n v="1"/>
    <n v="2"/>
    <x v="10"/>
    <n v="2"/>
    <n v="2"/>
    <n v="2"/>
    <n v="2"/>
    <x v="0"/>
    <n v="3"/>
    <n v="2"/>
    <n v="2"/>
    <x v="4"/>
  </r>
  <r>
    <x v="12"/>
    <s v="Kobieta"/>
    <x v="1"/>
    <n v="3"/>
    <n v="2"/>
    <n v="3"/>
    <n v="1"/>
    <x v="3"/>
    <n v="3"/>
    <n v="3"/>
    <n v="3"/>
    <x v="3"/>
    <n v="4"/>
    <n v="2"/>
    <n v="1"/>
    <n v="3"/>
    <x v="11"/>
    <n v="2"/>
    <n v="2"/>
    <n v="2"/>
    <n v="3"/>
    <x v="6"/>
    <n v="2"/>
    <n v="2"/>
    <n v="3"/>
    <x v="4"/>
  </r>
  <r>
    <x v="13"/>
    <s v="Mężczyzna"/>
    <x v="0"/>
    <n v="1"/>
    <n v="1"/>
    <n v="1"/>
    <n v="1"/>
    <x v="7"/>
    <n v="2"/>
    <n v="4"/>
    <n v="2"/>
    <x v="4"/>
    <n v="3"/>
    <n v="2"/>
    <n v="1"/>
    <n v="2"/>
    <x v="8"/>
    <n v="1"/>
    <n v="1"/>
    <n v="1"/>
    <n v="2"/>
    <x v="7"/>
    <n v="2"/>
    <n v="1"/>
    <n v="5"/>
    <x v="2"/>
  </r>
  <r>
    <x v="8"/>
    <s v="Mężczyzna"/>
    <x v="1"/>
    <n v="2"/>
    <n v="2"/>
    <n v="2"/>
    <n v="4"/>
    <x v="8"/>
    <n v="4"/>
    <n v="3"/>
    <n v="4"/>
    <x v="1"/>
    <n v="5"/>
    <n v="4"/>
    <n v="4"/>
    <n v="4"/>
    <x v="4"/>
    <n v="3"/>
    <n v="4"/>
    <n v="4"/>
    <n v="4"/>
    <x v="4"/>
    <n v="3"/>
    <n v="3"/>
    <n v="3"/>
    <x v="7"/>
  </r>
  <r>
    <x v="14"/>
    <s v="Mężczyzna"/>
    <x v="0"/>
    <n v="2"/>
    <n v="1"/>
    <n v="1"/>
    <n v="3"/>
    <x v="5"/>
    <n v="3"/>
    <n v="4"/>
    <n v="3"/>
    <x v="2"/>
    <n v="4"/>
    <n v="1"/>
    <n v="3"/>
    <n v="1"/>
    <x v="1"/>
    <n v="2"/>
    <n v="2"/>
    <n v="1"/>
    <n v="1"/>
    <x v="8"/>
    <n v="1"/>
    <n v="1"/>
    <n v="3"/>
    <x v="9"/>
  </r>
  <r>
    <x v="8"/>
    <s v="Kobieta"/>
    <x v="0"/>
    <n v="1"/>
    <n v="2"/>
    <n v="1"/>
    <n v="2"/>
    <x v="0"/>
    <n v="1"/>
    <n v="5"/>
    <n v="1"/>
    <x v="5"/>
    <n v="2"/>
    <n v="1"/>
    <n v="2"/>
    <n v="3"/>
    <x v="8"/>
    <n v="1"/>
    <n v="1"/>
    <n v="1"/>
    <n v="3"/>
    <x v="8"/>
    <n v="2"/>
    <n v="1"/>
    <n v="2"/>
    <x v="9"/>
  </r>
  <r>
    <x v="15"/>
    <s v="Kobieta"/>
    <x v="2"/>
    <n v="2"/>
    <n v="2"/>
    <n v="1"/>
    <n v="2"/>
    <x v="5"/>
    <n v="2"/>
    <n v="2"/>
    <n v="3"/>
    <x v="5"/>
    <n v="1"/>
    <n v="2"/>
    <n v="2"/>
    <n v="2"/>
    <x v="10"/>
    <n v="1"/>
    <n v="2"/>
    <n v="2"/>
    <n v="3"/>
    <x v="0"/>
    <n v="1"/>
    <n v="3"/>
    <n v="3"/>
    <x v="4"/>
  </r>
  <r>
    <x v="9"/>
    <s v="Mężczyzna"/>
    <x v="1"/>
    <n v="4"/>
    <n v="2"/>
    <n v="2"/>
    <n v="3"/>
    <x v="1"/>
    <n v="3"/>
    <n v="4"/>
    <n v="3"/>
    <x v="2"/>
    <n v="5"/>
    <n v="4"/>
    <n v="3"/>
    <n v="5"/>
    <x v="4"/>
    <n v="3"/>
    <n v="2"/>
    <n v="3"/>
    <n v="3"/>
    <x v="5"/>
    <n v="2"/>
    <n v="3"/>
    <n v="2"/>
    <x v="4"/>
  </r>
  <r>
    <x v="11"/>
    <s v="Mężczyzna"/>
    <x v="1"/>
    <n v="2"/>
    <n v="2"/>
    <n v="2"/>
    <n v="5"/>
    <x v="1"/>
    <n v="4"/>
    <n v="4"/>
    <n v="3"/>
    <x v="1"/>
    <n v="4"/>
    <n v="4"/>
    <n v="5"/>
    <n v="5"/>
    <x v="9"/>
    <n v="3"/>
    <n v="4"/>
    <n v="5"/>
    <n v="5"/>
    <x v="9"/>
    <n v="1"/>
    <n v="5"/>
    <n v="3"/>
    <x v="7"/>
  </r>
  <r>
    <x v="12"/>
    <s v="Kobieta"/>
    <x v="1"/>
    <n v="3"/>
    <n v="1"/>
    <n v="2"/>
    <n v="3"/>
    <x v="3"/>
    <n v="4"/>
    <n v="3"/>
    <n v="4"/>
    <x v="1"/>
    <n v="4"/>
    <n v="4"/>
    <n v="3"/>
    <n v="5"/>
    <x v="12"/>
    <n v="2"/>
    <n v="1"/>
    <n v="4"/>
    <n v="4"/>
    <x v="5"/>
    <n v="2"/>
    <n v="2"/>
    <n v="3"/>
    <x v="4"/>
  </r>
  <r>
    <x v="1"/>
    <s v="Kobieta"/>
    <x v="0"/>
    <n v="1"/>
    <n v="1"/>
    <n v="2"/>
    <n v="5"/>
    <x v="3"/>
    <n v="4"/>
    <n v="3"/>
    <n v="4"/>
    <x v="1"/>
    <n v="5"/>
    <n v="2"/>
    <n v="5"/>
    <n v="5"/>
    <x v="4"/>
    <n v="4"/>
    <n v="2"/>
    <n v="5"/>
    <n v="4"/>
    <x v="4"/>
    <n v="5"/>
    <n v="3"/>
    <n v="4"/>
    <x v="3"/>
  </r>
  <r>
    <x v="12"/>
    <s v="Kobieta"/>
    <x v="2"/>
    <n v="4"/>
    <n v="2"/>
    <n v="3"/>
    <n v="3"/>
    <x v="9"/>
    <n v="4"/>
    <n v="3"/>
    <n v="4"/>
    <x v="1"/>
    <n v="5"/>
    <n v="3"/>
    <n v="3"/>
    <n v="3"/>
    <x v="5"/>
    <n v="3"/>
    <n v="3"/>
    <n v="3"/>
    <n v="4"/>
    <x v="1"/>
    <n v="3"/>
    <n v="3"/>
    <n v="2"/>
    <x v="2"/>
  </r>
  <r>
    <x v="1"/>
    <s v="Mężczyzna"/>
    <x v="0"/>
    <n v="2"/>
    <n v="2"/>
    <n v="1"/>
    <n v="2"/>
    <x v="5"/>
    <n v="5"/>
    <n v="4"/>
    <n v="4"/>
    <x v="6"/>
    <n v="3"/>
    <n v="3"/>
    <n v="2"/>
    <n v="3"/>
    <x v="6"/>
    <n v="2"/>
    <n v="3"/>
    <n v="3"/>
    <n v="3"/>
    <x v="5"/>
    <n v="4"/>
    <n v="3"/>
    <n v="4"/>
    <x v="5"/>
  </r>
  <r>
    <x v="1"/>
    <s v="Mężczyzna"/>
    <x v="2"/>
    <n v="2"/>
    <n v="3"/>
    <n v="2"/>
    <n v="4"/>
    <x v="1"/>
    <n v="3"/>
    <n v="3"/>
    <n v="2"/>
    <x v="4"/>
    <n v="3"/>
    <n v="3"/>
    <n v="4"/>
    <n v="4"/>
    <x v="5"/>
    <n v="1"/>
    <n v="4"/>
    <n v="2"/>
    <n v="3"/>
    <x v="10"/>
    <n v="3"/>
    <n v="2"/>
    <n v="4"/>
    <x v="7"/>
  </r>
  <r>
    <x v="10"/>
    <s v="Mężczyzna"/>
    <x v="2"/>
    <n v="3"/>
    <n v="5"/>
    <n v="2"/>
    <n v="2"/>
    <x v="9"/>
    <n v="3"/>
    <n v="2"/>
    <n v="3"/>
    <x v="4"/>
    <n v="3"/>
    <n v="4"/>
    <n v="2"/>
    <n v="2"/>
    <x v="6"/>
    <n v="2"/>
    <n v="3"/>
    <n v="2"/>
    <n v="2"/>
    <x v="6"/>
    <n v="2"/>
    <n v="3"/>
    <n v="4"/>
    <x v="7"/>
  </r>
  <r>
    <x v="16"/>
    <s v="Mężczyzna"/>
    <x v="2"/>
    <n v="2"/>
    <n v="2"/>
    <n v="2"/>
    <n v="1"/>
    <x v="5"/>
    <n v="3"/>
    <n v="4"/>
    <n v="2"/>
    <x v="3"/>
    <n v="4"/>
    <n v="1"/>
    <n v="1"/>
    <n v="2"/>
    <x v="8"/>
    <n v="1"/>
    <n v="1"/>
    <n v="1"/>
    <n v="1"/>
    <x v="11"/>
    <n v="2"/>
    <n v="3"/>
    <n v="4"/>
    <x v="7"/>
  </r>
  <r>
    <x v="1"/>
    <s v="Kobieta"/>
    <x v="0"/>
    <n v="2"/>
    <n v="1"/>
    <n v="1"/>
    <n v="1"/>
    <x v="6"/>
    <n v="1"/>
    <n v="5"/>
    <n v="1"/>
    <x v="5"/>
    <n v="3"/>
    <n v="1"/>
    <n v="1"/>
    <n v="4"/>
    <x v="1"/>
    <n v="1"/>
    <n v="1"/>
    <n v="1"/>
    <n v="4"/>
    <x v="12"/>
    <n v="1"/>
    <n v="1"/>
    <n v="1"/>
    <x v="10"/>
  </r>
  <r>
    <x v="17"/>
    <s v="Kobieta"/>
    <x v="0"/>
    <n v="2"/>
    <n v="2"/>
    <n v="2"/>
    <n v="2"/>
    <x v="4"/>
    <n v="3"/>
    <n v="4"/>
    <n v="3"/>
    <x v="2"/>
    <n v="4"/>
    <n v="2"/>
    <n v="2"/>
    <n v="3"/>
    <x v="6"/>
    <n v="3"/>
    <n v="3"/>
    <n v="3"/>
    <n v="4"/>
    <x v="1"/>
    <n v="4"/>
    <n v="4"/>
    <n v="4"/>
    <x v="3"/>
  </r>
  <r>
    <x v="1"/>
    <s v="Mężczyzna"/>
    <x v="0"/>
    <n v="1"/>
    <n v="2"/>
    <n v="3"/>
    <n v="1"/>
    <x v="5"/>
    <n v="4"/>
    <n v="4"/>
    <n v="3"/>
    <x v="1"/>
    <n v="3"/>
    <n v="2"/>
    <n v="1"/>
    <n v="2"/>
    <x v="8"/>
    <n v="1"/>
    <n v="1"/>
    <n v="1"/>
    <n v="2"/>
    <x v="7"/>
    <n v="1"/>
    <n v="2"/>
    <n v="4"/>
    <x v="4"/>
  </r>
  <r>
    <x v="10"/>
    <s v="Mężczyzna"/>
    <x v="2"/>
    <n v="4"/>
    <n v="3"/>
    <n v="2"/>
    <n v="3"/>
    <x v="9"/>
    <n v="4"/>
    <n v="2"/>
    <n v="4"/>
    <x v="2"/>
    <n v="3"/>
    <n v="3"/>
    <n v="3"/>
    <n v="4"/>
    <x v="0"/>
    <n v="3"/>
    <n v="2"/>
    <n v="2"/>
    <n v="3"/>
    <x v="10"/>
    <n v="3"/>
    <n v="2"/>
    <n v="4"/>
    <x v="7"/>
  </r>
  <r>
    <x v="18"/>
    <s v="Mężczyzna"/>
    <x v="2"/>
    <n v="3"/>
    <n v="2"/>
    <n v="4"/>
    <n v="2"/>
    <x v="1"/>
    <n v="3"/>
    <n v="2"/>
    <n v="3"/>
    <x v="4"/>
    <n v="4"/>
    <n v="1"/>
    <n v="2"/>
    <n v="1"/>
    <x v="8"/>
    <n v="1"/>
    <n v="1"/>
    <n v="1"/>
    <n v="1"/>
    <x v="11"/>
    <n v="2"/>
    <n v="1"/>
    <n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2"/>
    <n v="3"/>
    <n v="4"/>
    <n v="3"/>
    <n v="4"/>
    <n v="14"/>
    <n v="4"/>
    <n v="4"/>
    <n v="8"/>
    <n v="4"/>
    <n v="4"/>
    <n v="5"/>
    <n v="13"/>
    <n v="1"/>
    <n v="5"/>
    <n v="5"/>
    <x v="0"/>
  </r>
  <r>
    <x v="0"/>
    <n v="5"/>
    <n v="3"/>
    <n v="1"/>
    <n v="1"/>
    <n v="1"/>
    <n v="6"/>
    <n v="3"/>
    <n v="4"/>
    <n v="7"/>
    <n v="3"/>
    <n v="1"/>
    <n v="1"/>
    <n v="5"/>
    <n v="2"/>
    <n v="4"/>
    <n v="3"/>
    <x v="1"/>
  </r>
  <r>
    <x v="1"/>
    <n v="13"/>
    <n v="5"/>
    <n v="5"/>
    <n v="5"/>
    <n v="5"/>
    <n v="20"/>
    <n v="5"/>
    <n v="3"/>
    <n v="8"/>
    <n v="5"/>
    <n v="4"/>
    <n v="5"/>
    <n v="14"/>
    <n v="4"/>
    <n v="4"/>
    <n v="1"/>
    <x v="1"/>
  </r>
  <r>
    <x v="0"/>
    <n v="14"/>
    <n v="3"/>
    <n v="3"/>
    <n v="2"/>
    <n v="2"/>
    <n v="10"/>
    <n v="3"/>
    <n v="2"/>
    <n v="5"/>
    <n v="4"/>
    <n v="2"/>
    <n v="4"/>
    <n v="10"/>
    <n v="3"/>
    <n v="2"/>
    <n v="4"/>
    <x v="1"/>
  </r>
  <r>
    <x v="1"/>
    <n v="11"/>
    <n v="3"/>
    <n v="3"/>
    <n v="3"/>
    <n v="2"/>
    <n v="11"/>
    <n v="3"/>
    <n v="4"/>
    <n v="7"/>
    <n v="4"/>
    <n v="4"/>
    <n v="4"/>
    <n v="12"/>
    <n v="3"/>
    <n v="3"/>
    <n v="4"/>
    <x v="2"/>
  </r>
  <r>
    <x v="0"/>
    <n v="10"/>
    <n v="2"/>
    <n v="4"/>
    <n v="4"/>
    <n v="4"/>
    <n v="14"/>
    <n v="4"/>
    <n v="2"/>
    <n v="6"/>
    <n v="5"/>
    <n v="4"/>
    <n v="4"/>
    <n v="13"/>
    <n v="3"/>
    <n v="5"/>
    <n v="4"/>
    <x v="3"/>
  </r>
  <r>
    <x v="0"/>
    <n v="10"/>
    <n v="2"/>
    <n v="4"/>
    <n v="4"/>
    <n v="4"/>
    <n v="14"/>
    <n v="4"/>
    <n v="2"/>
    <n v="6"/>
    <n v="5"/>
    <n v="4"/>
    <n v="4"/>
    <n v="13"/>
    <n v="3"/>
    <n v="5"/>
    <n v="4"/>
    <x v="3"/>
  </r>
  <r>
    <x v="2"/>
    <n v="19"/>
    <n v="5"/>
    <n v="5"/>
    <n v="5"/>
    <n v="5"/>
    <n v="20"/>
    <n v="4"/>
    <n v="2"/>
    <n v="6"/>
    <n v="5"/>
    <n v="5"/>
    <n v="5"/>
    <n v="15"/>
    <n v="4"/>
    <n v="5"/>
    <n v="5"/>
    <x v="4"/>
  </r>
  <r>
    <x v="0"/>
    <n v="12"/>
    <n v="3"/>
    <n v="4"/>
    <n v="3"/>
    <n v="3"/>
    <n v="13"/>
    <n v="3"/>
    <n v="3"/>
    <n v="6"/>
    <n v="4"/>
    <n v="4"/>
    <n v="3"/>
    <n v="11"/>
    <n v="3"/>
    <n v="3"/>
    <n v="3"/>
    <x v="1"/>
  </r>
  <r>
    <x v="1"/>
    <n v="7"/>
    <n v="3"/>
    <n v="3"/>
    <n v="3"/>
    <n v="3"/>
    <n v="12"/>
    <n v="2"/>
    <n v="4"/>
    <n v="6"/>
    <n v="4"/>
    <n v="3"/>
    <n v="4"/>
    <n v="11"/>
    <n v="2"/>
    <n v="3"/>
    <n v="3"/>
    <x v="5"/>
  </r>
  <r>
    <x v="1"/>
    <n v="9"/>
    <n v="4"/>
    <n v="5"/>
    <n v="3"/>
    <n v="3"/>
    <n v="15"/>
    <n v="4"/>
    <n v="4"/>
    <n v="8"/>
    <n v="5"/>
    <n v="5"/>
    <n v="1"/>
    <n v="11"/>
    <n v="4"/>
    <n v="2"/>
    <n v="2"/>
    <x v="5"/>
  </r>
  <r>
    <x v="0"/>
    <n v="20"/>
    <n v="5"/>
    <n v="5"/>
    <n v="5"/>
    <n v="5"/>
    <n v="20"/>
    <n v="5"/>
    <n v="3"/>
    <n v="8"/>
    <n v="5"/>
    <n v="5"/>
    <n v="5"/>
    <n v="15"/>
    <n v="3"/>
    <n v="4"/>
    <n v="5"/>
    <x v="3"/>
  </r>
  <r>
    <x v="0"/>
    <n v="15"/>
    <n v="4"/>
    <n v="4"/>
    <n v="4"/>
    <n v="4"/>
    <n v="16"/>
    <n v="3"/>
    <n v="2"/>
    <n v="5"/>
    <n v="4"/>
    <n v="4"/>
    <n v="4"/>
    <n v="12"/>
    <n v="3"/>
    <n v="4"/>
    <n v="4"/>
    <x v="0"/>
  </r>
  <r>
    <x v="0"/>
    <n v="14"/>
    <n v="3"/>
    <n v="4"/>
    <n v="3"/>
    <n v="3"/>
    <n v="13"/>
    <n v="3"/>
    <n v="1"/>
    <n v="4"/>
    <n v="4"/>
    <n v="4"/>
    <n v="3"/>
    <n v="11"/>
    <n v="4"/>
    <n v="4"/>
    <n v="4"/>
    <x v="3"/>
  </r>
  <r>
    <x v="1"/>
    <n v="12"/>
    <n v="3"/>
    <n v="5"/>
    <n v="4"/>
    <n v="4"/>
    <n v="16"/>
    <n v="3"/>
    <n v="3"/>
    <n v="6"/>
    <n v="4"/>
    <n v="4"/>
    <n v="4"/>
    <n v="12"/>
    <n v="4"/>
    <n v="4"/>
    <n v="4"/>
    <x v="3"/>
  </r>
  <r>
    <x v="0"/>
    <n v="13"/>
    <n v="4"/>
    <n v="5"/>
    <n v="5"/>
    <n v="4"/>
    <n v="18"/>
    <n v="5"/>
    <n v="3"/>
    <n v="8"/>
    <n v="5"/>
    <n v="5"/>
    <n v="3"/>
    <n v="13"/>
    <n v="4"/>
    <n v="4"/>
    <n v="1"/>
    <x v="1"/>
  </r>
  <r>
    <x v="1"/>
    <n v="11"/>
    <n v="3"/>
    <n v="3"/>
    <n v="3"/>
    <n v="3"/>
    <n v="12"/>
    <n v="3"/>
    <n v="2"/>
    <n v="5"/>
    <n v="4"/>
    <n v="4"/>
    <n v="3"/>
    <n v="11"/>
    <n v="3"/>
    <n v="3"/>
    <n v="3"/>
    <x v="1"/>
  </r>
  <r>
    <x v="2"/>
    <n v="9"/>
    <n v="2"/>
    <n v="3"/>
    <n v="2"/>
    <n v="2"/>
    <n v="9"/>
    <n v="2"/>
    <n v="3"/>
    <n v="5"/>
    <n v="3"/>
    <n v="3"/>
    <n v="3"/>
    <n v="9"/>
    <n v="3"/>
    <n v="4"/>
    <n v="4"/>
    <x v="0"/>
  </r>
  <r>
    <x v="2"/>
    <n v="14"/>
    <n v="3"/>
    <n v="5"/>
    <n v="4"/>
    <n v="4"/>
    <n v="16"/>
    <n v="4"/>
    <n v="2"/>
    <n v="6"/>
    <n v="4"/>
    <n v="4"/>
    <n v="4"/>
    <n v="12"/>
    <n v="4"/>
    <n v="4"/>
    <n v="4"/>
    <x v="3"/>
  </r>
  <r>
    <x v="2"/>
    <n v="9"/>
    <n v="2"/>
    <n v="3"/>
    <n v="2"/>
    <n v="2"/>
    <n v="9"/>
    <n v="2"/>
    <n v="4"/>
    <n v="6"/>
    <n v="3"/>
    <n v="3"/>
    <n v="3"/>
    <n v="9"/>
    <n v="2"/>
    <n v="3"/>
    <n v="3"/>
    <x v="5"/>
  </r>
  <r>
    <x v="1"/>
    <n v="8"/>
    <n v="2"/>
    <n v="3"/>
    <n v="2"/>
    <n v="2"/>
    <n v="9"/>
    <n v="3"/>
    <n v="3"/>
    <n v="6"/>
    <n v="3"/>
    <n v="2"/>
    <n v="2"/>
    <n v="7"/>
    <n v="2"/>
    <n v="3"/>
    <n v="3"/>
    <x v="5"/>
  </r>
  <r>
    <x v="0"/>
    <n v="11"/>
    <n v="4"/>
    <n v="4"/>
    <n v="4"/>
    <n v="4"/>
    <n v="16"/>
    <n v="3"/>
    <n v="2"/>
    <n v="5"/>
    <n v="3"/>
    <n v="3"/>
    <n v="3"/>
    <n v="9"/>
    <n v="3"/>
    <n v="4"/>
    <n v="4"/>
    <x v="0"/>
  </r>
  <r>
    <x v="1"/>
    <n v="14"/>
    <n v="3"/>
    <n v="5"/>
    <n v="4"/>
    <n v="3"/>
    <n v="15"/>
    <n v="4"/>
    <n v="2"/>
    <n v="6"/>
    <n v="4"/>
    <n v="4"/>
    <n v="4"/>
    <n v="12"/>
    <n v="4"/>
    <n v="4"/>
    <n v="4"/>
    <x v="3"/>
  </r>
  <r>
    <x v="0"/>
    <n v="8"/>
    <n v="4"/>
    <n v="4"/>
    <n v="2"/>
    <n v="2"/>
    <n v="12"/>
    <n v="3"/>
    <n v="2"/>
    <n v="5"/>
    <n v="4"/>
    <n v="4"/>
    <n v="2"/>
    <n v="10"/>
    <n v="2"/>
    <n v="3"/>
    <n v="3"/>
    <x v="5"/>
  </r>
  <r>
    <x v="0"/>
    <n v="20"/>
    <n v="5"/>
    <n v="3"/>
    <n v="3"/>
    <n v="3"/>
    <n v="14"/>
    <n v="3"/>
    <n v="2"/>
    <n v="5"/>
    <n v="3"/>
    <n v="3"/>
    <n v="3"/>
    <n v="9"/>
    <n v="4"/>
    <n v="5"/>
    <n v="5"/>
    <x v="4"/>
  </r>
  <r>
    <x v="2"/>
    <n v="14"/>
    <n v="1"/>
    <n v="2"/>
    <n v="3"/>
    <n v="3"/>
    <n v="9"/>
    <n v="3"/>
    <n v="2"/>
    <n v="5"/>
    <n v="4"/>
    <n v="3"/>
    <n v="3"/>
    <n v="10"/>
    <n v="3"/>
    <n v="3"/>
    <n v="4"/>
    <x v="2"/>
  </r>
  <r>
    <x v="1"/>
    <n v="11"/>
    <n v="4"/>
    <n v="5"/>
    <n v="5"/>
    <n v="4"/>
    <n v="18"/>
    <n v="5"/>
    <n v="1"/>
    <n v="6"/>
    <n v="4"/>
    <n v="4"/>
    <n v="4"/>
    <n v="12"/>
    <n v="4"/>
    <n v="4"/>
    <n v="3"/>
    <x v="0"/>
  </r>
  <r>
    <x v="1"/>
    <n v="17"/>
    <n v="4"/>
    <n v="5"/>
    <n v="5"/>
    <n v="5"/>
    <n v="19"/>
    <n v="5"/>
    <n v="3"/>
    <n v="8"/>
    <n v="4"/>
    <n v="5"/>
    <n v="5"/>
    <n v="14"/>
    <n v="5"/>
    <n v="5"/>
    <n v="5"/>
    <x v="6"/>
  </r>
  <r>
    <x v="1"/>
    <n v="6"/>
    <n v="3"/>
    <n v="3"/>
    <n v="3"/>
    <n v="3"/>
    <n v="12"/>
    <n v="4"/>
    <n v="3"/>
    <n v="7"/>
    <n v="3"/>
    <n v="3"/>
    <n v="3"/>
    <n v="9"/>
    <n v="3"/>
    <n v="3"/>
    <n v="4"/>
    <x v="2"/>
  </r>
  <r>
    <x v="0"/>
    <n v="17"/>
    <n v="3"/>
    <n v="3"/>
    <n v="3"/>
    <n v="3"/>
    <n v="12"/>
    <n v="2"/>
    <n v="5"/>
    <n v="7"/>
    <n v="3"/>
    <n v="5"/>
    <n v="4"/>
    <n v="12"/>
    <n v="2"/>
    <n v="3"/>
    <n v="2"/>
    <x v="7"/>
  </r>
  <r>
    <x v="2"/>
    <n v="14"/>
    <n v="3"/>
    <n v="3"/>
    <n v="3"/>
    <n v="3"/>
    <n v="12"/>
    <n v="4"/>
    <n v="3"/>
    <n v="7"/>
    <n v="3"/>
    <n v="3"/>
    <n v="3"/>
    <n v="9"/>
    <n v="3"/>
    <n v="4"/>
    <n v="3"/>
    <x v="2"/>
  </r>
  <r>
    <x v="0"/>
    <n v="9"/>
    <n v="4"/>
    <n v="2"/>
    <n v="3"/>
    <n v="2"/>
    <n v="11"/>
    <n v="4"/>
    <n v="4"/>
    <n v="8"/>
    <n v="3"/>
    <n v="3"/>
    <n v="3"/>
    <n v="9"/>
    <n v="3"/>
    <n v="4"/>
    <n v="3"/>
    <x v="2"/>
  </r>
  <r>
    <x v="2"/>
    <n v="16"/>
    <n v="4"/>
    <n v="3"/>
    <n v="3"/>
    <n v="2"/>
    <n v="12"/>
    <n v="4"/>
    <n v="2"/>
    <n v="6"/>
    <n v="3"/>
    <n v="3"/>
    <n v="3"/>
    <n v="9"/>
    <n v="3"/>
    <n v="3"/>
    <n v="3"/>
    <x v="1"/>
  </r>
  <r>
    <x v="2"/>
    <n v="12"/>
    <n v="3"/>
    <n v="4"/>
    <n v="2"/>
    <n v="4"/>
    <n v="13"/>
    <n v="4"/>
    <n v="2"/>
    <n v="6"/>
    <n v="3"/>
    <n v="3"/>
    <n v="3"/>
    <n v="9"/>
    <n v="2"/>
    <n v="4"/>
    <n v="5"/>
    <x v="0"/>
  </r>
  <r>
    <x v="2"/>
    <n v="11"/>
    <n v="2"/>
    <n v="4"/>
    <n v="2"/>
    <n v="2"/>
    <n v="10"/>
    <n v="3"/>
    <n v="2"/>
    <n v="5"/>
    <n v="4"/>
    <n v="4"/>
    <n v="2"/>
    <n v="10"/>
    <n v="3"/>
    <n v="4"/>
    <n v="4"/>
    <x v="0"/>
  </r>
  <r>
    <x v="0"/>
    <n v="6"/>
    <n v="1"/>
    <n v="3"/>
    <n v="4"/>
    <n v="2"/>
    <n v="10"/>
    <n v="1"/>
    <n v="4"/>
    <n v="5"/>
    <n v="3"/>
    <n v="3"/>
    <n v="4"/>
    <n v="10"/>
    <n v="2"/>
    <n v="5"/>
    <n v="5"/>
    <x v="3"/>
  </r>
  <r>
    <x v="0"/>
    <n v="9"/>
    <n v="3"/>
    <n v="4"/>
    <n v="4"/>
    <n v="3"/>
    <n v="14"/>
    <n v="4"/>
    <n v="3"/>
    <n v="7"/>
    <n v="4"/>
    <n v="3"/>
    <n v="3"/>
    <n v="10"/>
    <n v="3"/>
    <n v="3"/>
    <n v="3"/>
    <x v="1"/>
  </r>
  <r>
    <x v="0"/>
    <n v="10"/>
    <n v="3"/>
    <n v="4"/>
    <n v="3"/>
    <n v="2"/>
    <n v="12"/>
    <n v="3"/>
    <n v="4"/>
    <n v="7"/>
    <n v="4"/>
    <n v="4"/>
    <n v="3"/>
    <n v="11"/>
    <n v="3"/>
    <n v="4"/>
    <n v="4"/>
    <x v="0"/>
  </r>
  <r>
    <x v="2"/>
    <n v="15"/>
    <n v="4"/>
    <n v="4"/>
    <n v="4"/>
    <n v="4"/>
    <n v="16"/>
    <n v="4"/>
    <n v="2"/>
    <n v="6"/>
    <n v="4"/>
    <n v="3"/>
    <n v="4"/>
    <n v="11"/>
    <n v="3"/>
    <n v="4"/>
    <n v="4"/>
    <x v="0"/>
  </r>
  <r>
    <x v="2"/>
    <n v="9"/>
    <n v="2"/>
    <n v="3"/>
    <n v="3"/>
    <n v="1"/>
    <n v="9"/>
    <n v="2"/>
    <n v="3"/>
    <n v="5"/>
    <n v="3"/>
    <n v="3"/>
    <n v="3"/>
    <n v="9"/>
    <n v="3"/>
    <n v="3"/>
    <n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4"/>
    <n v="2"/>
    <n v="1"/>
    <n v="2"/>
    <n v="1"/>
    <n v="6"/>
    <n v="2"/>
    <n v="2"/>
    <n v="2"/>
    <n v="6"/>
    <n v="1"/>
    <n v="1"/>
    <n v="1"/>
    <n v="3"/>
    <n v="6"/>
    <n v="1"/>
    <n v="1"/>
    <n v="1"/>
    <n v="1"/>
    <n v="4"/>
  </r>
  <r>
    <x v="0"/>
    <n v="12"/>
    <n v="2"/>
    <n v="3"/>
    <n v="3"/>
    <n v="1"/>
    <n v="9"/>
    <n v="3"/>
    <n v="3"/>
    <n v="3"/>
    <n v="9"/>
    <n v="1"/>
    <n v="1"/>
    <n v="1"/>
    <n v="2"/>
    <n v="5"/>
    <n v="3"/>
    <n v="2"/>
    <n v="3"/>
    <n v="3"/>
    <n v="11"/>
  </r>
  <r>
    <x v="1"/>
    <n v="13"/>
    <n v="4"/>
    <n v="4"/>
    <n v="3"/>
    <n v="4"/>
    <n v="15"/>
    <n v="2"/>
    <n v="2"/>
    <n v="3"/>
    <n v="7"/>
    <n v="2"/>
    <n v="1"/>
    <n v="1"/>
    <n v="1"/>
    <n v="5"/>
    <n v="4"/>
    <n v="3"/>
    <n v="3"/>
    <n v="2"/>
    <n v="12"/>
  </r>
  <r>
    <x v="0"/>
    <n v="12"/>
    <n v="2"/>
    <n v="1"/>
    <n v="3"/>
    <n v="2"/>
    <n v="8"/>
    <n v="4"/>
    <n v="3"/>
    <n v="2"/>
    <n v="9"/>
    <n v="1"/>
    <n v="2"/>
    <n v="1"/>
    <n v="1"/>
    <n v="5"/>
    <n v="2"/>
    <n v="1"/>
    <n v="1"/>
    <n v="1"/>
    <n v="5"/>
  </r>
  <r>
    <x v="1"/>
    <n v="12"/>
    <n v="2"/>
    <n v="2"/>
    <n v="2"/>
    <n v="2"/>
    <n v="8"/>
    <n v="2"/>
    <n v="2"/>
    <n v="2"/>
    <n v="6"/>
    <n v="1"/>
    <n v="1"/>
    <n v="2"/>
    <n v="3"/>
    <n v="7"/>
    <n v="2"/>
    <n v="2"/>
    <n v="2"/>
    <n v="2"/>
    <n v="8"/>
  </r>
  <r>
    <x v="0"/>
    <n v="12"/>
    <n v="2"/>
    <n v="2"/>
    <n v="3"/>
    <n v="3"/>
    <n v="10"/>
    <n v="4"/>
    <n v="4"/>
    <n v="4"/>
    <n v="12"/>
    <n v="1"/>
    <n v="2"/>
    <n v="2"/>
    <n v="2"/>
    <n v="7"/>
    <n v="3"/>
    <n v="1"/>
    <n v="1"/>
    <n v="2"/>
    <n v="7"/>
  </r>
  <r>
    <x v="0"/>
    <n v="12"/>
    <n v="2"/>
    <n v="2"/>
    <n v="3"/>
    <n v="3"/>
    <n v="10"/>
    <n v="4"/>
    <n v="4"/>
    <n v="4"/>
    <n v="12"/>
    <n v="1"/>
    <n v="2"/>
    <n v="2"/>
    <n v="2"/>
    <n v="7"/>
    <n v="3"/>
    <n v="1"/>
    <n v="1"/>
    <n v="2"/>
    <n v="7"/>
  </r>
  <r>
    <x v="2"/>
    <n v="15"/>
    <n v="2"/>
    <n v="2"/>
    <n v="1"/>
    <n v="1"/>
    <n v="6"/>
    <n v="3"/>
    <n v="5"/>
    <n v="5"/>
    <n v="13"/>
    <n v="1"/>
    <n v="1"/>
    <n v="1"/>
    <n v="1"/>
    <n v="4"/>
    <n v="2"/>
    <n v="2"/>
    <n v="2"/>
    <n v="2"/>
    <n v="8"/>
  </r>
  <r>
    <x v="0"/>
    <n v="12"/>
    <n v="3"/>
    <n v="2"/>
    <n v="4"/>
    <n v="3"/>
    <n v="12"/>
    <n v="3"/>
    <n v="2"/>
    <n v="1"/>
    <n v="6"/>
    <n v="1"/>
    <n v="1"/>
    <n v="2"/>
    <n v="2"/>
    <n v="6"/>
    <n v="2"/>
    <n v="2"/>
    <n v="2"/>
    <n v="2"/>
    <n v="8"/>
  </r>
  <r>
    <x v="1"/>
    <n v="12"/>
    <n v="2"/>
    <n v="2"/>
    <n v="2"/>
    <n v="2"/>
    <n v="8"/>
    <n v="3"/>
    <n v="4"/>
    <n v="3"/>
    <n v="10"/>
    <n v="2"/>
    <n v="1"/>
    <n v="1"/>
    <n v="2"/>
    <n v="6"/>
    <n v="3"/>
    <n v="3"/>
    <n v="3"/>
    <n v="3"/>
    <n v="12"/>
  </r>
  <r>
    <x v="1"/>
    <n v="13"/>
    <n v="3"/>
    <n v="1"/>
    <n v="4"/>
    <n v="2"/>
    <n v="10"/>
    <n v="4"/>
    <n v="3"/>
    <n v="1"/>
    <n v="8"/>
    <n v="1"/>
    <n v="2"/>
    <n v="1"/>
    <n v="1"/>
    <n v="5"/>
    <n v="3"/>
    <n v="4"/>
    <n v="4"/>
    <n v="3"/>
    <n v="14"/>
  </r>
  <r>
    <x v="0"/>
    <n v="14"/>
    <n v="1"/>
    <n v="1"/>
    <n v="5"/>
    <n v="5"/>
    <n v="12"/>
    <n v="5"/>
    <n v="5"/>
    <n v="3"/>
    <n v="13"/>
    <n v="1"/>
    <n v="1"/>
    <n v="1"/>
    <n v="5"/>
    <n v="8"/>
    <n v="1"/>
    <n v="1"/>
    <n v="3"/>
    <n v="1"/>
    <n v="6"/>
  </r>
  <r>
    <x v="0"/>
    <n v="12"/>
    <n v="2"/>
    <n v="3"/>
    <n v="2"/>
    <n v="2"/>
    <n v="9"/>
    <n v="4"/>
    <n v="3"/>
    <n v="3"/>
    <n v="10"/>
    <n v="2"/>
    <n v="2"/>
    <n v="1"/>
    <n v="2"/>
    <n v="7"/>
    <n v="2"/>
    <n v="2"/>
    <n v="1"/>
    <n v="2"/>
    <n v="7"/>
  </r>
  <r>
    <x v="0"/>
    <n v="15"/>
    <n v="1"/>
    <n v="1"/>
    <n v="2"/>
    <n v="3"/>
    <n v="7"/>
    <n v="3"/>
    <n v="4"/>
    <n v="2"/>
    <n v="9"/>
    <n v="2"/>
    <n v="2"/>
    <n v="2"/>
    <n v="1"/>
    <n v="7"/>
    <n v="3"/>
    <n v="2"/>
    <n v="3"/>
    <n v="1"/>
    <n v="9"/>
  </r>
  <r>
    <x v="1"/>
    <n v="11"/>
    <n v="1"/>
    <n v="3"/>
    <n v="3"/>
    <n v="1"/>
    <n v="8"/>
    <n v="4"/>
    <n v="1"/>
    <n v="2"/>
    <n v="7"/>
    <n v="1"/>
    <n v="1"/>
    <n v="1"/>
    <n v="1"/>
    <n v="4"/>
    <n v="1"/>
    <n v="1"/>
    <n v="1"/>
    <n v="2"/>
    <n v="5"/>
  </r>
  <r>
    <x v="0"/>
    <n v="12"/>
    <n v="2"/>
    <n v="2"/>
    <n v="2"/>
    <n v="2"/>
    <n v="8"/>
    <n v="4"/>
    <n v="3"/>
    <n v="4"/>
    <n v="11"/>
    <n v="1"/>
    <n v="2"/>
    <n v="1"/>
    <n v="1"/>
    <n v="5"/>
    <n v="2"/>
    <n v="2"/>
    <n v="2"/>
    <n v="2"/>
    <n v="8"/>
  </r>
  <r>
    <x v="1"/>
    <n v="11"/>
    <n v="2"/>
    <n v="2"/>
    <n v="3"/>
    <n v="3"/>
    <n v="10"/>
    <n v="3"/>
    <n v="2"/>
    <n v="3"/>
    <n v="8"/>
    <n v="2"/>
    <n v="1"/>
    <n v="2"/>
    <n v="1"/>
    <n v="6"/>
    <n v="2"/>
    <n v="2"/>
    <n v="2"/>
    <n v="2"/>
    <n v="8"/>
  </r>
  <r>
    <x v="2"/>
    <n v="10"/>
    <n v="2"/>
    <n v="2"/>
    <n v="2"/>
    <n v="2"/>
    <n v="8"/>
    <n v="3"/>
    <n v="3"/>
    <n v="2"/>
    <n v="8"/>
    <n v="2"/>
    <n v="2"/>
    <n v="1"/>
    <n v="1"/>
    <n v="6"/>
    <n v="2"/>
    <n v="1"/>
    <n v="1"/>
    <n v="1"/>
    <n v="5"/>
  </r>
  <r>
    <x v="2"/>
    <n v="12"/>
    <n v="2"/>
    <n v="2"/>
    <n v="2"/>
    <n v="2"/>
    <n v="8"/>
    <n v="4"/>
    <n v="4"/>
    <n v="4"/>
    <n v="12"/>
    <n v="1"/>
    <n v="1"/>
    <n v="1"/>
    <n v="1"/>
    <n v="4"/>
    <n v="1"/>
    <n v="1"/>
    <n v="1"/>
    <n v="1"/>
    <n v="4"/>
  </r>
  <r>
    <x v="2"/>
    <n v="10"/>
    <n v="2"/>
    <n v="2"/>
    <n v="2"/>
    <n v="3"/>
    <n v="9"/>
    <n v="3"/>
    <n v="3"/>
    <n v="3"/>
    <n v="9"/>
    <n v="2"/>
    <n v="3"/>
    <n v="2"/>
    <n v="2"/>
    <n v="9"/>
    <n v="2"/>
    <n v="2"/>
    <n v="2"/>
    <n v="2"/>
    <n v="8"/>
  </r>
  <r>
    <x v="1"/>
    <n v="12"/>
    <n v="3"/>
    <n v="2"/>
    <n v="3"/>
    <n v="3"/>
    <n v="11"/>
    <n v="3"/>
    <n v="3"/>
    <n v="3"/>
    <n v="9"/>
    <n v="3"/>
    <n v="3"/>
    <n v="2"/>
    <n v="3"/>
    <n v="11"/>
    <n v="3"/>
    <n v="2"/>
    <n v="2"/>
    <n v="2"/>
    <n v="9"/>
  </r>
  <r>
    <x v="0"/>
    <n v="12"/>
    <n v="2"/>
    <n v="1"/>
    <n v="2"/>
    <n v="2"/>
    <n v="7"/>
    <n v="4"/>
    <n v="3"/>
    <n v="3"/>
    <n v="10"/>
    <n v="1"/>
    <n v="1"/>
    <n v="1"/>
    <n v="1"/>
    <n v="4"/>
    <n v="2"/>
    <n v="1"/>
    <n v="1"/>
    <n v="1"/>
    <n v="5"/>
  </r>
  <r>
    <x v="1"/>
    <n v="13"/>
    <n v="4"/>
    <n v="3"/>
    <n v="3"/>
    <n v="3"/>
    <n v="13"/>
    <n v="4"/>
    <n v="3"/>
    <n v="2"/>
    <n v="9"/>
    <n v="3"/>
    <n v="1"/>
    <n v="2"/>
    <n v="3"/>
    <n v="9"/>
    <n v="2"/>
    <n v="2"/>
    <n v="2"/>
    <n v="3"/>
    <n v="9"/>
  </r>
  <r>
    <x v="0"/>
    <n v="11"/>
    <n v="3"/>
    <n v="1"/>
    <n v="4"/>
    <n v="3"/>
    <n v="11"/>
    <n v="3"/>
    <n v="4"/>
    <n v="4"/>
    <n v="11"/>
    <n v="2"/>
    <n v="1"/>
    <n v="1"/>
    <n v="1"/>
    <n v="5"/>
    <n v="1"/>
    <n v="1"/>
    <n v="1"/>
    <n v="1"/>
    <n v="4"/>
  </r>
  <r>
    <x v="0"/>
    <n v="14"/>
    <n v="1"/>
    <n v="1"/>
    <n v="3"/>
    <n v="3"/>
    <n v="8"/>
    <n v="5"/>
    <n v="3"/>
    <n v="2"/>
    <n v="10"/>
    <n v="1"/>
    <n v="1"/>
    <n v="1"/>
    <n v="1"/>
    <n v="4"/>
    <n v="3"/>
    <n v="2"/>
    <n v="1"/>
    <n v="1"/>
    <n v="7"/>
  </r>
  <r>
    <x v="2"/>
    <n v="11"/>
    <n v="3"/>
    <n v="2"/>
    <n v="3"/>
    <n v="4"/>
    <n v="12"/>
    <n v="4"/>
    <n v="2"/>
    <n v="1"/>
    <n v="7"/>
    <n v="3"/>
    <n v="2"/>
    <n v="3"/>
    <n v="4"/>
    <n v="12"/>
    <n v="1"/>
    <n v="2"/>
    <n v="1"/>
    <n v="2"/>
    <n v="6"/>
  </r>
  <r>
    <x v="1"/>
    <n v="13"/>
    <n v="2"/>
    <n v="3"/>
    <n v="3"/>
    <n v="3"/>
    <n v="11"/>
    <n v="2"/>
    <n v="1"/>
    <n v="2"/>
    <n v="5"/>
    <n v="2"/>
    <n v="2"/>
    <n v="2"/>
    <n v="2"/>
    <n v="8"/>
    <n v="3"/>
    <n v="2"/>
    <n v="2"/>
    <n v="2"/>
    <n v="9"/>
  </r>
  <r>
    <x v="1"/>
    <n v="15"/>
    <n v="2"/>
    <n v="4"/>
    <n v="3"/>
    <n v="1"/>
    <n v="10"/>
    <n v="4"/>
    <n v="2"/>
    <n v="1"/>
    <n v="7"/>
    <n v="1"/>
    <n v="5"/>
    <n v="1"/>
    <n v="1"/>
    <n v="8"/>
    <n v="1"/>
    <n v="1"/>
    <n v="1"/>
    <n v="1"/>
    <n v="4"/>
  </r>
  <r>
    <x v="1"/>
    <n v="11"/>
    <n v="3"/>
    <n v="1"/>
    <n v="3"/>
    <n v="3"/>
    <n v="10"/>
    <n v="4"/>
    <n v="4"/>
    <n v="3"/>
    <n v="11"/>
    <n v="3"/>
    <n v="3"/>
    <n v="2"/>
    <n v="4"/>
    <n v="12"/>
    <n v="3"/>
    <n v="2"/>
    <n v="2"/>
    <n v="1"/>
    <n v="8"/>
  </r>
  <r>
    <x v="0"/>
    <n v="13"/>
    <n v="4"/>
    <n v="3"/>
    <n v="3"/>
    <n v="3"/>
    <n v="13"/>
    <n v="4"/>
    <n v="4"/>
    <n v="4"/>
    <n v="12"/>
    <n v="2"/>
    <n v="2"/>
    <n v="3"/>
    <n v="3"/>
    <n v="10"/>
    <n v="3"/>
    <n v="3"/>
    <n v="3"/>
    <n v="4"/>
    <n v="13"/>
  </r>
  <r>
    <x v="2"/>
    <n v="11"/>
    <n v="3"/>
    <n v="2"/>
    <n v="4"/>
    <n v="3"/>
    <n v="12"/>
    <n v="4"/>
    <n v="4"/>
    <n v="4"/>
    <n v="12"/>
    <n v="3"/>
    <n v="4"/>
    <n v="2"/>
    <n v="3"/>
    <n v="12"/>
    <n v="3"/>
    <n v="2"/>
    <n v="2"/>
    <n v="3"/>
    <n v="10"/>
  </r>
  <r>
    <x v="0"/>
    <n v="14"/>
    <n v="1"/>
    <n v="4"/>
    <n v="3"/>
    <n v="4"/>
    <n v="12"/>
    <n v="4"/>
    <n v="4"/>
    <n v="3"/>
    <n v="11"/>
    <n v="1"/>
    <n v="1"/>
    <n v="1"/>
    <n v="1"/>
    <n v="4"/>
    <n v="3"/>
    <n v="3"/>
    <n v="3"/>
    <n v="4"/>
    <n v="13"/>
  </r>
  <r>
    <x v="2"/>
    <n v="11"/>
    <n v="2"/>
    <n v="2"/>
    <n v="2"/>
    <n v="4"/>
    <n v="10"/>
    <n v="3"/>
    <n v="3"/>
    <n v="2"/>
    <n v="8"/>
    <n v="3"/>
    <n v="1"/>
    <n v="2"/>
    <n v="2"/>
    <n v="8"/>
    <n v="2"/>
    <n v="2"/>
    <n v="2"/>
    <n v="1"/>
    <n v="7"/>
  </r>
  <r>
    <x v="2"/>
    <n v="11"/>
    <n v="2"/>
    <n v="3"/>
    <n v="3"/>
    <n v="3"/>
    <n v="11"/>
    <n v="1"/>
    <n v="2"/>
    <n v="2"/>
    <n v="5"/>
    <n v="4"/>
    <n v="2"/>
    <n v="2"/>
    <n v="2"/>
    <n v="10"/>
    <n v="1"/>
    <n v="1"/>
    <n v="1"/>
    <n v="1"/>
    <n v="4"/>
  </r>
  <r>
    <x v="2"/>
    <n v="10"/>
    <n v="1"/>
    <n v="2"/>
    <n v="2"/>
    <n v="1"/>
    <n v="6"/>
    <n v="3"/>
    <n v="2"/>
    <n v="2"/>
    <n v="7"/>
    <n v="4"/>
    <n v="3"/>
    <n v="1"/>
    <n v="2"/>
    <n v="10"/>
    <n v="1"/>
    <n v="2"/>
    <n v="2"/>
    <n v="1"/>
    <n v="6"/>
  </r>
  <r>
    <x v="0"/>
    <n v="14"/>
    <n v="1"/>
    <n v="1"/>
    <n v="3"/>
    <n v="2"/>
    <n v="7"/>
    <n v="4"/>
    <n v="4"/>
    <n v="4"/>
    <n v="12"/>
    <n v="1"/>
    <n v="1"/>
    <n v="2"/>
    <n v="2"/>
    <n v="6"/>
    <n v="2"/>
    <n v="1"/>
    <n v="2"/>
    <n v="1"/>
    <n v="6"/>
  </r>
  <r>
    <x v="0"/>
    <n v="12"/>
    <n v="3"/>
    <n v="2"/>
    <n v="2"/>
    <n v="2"/>
    <n v="9"/>
    <n v="2"/>
    <n v="3"/>
    <n v="2"/>
    <n v="7"/>
    <n v="1"/>
    <n v="1"/>
    <n v="1"/>
    <n v="4"/>
    <n v="7"/>
    <n v="3"/>
    <n v="3"/>
    <n v="3"/>
    <n v="1"/>
    <n v="10"/>
  </r>
  <r>
    <x v="0"/>
    <n v="13"/>
    <n v="2"/>
    <n v="2"/>
    <n v="3"/>
    <n v="3"/>
    <n v="10"/>
    <n v="4"/>
    <n v="5"/>
    <n v="4"/>
    <n v="13"/>
    <n v="3"/>
    <n v="3"/>
    <n v="3"/>
    <n v="4"/>
    <n v="13"/>
    <n v="1"/>
    <n v="2"/>
    <n v="2"/>
    <n v="2"/>
    <n v="7"/>
  </r>
  <r>
    <x v="2"/>
    <n v="12"/>
    <n v="2"/>
    <n v="2"/>
    <n v="2"/>
    <n v="4"/>
    <n v="10"/>
    <n v="4"/>
    <n v="4"/>
    <n v="3"/>
    <n v="11"/>
    <n v="3"/>
    <n v="4"/>
    <n v="3"/>
    <n v="1"/>
    <n v="11"/>
    <n v="3"/>
    <n v="2"/>
    <n v="2"/>
    <n v="2"/>
    <n v="9"/>
  </r>
  <r>
    <x v="2"/>
    <n v="12"/>
    <n v="2"/>
    <n v="1"/>
    <n v="2"/>
    <n v="2"/>
    <n v="7"/>
    <n v="2"/>
    <n v="2"/>
    <n v="1"/>
    <n v="5"/>
    <n v="4"/>
    <n v="2"/>
    <n v="3"/>
    <n v="4"/>
    <n v="13"/>
    <n v="3"/>
    <n v="3"/>
    <n v="2"/>
    <n v="2"/>
    <n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1"/>
    <n v="4"/>
    <n v="3"/>
    <n v="2"/>
    <n v="5"/>
    <n v="14"/>
    <n v="3"/>
    <n v="2"/>
    <n v="4"/>
    <n v="1"/>
    <n v="10"/>
    <n v="2"/>
    <n v="3"/>
    <n v="1"/>
    <n v="1"/>
    <n v="7"/>
    <n v="3"/>
    <n v="3"/>
    <n v="2"/>
    <n v="4"/>
    <n v="1"/>
    <n v="3"/>
    <n v="16"/>
  </r>
  <r>
    <x v="0"/>
    <n v="13"/>
    <n v="1"/>
    <n v="3"/>
    <n v="4"/>
    <n v="3"/>
    <n v="11"/>
    <n v="3"/>
    <n v="4"/>
    <n v="3"/>
    <n v="1"/>
    <n v="11"/>
    <n v="3"/>
    <n v="3"/>
    <n v="4"/>
    <n v="3"/>
    <n v="13"/>
    <n v="3"/>
    <n v="4"/>
    <n v="4"/>
    <n v="4"/>
    <n v="4"/>
    <n v="4"/>
    <n v="23"/>
  </r>
  <r>
    <x v="1"/>
    <n v="6"/>
    <n v="3"/>
    <n v="2"/>
    <n v="3"/>
    <n v="4"/>
    <n v="12"/>
    <n v="4"/>
    <n v="3"/>
    <n v="3"/>
    <n v="3"/>
    <n v="13"/>
    <n v="4"/>
    <n v="4"/>
    <n v="4"/>
    <n v="3"/>
    <n v="15"/>
    <n v="4"/>
    <n v="4"/>
    <n v="4"/>
    <n v="4"/>
    <n v="2"/>
    <n v="3"/>
    <n v="21"/>
  </r>
  <r>
    <x v="0"/>
    <n v="7"/>
    <n v="4"/>
    <n v="3"/>
    <n v="2"/>
    <n v="3"/>
    <n v="12"/>
    <n v="4"/>
    <n v="3"/>
    <n v="3"/>
    <n v="4"/>
    <n v="14"/>
    <n v="3"/>
    <n v="3"/>
    <n v="2"/>
    <n v="1"/>
    <n v="9"/>
    <n v="3"/>
    <n v="2"/>
    <n v="2"/>
    <n v="2"/>
    <n v="1"/>
    <n v="1"/>
    <n v="11"/>
  </r>
  <r>
    <x v="1"/>
    <n v="8"/>
    <n v="4"/>
    <n v="4"/>
    <n v="2"/>
    <n v="3"/>
    <n v="13"/>
    <n v="4"/>
    <n v="3"/>
    <n v="3"/>
    <n v="4"/>
    <n v="14"/>
    <n v="3"/>
    <n v="3"/>
    <n v="2"/>
    <n v="2"/>
    <n v="10"/>
    <n v="2"/>
    <n v="3"/>
    <n v="2"/>
    <n v="2"/>
    <n v="1"/>
    <n v="2"/>
    <n v="12"/>
  </r>
  <r>
    <x v="0"/>
    <n v="9"/>
    <n v="4"/>
    <n v="4"/>
    <n v="2"/>
    <n v="4"/>
    <n v="14"/>
    <n v="3"/>
    <n v="2"/>
    <n v="3"/>
    <n v="4"/>
    <n v="12"/>
    <n v="3"/>
    <n v="3"/>
    <n v="2"/>
    <n v="4"/>
    <n v="12"/>
    <n v="3"/>
    <n v="4"/>
    <n v="3"/>
    <n v="4"/>
    <n v="4"/>
    <n v="4"/>
    <n v="22"/>
  </r>
  <r>
    <x v="0"/>
    <n v="9"/>
    <n v="4"/>
    <n v="4"/>
    <n v="2"/>
    <n v="4"/>
    <n v="14"/>
    <n v="3"/>
    <n v="2"/>
    <n v="3"/>
    <n v="4"/>
    <n v="12"/>
    <n v="3"/>
    <n v="3"/>
    <n v="2"/>
    <n v="4"/>
    <n v="12"/>
    <n v="3"/>
    <n v="4"/>
    <n v="3"/>
    <n v="4"/>
    <n v="4"/>
    <n v="4"/>
    <n v="22"/>
  </r>
  <r>
    <x v="2"/>
    <n v="7"/>
    <n v="5"/>
    <n v="5"/>
    <n v="1"/>
    <n v="4"/>
    <n v="15"/>
    <n v="5"/>
    <n v="5"/>
    <n v="4"/>
    <n v="4"/>
    <n v="18"/>
    <n v="2"/>
    <n v="2"/>
    <n v="1"/>
    <n v="2"/>
    <n v="7"/>
    <n v="3"/>
    <n v="3"/>
    <n v="3"/>
    <n v="4"/>
    <n v="1"/>
    <n v="2"/>
    <n v="16"/>
  </r>
  <r>
    <x v="0"/>
    <n v="9"/>
    <n v="3"/>
    <n v="3"/>
    <n v="3"/>
    <n v="3"/>
    <n v="12"/>
    <n v="3"/>
    <n v="3"/>
    <n v="3"/>
    <n v="3"/>
    <n v="12"/>
    <n v="3"/>
    <n v="3"/>
    <n v="2"/>
    <n v="2"/>
    <n v="10"/>
    <n v="3"/>
    <n v="3"/>
    <n v="3"/>
    <n v="3"/>
    <n v="2"/>
    <n v="3"/>
    <n v="17"/>
  </r>
  <r>
    <x v="1"/>
    <n v="9"/>
    <n v="3"/>
    <n v="3"/>
    <n v="2"/>
    <n v="2"/>
    <n v="10"/>
    <n v="3"/>
    <n v="2"/>
    <n v="3"/>
    <n v="2"/>
    <n v="10"/>
    <n v="2"/>
    <n v="1"/>
    <n v="1"/>
    <n v="1"/>
    <n v="5"/>
    <n v="3"/>
    <n v="3"/>
    <n v="3"/>
    <n v="4"/>
    <n v="2"/>
    <n v="4"/>
    <n v="19"/>
  </r>
  <r>
    <x v="1"/>
    <n v="10"/>
    <n v="4"/>
    <n v="3"/>
    <n v="2"/>
    <n v="3"/>
    <n v="12"/>
    <n v="3"/>
    <n v="2"/>
    <n v="3"/>
    <n v="2"/>
    <n v="10"/>
    <n v="3"/>
    <n v="3"/>
    <n v="3"/>
    <n v="3"/>
    <n v="12"/>
    <n v="4"/>
    <n v="4"/>
    <n v="4"/>
    <n v="4"/>
    <n v="1"/>
    <n v="4"/>
    <n v="21"/>
  </r>
  <r>
    <x v="0"/>
    <n v="7"/>
    <n v="5"/>
    <n v="5"/>
    <n v="1"/>
    <n v="5"/>
    <n v="16"/>
    <n v="5"/>
    <n v="5"/>
    <n v="5"/>
    <n v="5"/>
    <n v="20"/>
    <n v="1"/>
    <n v="1"/>
    <n v="1"/>
    <n v="1"/>
    <n v="4"/>
    <n v="1"/>
    <n v="1"/>
    <n v="1"/>
    <n v="1"/>
    <n v="1"/>
    <n v="1"/>
    <n v="6"/>
  </r>
  <r>
    <x v="0"/>
    <n v="8"/>
    <n v="4"/>
    <n v="4"/>
    <n v="2"/>
    <n v="4"/>
    <n v="14"/>
    <n v="4"/>
    <n v="3"/>
    <n v="4"/>
    <n v="4"/>
    <n v="15"/>
    <n v="2"/>
    <n v="2"/>
    <n v="2"/>
    <n v="2"/>
    <n v="8"/>
    <n v="2"/>
    <n v="3"/>
    <n v="2"/>
    <n v="3"/>
    <n v="1"/>
    <n v="2"/>
    <n v="13"/>
  </r>
  <r>
    <x v="0"/>
    <n v="8"/>
    <n v="4"/>
    <n v="4"/>
    <n v="2"/>
    <n v="5"/>
    <n v="15"/>
    <n v="5"/>
    <n v="3"/>
    <n v="4"/>
    <n v="4"/>
    <n v="16"/>
    <n v="2"/>
    <n v="2"/>
    <n v="2"/>
    <n v="2"/>
    <n v="8"/>
    <n v="2"/>
    <n v="3"/>
    <n v="2"/>
    <n v="3"/>
    <n v="1"/>
    <n v="2"/>
    <n v="13"/>
  </r>
  <r>
    <x v="1"/>
    <n v="9"/>
    <n v="3"/>
    <n v="4"/>
    <n v="3"/>
    <n v="3"/>
    <n v="13"/>
    <n v="3"/>
    <n v="4"/>
    <n v="3"/>
    <n v="3"/>
    <n v="13"/>
    <n v="2"/>
    <n v="1"/>
    <n v="2"/>
    <n v="2"/>
    <n v="7"/>
    <n v="1"/>
    <n v="1"/>
    <n v="2"/>
    <n v="2"/>
    <n v="1"/>
    <n v="1"/>
    <n v="8"/>
  </r>
  <r>
    <x v="0"/>
    <n v="8"/>
    <n v="4"/>
    <n v="4"/>
    <n v="1"/>
    <n v="3"/>
    <n v="12"/>
    <n v="4"/>
    <n v="3"/>
    <n v="4"/>
    <n v="4"/>
    <n v="15"/>
    <n v="2"/>
    <n v="1"/>
    <n v="1"/>
    <n v="2"/>
    <n v="6"/>
    <n v="1"/>
    <n v="1"/>
    <n v="1"/>
    <n v="1"/>
    <n v="1"/>
    <n v="1"/>
    <n v="6"/>
  </r>
  <r>
    <x v="1"/>
    <n v="8"/>
    <n v="3"/>
    <n v="3"/>
    <n v="3"/>
    <n v="3"/>
    <n v="12"/>
    <n v="4"/>
    <n v="3"/>
    <n v="3"/>
    <n v="3"/>
    <n v="13"/>
    <n v="3"/>
    <n v="3"/>
    <n v="3"/>
    <n v="3"/>
    <n v="12"/>
    <n v="3"/>
    <n v="4"/>
    <n v="3"/>
    <n v="3"/>
    <n v="3"/>
    <n v="3"/>
    <n v="19"/>
  </r>
  <r>
    <x v="2"/>
    <n v="7"/>
    <n v="4"/>
    <n v="4"/>
    <n v="2"/>
    <n v="2"/>
    <n v="12"/>
    <n v="4"/>
    <n v="3"/>
    <n v="3"/>
    <n v="3"/>
    <n v="13"/>
    <n v="2"/>
    <n v="2"/>
    <n v="2"/>
    <n v="2"/>
    <n v="8"/>
    <n v="2"/>
    <n v="2"/>
    <n v="2"/>
    <n v="2"/>
    <n v="1"/>
    <n v="2"/>
    <n v="11"/>
  </r>
  <r>
    <x v="2"/>
    <n v="7"/>
    <n v="4"/>
    <n v="4"/>
    <n v="4"/>
    <n v="4"/>
    <n v="16"/>
    <n v="4"/>
    <n v="4"/>
    <n v="4"/>
    <n v="4"/>
    <n v="16"/>
    <n v="2"/>
    <n v="1"/>
    <n v="1"/>
    <n v="1"/>
    <n v="5"/>
    <n v="2"/>
    <n v="2"/>
    <n v="1"/>
    <n v="2"/>
    <n v="1"/>
    <n v="2"/>
    <n v="10"/>
  </r>
  <r>
    <x v="2"/>
    <n v="7"/>
    <n v="3"/>
    <n v="3"/>
    <n v="3"/>
    <n v="3"/>
    <n v="12"/>
    <n v="3"/>
    <n v="3"/>
    <n v="3"/>
    <n v="3"/>
    <n v="12"/>
    <n v="2"/>
    <n v="3"/>
    <n v="2"/>
    <n v="2"/>
    <n v="9"/>
    <n v="3"/>
    <n v="3"/>
    <n v="3"/>
    <n v="2"/>
    <n v="2"/>
    <n v="2"/>
    <n v="15"/>
  </r>
  <r>
    <x v="1"/>
    <n v="7"/>
    <n v="3"/>
    <n v="3"/>
    <n v="3"/>
    <n v="4"/>
    <n v="13"/>
    <n v="3"/>
    <n v="2"/>
    <n v="3"/>
    <n v="3"/>
    <n v="11"/>
    <n v="3"/>
    <n v="2"/>
    <n v="1"/>
    <n v="1"/>
    <n v="7"/>
    <n v="2"/>
    <n v="3"/>
    <n v="3"/>
    <n v="3"/>
    <n v="3"/>
    <n v="2"/>
    <n v="16"/>
  </r>
  <r>
    <x v="0"/>
    <n v="8"/>
    <n v="4"/>
    <n v="4"/>
    <n v="1"/>
    <n v="4"/>
    <n v="13"/>
    <n v="2"/>
    <n v="3"/>
    <n v="3"/>
    <n v="2"/>
    <n v="10"/>
    <n v="3"/>
    <n v="3"/>
    <n v="1"/>
    <n v="1"/>
    <n v="8"/>
    <n v="3"/>
    <n v="4"/>
    <n v="2"/>
    <n v="4"/>
    <n v="1"/>
    <n v="2"/>
    <n v="16"/>
  </r>
  <r>
    <x v="1"/>
    <n v="7"/>
    <n v="3"/>
    <n v="3"/>
    <n v="2"/>
    <n v="3"/>
    <n v="11"/>
    <n v="4"/>
    <n v="3"/>
    <n v="3"/>
    <n v="4"/>
    <n v="14"/>
    <n v="2"/>
    <n v="2"/>
    <n v="2"/>
    <n v="2"/>
    <n v="8"/>
    <n v="2"/>
    <n v="2"/>
    <n v="2"/>
    <n v="2"/>
    <n v="1"/>
    <n v="2"/>
    <n v="11"/>
  </r>
  <r>
    <x v="0"/>
    <n v="10"/>
    <n v="3"/>
    <n v="3"/>
    <n v="2"/>
    <n v="3"/>
    <n v="11"/>
    <n v="2"/>
    <n v="2"/>
    <n v="2"/>
    <n v="3"/>
    <n v="9"/>
    <n v="1"/>
    <n v="1"/>
    <n v="1"/>
    <n v="1"/>
    <n v="4"/>
    <n v="2"/>
    <n v="3"/>
    <n v="1"/>
    <n v="4"/>
    <n v="1"/>
    <n v="1"/>
    <n v="12"/>
  </r>
  <r>
    <x v="0"/>
    <n v="8"/>
    <n v="5"/>
    <n v="5"/>
    <n v="1"/>
    <n v="2"/>
    <n v="13"/>
    <n v="4"/>
    <n v="4"/>
    <n v="3"/>
    <n v="3"/>
    <n v="14"/>
    <n v="3"/>
    <n v="3"/>
    <n v="2"/>
    <n v="3"/>
    <n v="11"/>
    <n v="3"/>
    <n v="2"/>
    <n v="4"/>
    <n v="4"/>
    <n v="3"/>
    <n v="4"/>
    <n v="20"/>
  </r>
  <r>
    <x v="2"/>
    <n v="9"/>
    <n v="4"/>
    <n v="4"/>
    <n v="2"/>
    <n v="3"/>
    <n v="13"/>
    <n v="4"/>
    <n v="3"/>
    <n v="3"/>
    <n v="3"/>
    <n v="13"/>
    <n v="1"/>
    <n v="1"/>
    <n v="2"/>
    <n v="2"/>
    <n v="6"/>
    <n v="1"/>
    <n v="2"/>
    <n v="2"/>
    <n v="2"/>
    <n v="1"/>
    <n v="1"/>
    <n v="9"/>
  </r>
  <r>
    <x v="1"/>
    <n v="9"/>
    <n v="3"/>
    <n v="3"/>
    <n v="3"/>
    <n v="3"/>
    <n v="12"/>
    <n v="3"/>
    <n v="4"/>
    <n v="3"/>
    <n v="3"/>
    <n v="13"/>
    <n v="2"/>
    <n v="2"/>
    <n v="1"/>
    <n v="2"/>
    <n v="7"/>
    <n v="1"/>
    <n v="1"/>
    <n v="2"/>
    <n v="2"/>
    <n v="1"/>
    <n v="1"/>
    <n v="8"/>
  </r>
  <r>
    <x v="1"/>
    <n v="9"/>
    <n v="4"/>
    <n v="4"/>
    <n v="3"/>
    <n v="3"/>
    <n v="14"/>
    <n v="3"/>
    <n v="4"/>
    <n v="3"/>
    <n v="3"/>
    <n v="13"/>
    <n v="3"/>
    <n v="3"/>
    <n v="3"/>
    <n v="2"/>
    <n v="11"/>
    <n v="3"/>
    <n v="3"/>
    <n v="2"/>
    <n v="3"/>
    <n v="2"/>
    <n v="2"/>
    <n v="15"/>
  </r>
  <r>
    <x v="1"/>
    <n v="8"/>
    <n v="4"/>
    <n v="3"/>
    <n v="2"/>
    <n v="2"/>
    <n v="11"/>
    <n v="3"/>
    <n v="2"/>
    <n v="2"/>
    <n v="4"/>
    <n v="11"/>
    <n v="3"/>
    <n v="3"/>
    <n v="1"/>
    <n v="3"/>
    <n v="10"/>
    <n v="3"/>
    <n v="3"/>
    <n v="3"/>
    <n v="3"/>
    <n v="1"/>
    <n v="2"/>
    <n v="15"/>
  </r>
  <r>
    <x v="0"/>
    <n v="9"/>
    <n v="3"/>
    <n v="2"/>
    <n v="3"/>
    <n v="1"/>
    <n v="9"/>
    <n v="2"/>
    <n v="1"/>
    <n v="2"/>
    <n v="3"/>
    <n v="8"/>
    <n v="3"/>
    <n v="1"/>
    <n v="1"/>
    <n v="1"/>
    <n v="6"/>
    <n v="4"/>
    <n v="4"/>
    <n v="3"/>
    <n v="4"/>
    <n v="4"/>
    <n v="3"/>
    <n v="22"/>
  </r>
  <r>
    <x v="2"/>
    <n v="10"/>
    <n v="3"/>
    <n v="3"/>
    <n v="3"/>
    <n v="4"/>
    <n v="13"/>
    <n v="3"/>
    <n v="3"/>
    <n v="3"/>
    <n v="4"/>
    <n v="13"/>
    <n v="3"/>
    <n v="2"/>
    <n v="2"/>
    <n v="2"/>
    <n v="9"/>
    <n v="3"/>
    <n v="3"/>
    <n v="3"/>
    <n v="3"/>
    <n v="3"/>
    <n v="3"/>
    <n v="18"/>
  </r>
  <r>
    <x v="0"/>
    <n v="11"/>
    <n v="4"/>
    <n v="4"/>
    <n v="3"/>
    <n v="3"/>
    <n v="14"/>
    <n v="3"/>
    <n v="3"/>
    <n v="3"/>
    <n v="2"/>
    <n v="11"/>
    <n v="3"/>
    <n v="2"/>
    <n v="2"/>
    <n v="2"/>
    <n v="9"/>
    <n v="4"/>
    <n v="4"/>
    <n v="3"/>
    <n v="4"/>
    <n v="2"/>
    <n v="3"/>
    <n v="20"/>
  </r>
  <r>
    <x v="2"/>
    <n v="11"/>
    <n v="4"/>
    <n v="4"/>
    <n v="2"/>
    <n v="4"/>
    <n v="14"/>
    <n v="3"/>
    <n v="4"/>
    <n v="3"/>
    <n v="4"/>
    <n v="14"/>
    <n v="1"/>
    <n v="2"/>
    <n v="2"/>
    <n v="2"/>
    <n v="7"/>
    <n v="1"/>
    <n v="1"/>
    <n v="1"/>
    <n v="2"/>
    <n v="1"/>
    <n v="2"/>
    <n v="8"/>
  </r>
  <r>
    <x v="2"/>
    <n v="8"/>
    <n v="4"/>
    <n v="4"/>
    <n v="2"/>
    <n v="4"/>
    <n v="14"/>
    <n v="4"/>
    <n v="4"/>
    <n v="4"/>
    <n v="4"/>
    <n v="16"/>
    <n v="1"/>
    <n v="2"/>
    <n v="1"/>
    <n v="1"/>
    <n v="5"/>
    <n v="1"/>
    <n v="3"/>
    <n v="1"/>
    <n v="3"/>
    <n v="1"/>
    <n v="2"/>
    <n v="11"/>
  </r>
  <r>
    <x v="2"/>
    <n v="9"/>
    <n v="2"/>
    <n v="3"/>
    <n v="3"/>
    <n v="3"/>
    <n v="11"/>
    <n v="4"/>
    <n v="3"/>
    <n v="2"/>
    <n v="4"/>
    <n v="13"/>
    <n v="2"/>
    <n v="2"/>
    <n v="1"/>
    <n v="1"/>
    <n v="6"/>
    <n v="2"/>
    <n v="3"/>
    <n v="1"/>
    <n v="2"/>
    <n v="1"/>
    <n v="1"/>
    <n v="10"/>
  </r>
  <r>
    <x v="0"/>
    <n v="7"/>
    <n v="5"/>
    <n v="5"/>
    <n v="1"/>
    <n v="4"/>
    <n v="15"/>
    <n v="5"/>
    <n v="5"/>
    <n v="4"/>
    <n v="4"/>
    <n v="18"/>
    <n v="2"/>
    <n v="3"/>
    <n v="1"/>
    <n v="1"/>
    <n v="7"/>
    <n v="3"/>
    <n v="3"/>
    <n v="3"/>
    <n v="5"/>
    <n v="1"/>
    <n v="4"/>
    <n v="19"/>
  </r>
  <r>
    <x v="0"/>
    <n v="8"/>
    <n v="3"/>
    <n v="3"/>
    <n v="3"/>
    <n v="2"/>
    <n v="11"/>
    <n v="3"/>
    <n v="2"/>
    <n v="2"/>
    <n v="2"/>
    <n v="9"/>
    <n v="4"/>
    <n v="4"/>
    <n v="2"/>
    <n v="1"/>
    <n v="11"/>
    <n v="3"/>
    <n v="2"/>
    <n v="4"/>
    <n v="3"/>
    <n v="4"/>
    <n v="4"/>
    <n v="20"/>
  </r>
  <r>
    <x v="0"/>
    <n v="10"/>
    <n v="4"/>
    <n v="4"/>
    <n v="1"/>
    <n v="4"/>
    <n v="13"/>
    <n v="3"/>
    <n v="3"/>
    <n v="3"/>
    <n v="3"/>
    <n v="12"/>
    <n v="2"/>
    <n v="2"/>
    <n v="1"/>
    <n v="1"/>
    <n v="6"/>
    <n v="3"/>
    <n v="2"/>
    <n v="2"/>
    <n v="3"/>
    <n v="1"/>
    <n v="1"/>
    <n v="12"/>
  </r>
  <r>
    <x v="2"/>
    <n v="8"/>
    <n v="4"/>
    <n v="4"/>
    <n v="2"/>
    <n v="4"/>
    <n v="14"/>
    <n v="4"/>
    <n v="4"/>
    <n v="4"/>
    <n v="4"/>
    <n v="16"/>
    <n v="1"/>
    <n v="1"/>
    <n v="1"/>
    <n v="1"/>
    <n v="4"/>
    <n v="1"/>
    <n v="3"/>
    <n v="2"/>
    <n v="3"/>
    <n v="1"/>
    <n v="3"/>
    <n v="13"/>
  </r>
  <r>
    <x v="2"/>
    <n v="10"/>
    <n v="2"/>
    <n v="2"/>
    <n v="2"/>
    <n v="3"/>
    <n v="9"/>
    <n v="3"/>
    <n v="3"/>
    <n v="3"/>
    <n v="2"/>
    <n v="11"/>
    <n v="1"/>
    <n v="1"/>
    <n v="1"/>
    <n v="3"/>
    <n v="6"/>
    <n v="3"/>
    <n v="3"/>
    <n v="2"/>
    <n v="3"/>
    <n v="1"/>
    <n v="2"/>
    <n v="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0"/>
    <n v="0"/>
  </r>
  <r>
    <x v="0"/>
    <n v="0"/>
    <n v="0"/>
  </r>
  <r>
    <x v="1"/>
    <n v="10"/>
    <n v="2"/>
  </r>
  <r>
    <x v="0"/>
    <n v="7"/>
    <n v="2"/>
  </r>
  <r>
    <x v="1"/>
    <n v="0"/>
    <n v="0"/>
  </r>
  <r>
    <x v="0"/>
    <n v="12"/>
    <n v="2"/>
  </r>
  <r>
    <x v="0"/>
    <n v="12"/>
    <n v="3"/>
  </r>
  <r>
    <x v="2"/>
    <n v="7"/>
    <n v="1"/>
  </r>
  <r>
    <x v="0"/>
    <n v="5"/>
    <n v="5"/>
  </r>
  <r>
    <x v="1"/>
    <n v="0"/>
    <n v="0"/>
  </r>
  <r>
    <x v="1"/>
    <n v="0"/>
    <n v="0"/>
  </r>
  <r>
    <x v="0"/>
    <n v="0"/>
    <n v="0"/>
  </r>
  <r>
    <x v="0"/>
    <n v="0"/>
    <n v="0"/>
  </r>
  <r>
    <x v="0"/>
    <n v="10"/>
    <n v="2"/>
  </r>
  <r>
    <x v="1"/>
    <n v="0"/>
    <n v="0"/>
  </r>
  <r>
    <x v="0"/>
    <n v="2"/>
    <n v="1"/>
  </r>
  <r>
    <x v="1"/>
    <n v="6"/>
    <n v="2"/>
  </r>
  <r>
    <x v="2"/>
    <n v="0"/>
    <n v="0"/>
  </r>
  <r>
    <x v="2"/>
    <n v="0"/>
    <n v="0"/>
  </r>
  <r>
    <x v="2"/>
    <n v="0"/>
    <n v="0"/>
  </r>
  <r>
    <x v="1"/>
    <n v="0"/>
    <n v="0"/>
  </r>
  <r>
    <x v="0"/>
    <n v="12"/>
    <n v="2"/>
  </r>
  <r>
    <x v="1"/>
    <n v="80"/>
    <n v="8"/>
  </r>
  <r>
    <x v="0"/>
    <n v="16"/>
    <n v="4"/>
  </r>
  <r>
    <x v="0"/>
    <n v="10"/>
    <n v="2"/>
  </r>
  <r>
    <x v="2"/>
    <n v="20"/>
    <n v="3"/>
  </r>
  <r>
    <x v="1"/>
    <n v="3"/>
    <n v="1"/>
  </r>
  <r>
    <x v="1"/>
    <n v="0"/>
    <n v="0"/>
  </r>
  <r>
    <x v="1"/>
    <n v="0"/>
    <n v="0"/>
  </r>
  <r>
    <x v="0"/>
    <n v="10"/>
    <n v="1"/>
  </r>
  <r>
    <x v="2"/>
    <n v="5"/>
    <n v="3"/>
  </r>
  <r>
    <x v="0"/>
    <n v="12"/>
    <n v="3"/>
  </r>
  <r>
    <x v="2"/>
    <n v="8"/>
    <n v="3"/>
  </r>
  <r>
    <x v="2"/>
    <n v="10"/>
    <n v="4"/>
  </r>
  <r>
    <x v="2"/>
    <n v="22"/>
    <n v="5"/>
  </r>
  <r>
    <x v="0"/>
    <n v="7"/>
    <n v="7"/>
  </r>
  <r>
    <x v="0"/>
    <n v="20"/>
    <n v="2"/>
  </r>
  <r>
    <x v="0"/>
    <n v="12"/>
    <n v="3"/>
  </r>
  <r>
    <x v="2"/>
    <n v="16"/>
    <n v="3"/>
  </r>
  <r>
    <x v="2"/>
    <n v="6"/>
    <n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n v="2"/>
    <n v="1"/>
    <x v="0"/>
  </r>
  <r>
    <n v="1"/>
    <n v="2"/>
    <n v="1"/>
    <x v="0"/>
  </r>
  <r>
    <n v="1"/>
    <n v="1"/>
    <n v="1"/>
    <x v="1"/>
  </r>
  <r>
    <n v="1"/>
    <n v="1"/>
    <n v="1"/>
    <x v="0"/>
  </r>
  <r>
    <n v="1"/>
    <n v="1"/>
    <n v="1"/>
    <x v="1"/>
  </r>
  <r>
    <n v="4"/>
    <n v="5"/>
    <n v="2"/>
    <x v="0"/>
  </r>
  <r>
    <n v="4"/>
    <n v="5"/>
    <n v="2"/>
    <x v="0"/>
  </r>
  <r>
    <n v="2"/>
    <n v="2"/>
    <n v="2"/>
    <x v="2"/>
  </r>
  <r>
    <n v="2"/>
    <n v="2"/>
    <n v="2"/>
    <x v="0"/>
  </r>
  <r>
    <n v="1"/>
    <n v="1"/>
    <n v="1"/>
    <x v="1"/>
  </r>
  <r>
    <n v="2"/>
    <n v="1"/>
    <n v="1"/>
    <x v="1"/>
  </r>
  <r>
    <n v="1"/>
    <n v="1"/>
    <n v="1"/>
    <x v="0"/>
  </r>
  <r>
    <n v="1"/>
    <n v="1"/>
    <n v="1"/>
    <x v="0"/>
  </r>
  <r>
    <n v="2"/>
    <n v="2"/>
    <n v="1"/>
    <x v="0"/>
  </r>
  <r>
    <n v="1"/>
    <n v="1"/>
    <n v="1"/>
    <x v="1"/>
  </r>
  <r>
    <n v="4"/>
    <n v="1"/>
    <n v="1"/>
    <x v="0"/>
  </r>
  <r>
    <n v="1"/>
    <n v="1"/>
    <n v="1"/>
    <x v="1"/>
  </r>
  <r>
    <n v="1"/>
    <n v="1"/>
    <n v="1"/>
    <x v="2"/>
  </r>
  <r>
    <n v="1"/>
    <n v="1"/>
    <n v="1"/>
    <x v="2"/>
  </r>
  <r>
    <n v="1"/>
    <n v="1"/>
    <n v="1"/>
    <x v="2"/>
  </r>
  <r>
    <n v="1"/>
    <n v="1"/>
    <n v="1"/>
    <x v="1"/>
  </r>
  <r>
    <n v="2"/>
    <n v="1"/>
    <n v="1"/>
    <x v="0"/>
  </r>
  <r>
    <n v="1"/>
    <n v="1"/>
    <n v="1"/>
    <x v="1"/>
  </r>
  <r>
    <n v="3"/>
    <n v="2"/>
    <n v="1"/>
    <x v="0"/>
  </r>
  <r>
    <n v="2"/>
    <n v="1"/>
    <n v="1"/>
    <x v="0"/>
  </r>
  <r>
    <n v="4"/>
    <n v="3"/>
    <n v="2"/>
    <x v="2"/>
  </r>
  <r>
    <n v="2"/>
    <n v="1"/>
    <n v="1"/>
    <x v="1"/>
  </r>
  <r>
    <n v="1"/>
    <n v="2"/>
    <n v="1"/>
    <x v="1"/>
  </r>
  <r>
    <n v="1"/>
    <n v="1"/>
    <n v="1"/>
    <x v="1"/>
  </r>
  <r>
    <n v="1"/>
    <n v="2"/>
    <n v="1"/>
    <x v="0"/>
  </r>
  <r>
    <n v="1"/>
    <n v="2"/>
    <n v="1"/>
    <x v="2"/>
  </r>
  <r>
    <n v="2"/>
    <n v="2"/>
    <n v="1"/>
    <x v="0"/>
  </r>
  <r>
    <n v="2"/>
    <n v="2"/>
    <n v="2"/>
    <x v="2"/>
  </r>
  <r>
    <n v="1"/>
    <n v="1"/>
    <n v="1"/>
    <x v="2"/>
  </r>
  <r>
    <n v="1"/>
    <n v="2"/>
    <n v="1"/>
    <x v="2"/>
  </r>
  <r>
    <n v="1"/>
    <n v="1"/>
    <n v="1"/>
    <x v="0"/>
  </r>
  <r>
    <n v="2"/>
    <n v="2"/>
    <n v="2"/>
    <x v="0"/>
  </r>
  <r>
    <n v="1"/>
    <n v="1"/>
    <n v="1"/>
    <x v="0"/>
  </r>
  <r>
    <n v="2"/>
    <n v="1"/>
    <n v="1"/>
    <x v="2"/>
  </r>
  <r>
    <n v="1"/>
    <n v="2"/>
    <n v="1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7"/>
    <n v="3"/>
    <n v="3"/>
    <n v="2"/>
    <n v="4"/>
    <n v="1"/>
    <n v="3"/>
    <n v="16"/>
    <n v="1"/>
    <n v="3"/>
    <n v="3"/>
    <n v="1"/>
    <n v="3"/>
    <n v="2"/>
    <n v="1"/>
    <x v="0"/>
    <n v="14"/>
    <n v="2"/>
    <n v="1"/>
    <n v="1"/>
    <n v="1"/>
    <n v="1"/>
    <n v="1"/>
    <n v="1"/>
    <n v="1"/>
    <n v="9"/>
    <n v="1"/>
    <n v="1"/>
    <n v="1"/>
    <n v="1"/>
    <n v="4"/>
  </r>
  <r>
    <n v="13"/>
    <n v="3"/>
    <n v="4"/>
    <n v="4"/>
    <n v="4"/>
    <n v="4"/>
    <n v="4"/>
    <n v="23"/>
    <n v="4"/>
    <n v="4"/>
    <n v="5"/>
    <n v="3"/>
    <n v="3"/>
    <n v="3"/>
    <n v="3"/>
    <x v="0"/>
    <n v="25"/>
    <n v="2"/>
    <n v="2"/>
    <n v="2"/>
    <n v="3"/>
    <n v="2"/>
    <n v="2"/>
    <n v="1"/>
    <n v="3"/>
    <n v="17"/>
    <n v="3"/>
    <n v="2"/>
    <n v="2"/>
    <n v="2"/>
    <n v="9"/>
  </r>
  <r>
    <n v="15"/>
    <n v="4"/>
    <n v="4"/>
    <n v="4"/>
    <n v="4"/>
    <n v="2"/>
    <n v="3"/>
    <n v="21"/>
    <n v="4"/>
    <n v="4"/>
    <n v="3"/>
    <n v="3"/>
    <n v="4"/>
    <n v="3"/>
    <n v="3"/>
    <x v="1"/>
    <n v="24"/>
    <n v="3"/>
    <n v="2"/>
    <n v="2"/>
    <n v="4"/>
    <n v="2"/>
    <n v="3"/>
    <n v="3"/>
    <n v="2"/>
    <n v="21"/>
    <n v="4"/>
    <n v="4"/>
    <n v="3"/>
    <n v="4"/>
    <n v="15"/>
  </r>
  <r>
    <n v="9"/>
    <n v="3"/>
    <n v="2"/>
    <n v="2"/>
    <n v="2"/>
    <n v="1"/>
    <n v="1"/>
    <n v="11"/>
    <n v="2"/>
    <n v="2"/>
    <n v="2"/>
    <n v="1"/>
    <n v="2"/>
    <n v="2"/>
    <n v="2"/>
    <x v="0"/>
    <n v="13"/>
    <n v="2"/>
    <n v="1"/>
    <n v="1"/>
    <n v="1"/>
    <n v="2"/>
    <n v="1"/>
    <n v="1"/>
    <n v="2"/>
    <n v="11"/>
    <n v="2"/>
    <n v="1"/>
    <n v="2"/>
    <n v="2"/>
    <n v="7"/>
  </r>
  <r>
    <n v="10"/>
    <n v="2"/>
    <n v="3"/>
    <n v="2"/>
    <n v="2"/>
    <n v="1"/>
    <n v="2"/>
    <n v="12"/>
    <n v="2"/>
    <n v="2"/>
    <n v="2"/>
    <n v="2"/>
    <n v="2"/>
    <n v="2"/>
    <n v="2"/>
    <x v="1"/>
    <n v="14"/>
    <n v="2"/>
    <n v="1"/>
    <n v="1"/>
    <n v="3"/>
    <n v="2"/>
    <n v="1"/>
    <n v="1"/>
    <n v="1"/>
    <n v="12"/>
    <n v="2"/>
    <n v="2"/>
    <n v="2"/>
    <n v="2"/>
    <n v="8"/>
  </r>
  <r>
    <n v="12"/>
    <n v="3"/>
    <n v="4"/>
    <n v="3"/>
    <n v="4"/>
    <n v="4"/>
    <n v="4"/>
    <n v="22"/>
    <n v="4"/>
    <n v="4"/>
    <n v="4"/>
    <n v="4"/>
    <n v="4"/>
    <n v="4"/>
    <n v="4"/>
    <x v="0"/>
    <n v="28"/>
    <n v="2"/>
    <n v="1"/>
    <n v="1"/>
    <n v="1"/>
    <n v="2"/>
    <n v="2"/>
    <n v="1"/>
    <n v="3"/>
    <n v="13"/>
    <n v="4"/>
    <n v="3"/>
    <n v="3"/>
    <n v="3"/>
    <n v="13"/>
  </r>
  <r>
    <n v="12"/>
    <n v="3"/>
    <n v="4"/>
    <n v="3"/>
    <n v="4"/>
    <n v="4"/>
    <n v="4"/>
    <n v="22"/>
    <n v="4"/>
    <n v="4"/>
    <n v="4"/>
    <n v="4"/>
    <n v="4"/>
    <n v="4"/>
    <n v="4"/>
    <x v="0"/>
    <n v="28"/>
    <n v="2"/>
    <n v="1"/>
    <n v="1"/>
    <n v="1"/>
    <n v="2"/>
    <n v="2"/>
    <n v="1"/>
    <n v="3"/>
    <n v="13"/>
    <n v="4"/>
    <n v="3"/>
    <n v="3"/>
    <n v="3"/>
    <n v="13"/>
  </r>
  <r>
    <n v="7"/>
    <n v="3"/>
    <n v="3"/>
    <n v="3"/>
    <n v="4"/>
    <n v="1"/>
    <n v="2"/>
    <n v="16"/>
    <n v="3"/>
    <n v="3"/>
    <n v="3"/>
    <n v="3"/>
    <n v="3"/>
    <n v="3"/>
    <n v="3"/>
    <x v="2"/>
    <n v="21"/>
    <n v="2"/>
    <n v="1"/>
    <n v="1"/>
    <n v="1"/>
    <n v="1"/>
    <n v="1"/>
    <n v="1"/>
    <n v="3"/>
    <n v="11"/>
    <n v="2"/>
    <n v="1"/>
    <n v="3"/>
    <n v="2"/>
    <n v="8"/>
  </r>
  <r>
    <n v="10"/>
    <n v="3"/>
    <n v="3"/>
    <n v="3"/>
    <n v="3"/>
    <n v="2"/>
    <n v="3"/>
    <n v="17"/>
    <n v="3"/>
    <n v="3"/>
    <n v="3"/>
    <n v="2"/>
    <n v="3"/>
    <n v="2"/>
    <n v="2"/>
    <x v="0"/>
    <n v="18"/>
    <n v="2"/>
    <n v="2"/>
    <n v="2"/>
    <n v="2"/>
    <n v="2"/>
    <n v="2"/>
    <n v="1"/>
    <n v="1"/>
    <n v="14"/>
    <n v="3"/>
    <n v="3"/>
    <n v="2"/>
    <n v="2"/>
    <n v="10"/>
  </r>
  <r>
    <n v="5"/>
    <n v="3"/>
    <n v="3"/>
    <n v="3"/>
    <n v="4"/>
    <n v="2"/>
    <n v="4"/>
    <n v="19"/>
    <n v="2"/>
    <n v="2"/>
    <n v="2"/>
    <n v="3"/>
    <n v="3"/>
    <n v="1"/>
    <n v="3"/>
    <x v="1"/>
    <n v="16"/>
    <n v="3"/>
    <n v="1"/>
    <n v="1"/>
    <n v="1"/>
    <n v="1"/>
    <n v="1"/>
    <n v="2"/>
    <n v="2"/>
    <n v="12"/>
    <n v="2"/>
    <n v="3"/>
    <n v="2"/>
    <n v="3"/>
    <n v="10"/>
  </r>
  <r>
    <n v="12"/>
    <n v="4"/>
    <n v="4"/>
    <n v="4"/>
    <n v="4"/>
    <n v="1"/>
    <n v="4"/>
    <n v="21"/>
    <n v="4"/>
    <n v="4"/>
    <n v="3"/>
    <n v="4"/>
    <n v="4"/>
    <n v="3"/>
    <n v="3"/>
    <x v="1"/>
    <n v="25"/>
    <n v="4"/>
    <n v="3"/>
    <n v="1"/>
    <n v="4"/>
    <n v="2"/>
    <n v="3"/>
    <n v="3"/>
    <n v="4"/>
    <n v="24"/>
    <n v="4"/>
    <n v="2"/>
    <n v="3"/>
    <n v="3"/>
    <n v="12"/>
  </r>
  <r>
    <n v="4"/>
    <n v="1"/>
    <n v="1"/>
    <n v="1"/>
    <n v="1"/>
    <n v="1"/>
    <n v="1"/>
    <n v="6"/>
    <n v="1"/>
    <n v="1"/>
    <n v="1"/>
    <n v="1"/>
    <n v="1"/>
    <n v="1"/>
    <n v="3"/>
    <x v="0"/>
    <n v="9"/>
    <n v="1"/>
    <n v="1"/>
    <n v="1"/>
    <n v="2"/>
    <n v="1"/>
    <n v="1"/>
    <n v="1"/>
    <n v="1"/>
    <n v="9"/>
    <n v="1"/>
    <n v="1"/>
    <n v="1"/>
    <n v="1"/>
    <n v="4"/>
  </r>
  <r>
    <n v="8"/>
    <n v="2"/>
    <n v="3"/>
    <n v="2"/>
    <n v="3"/>
    <n v="1"/>
    <n v="2"/>
    <n v="13"/>
    <n v="2"/>
    <n v="2"/>
    <n v="2"/>
    <n v="2"/>
    <n v="2"/>
    <n v="2"/>
    <n v="3"/>
    <x v="0"/>
    <n v="15"/>
    <n v="2"/>
    <n v="1"/>
    <n v="1"/>
    <n v="1"/>
    <n v="1"/>
    <n v="1"/>
    <n v="1"/>
    <n v="1"/>
    <n v="9"/>
    <n v="3"/>
    <n v="2"/>
    <n v="2"/>
    <n v="2"/>
    <n v="9"/>
  </r>
  <r>
    <n v="8"/>
    <n v="2"/>
    <n v="3"/>
    <n v="2"/>
    <n v="3"/>
    <n v="1"/>
    <n v="2"/>
    <n v="13"/>
    <n v="2"/>
    <n v="1"/>
    <n v="2"/>
    <n v="1"/>
    <n v="2"/>
    <n v="2"/>
    <n v="2"/>
    <x v="0"/>
    <n v="12"/>
    <n v="2"/>
    <n v="1"/>
    <n v="1"/>
    <n v="2"/>
    <n v="1"/>
    <n v="1"/>
    <n v="1"/>
    <n v="2"/>
    <n v="11"/>
    <n v="3"/>
    <n v="3"/>
    <n v="2"/>
    <n v="1"/>
    <n v="9"/>
  </r>
  <r>
    <n v="7"/>
    <n v="1"/>
    <n v="1"/>
    <n v="2"/>
    <n v="2"/>
    <n v="1"/>
    <n v="1"/>
    <n v="8"/>
    <n v="1"/>
    <n v="2"/>
    <n v="1"/>
    <n v="1"/>
    <n v="1"/>
    <n v="2"/>
    <n v="1"/>
    <x v="1"/>
    <n v="9"/>
    <n v="1"/>
    <n v="1"/>
    <n v="1"/>
    <n v="1"/>
    <n v="1"/>
    <n v="1"/>
    <n v="1"/>
    <n v="1"/>
    <n v="8"/>
    <n v="1"/>
    <n v="1"/>
    <n v="1"/>
    <n v="1"/>
    <n v="4"/>
  </r>
  <r>
    <n v="6"/>
    <n v="1"/>
    <n v="1"/>
    <n v="1"/>
    <n v="1"/>
    <n v="1"/>
    <n v="1"/>
    <n v="6"/>
    <n v="2"/>
    <n v="1"/>
    <n v="2"/>
    <n v="1"/>
    <n v="2"/>
    <n v="1"/>
    <n v="2"/>
    <x v="0"/>
    <n v="11"/>
    <n v="2"/>
    <n v="1"/>
    <n v="1"/>
    <n v="1"/>
    <n v="1"/>
    <n v="1"/>
    <n v="1"/>
    <n v="2"/>
    <n v="10"/>
    <n v="3"/>
    <n v="2"/>
    <n v="2"/>
    <n v="1"/>
    <n v="8"/>
  </r>
  <r>
    <n v="12"/>
    <n v="3"/>
    <n v="4"/>
    <n v="3"/>
    <n v="3"/>
    <n v="3"/>
    <n v="3"/>
    <n v="19"/>
    <n v="3"/>
    <n v="3"/>
    <n v="3"/>
    <n v="2"/>
    <n v="3"/>
    <n v="3"/>
    <n v="3"/>
    <x v="1"/>
    <n v="20"/>
    <n v="3"/>
    <n v="1"/>
    <n v="2"/>
    <n v="2"/>
    <n v="2"/>
    <n v="1"/>
    <n v="1"/>
    <n v="2"/>
    <n v="14"/>
    <n v="3"/>
    <n v="3"/>
    <n v="3"/>
    <n v="2"/>
    <n v="11"/>
  </r>
  <r>
    <n v="8"/>
    <n v="2"/>
    <n v="2"/>
    <n v="2"/>
    <n v="2"/>
    <n v="1"/>
    <n v="2"/>
    <n v="11"/>
    <n v="2"/>
    <n v="2"/>
    <n v="2"/>
    <n v="2"/>
    <n v="2"/>
    <n v="2"/>
    <n v="2"/>
    <x v="2"/>
    <n v="14"/>
    <n v="2"/>
    <n v="1"/>
    <n v="2"/>
    <n v="1"/>
    <n v="2"/>
    <n v="1"/>
    <n v="1"/>
    <n v="1"/>
    <n v="11"/>
    <n v="2"/>
    <n v="2"/>
    <n v="2"/>
    <n v="2"/>
    <n v="8"/>
  </r>
  <r>
    <n v="5"/>
    <n v="2"/>
    <n v="2"/>
    <n v="1"/>
    <n v="2"/>
    <n v="1"/>
    <n v="2"/>
    <n v="10"/>
    <n v="2"/>
    <n v="2"/>
    <n v="2"/>
    <n v="2"/>
    <n v="2"/>
    <n v="2"/>
    <n v="2"/>
    <x v="2"/>
    <n v="14"/>
    <n v="2"/>
    <n v="1"/>
    <n v="1"/>
    <n v="1"/>
    <n v="1"/>
    <n v="1"/>
    <n v="1"/>
    <n v="1"/>
    <n v="9"/>
    <n v="2"/>
    <n v="2"/>
    <n v="2"/>
    <n v="2"/>
    <n v="8"/>
  </r>
  <r>
    <n v="9"/>
    <n v="3"/>
    <n v="3"/>
    <n v="3"/>
    <n v="2"/>
    <n v="2"/>
    <n v="2"/>
    <n v="15"/>
    <n v="2"/>
    <n v="3"/>
    <n v="2"/>
    <n v="2"/>
    <n v="2"/>
    <n v="3"/>
    <n v="3"/>
    <x v="2"/>
    <n v="17"/>
    <n v="2"/>
    <n v="1"/>
    <n v="2"/>
    <n v="2"/>
    <n v="2"/>
    <n v="1"/>
    <n v="1"/>
    <n v="2"/>
    <n v="13"/>
    <n v="2"/>
    <n v="2"/>
    <n v="2"/>
    <n v="2"/>
    <n v="8"/>
  </r>
  <r>
    <n v="7"/>
    <n v="2"/>
    <n v="3"/>
    <n v="3"/>
    <n v="3"/>
    <n v="3"/>
    <n v="2"/>
    <n v="16"/>
    <n v="2"/>
    <n v="2"/>
    <n v="2"/>
    <n v="2"/>
    <n v="2"/>
    <n v="2"/>
    <n v="2"/>
    <x v="1"/>
    <n v="14"/>
    <n v="2"/>
    <n v="1"/>
    <n v="2"/>
    <n v="2"/>
    <n v="2"/>
    <n v="1"/>
    <n v="1"/>
    <n v="2"/>
    <n v="13"/>
    <n v="2"/>
    <n v="2"/>
    <n v="2"/>
    <n v="1"/>
    <n v="7"/>
  </r>
  <r>
    <n v="8"/>
    <n v="3"/>
    <n v="4"/>
    <n v="2"/>
    <n v="4"/>
    <n v="1"/>
    <n v="2"/>
    <n v="16"/>
    <n v="1"/>
    <n v="2"/>
    <n v="2"/>
    <n v="1"/>
    <n v="3"/>
    <n v="3"/>
    <n v="3"/>
    <x v="0"/>
    <n v="15"/>
    <n v="3"/>
    <n v="1"/>
    <n v="1"/>
    <n v="1"/>
    <n v="1"/>
    <n v="1"/>
    <n v="1"/>
    <n v="1"/>
    <n v="10"/>
    <n v="2"/>
    <n v="1"/>
    <n v="3"/>
    <n v="2"/>
    <n v="8"/>
  </r>
  <r>
    <n v="8"/>
    <n v="2"/>
    <n v="2"/>
    <n v="2"/>
    <n v="2"/>
    <n v="1"/>
    <n v="2"/>
    <n v="11"/>
    <n v="2"/>
    <n v="2"/>
    <n v="2"/>
    <n v="2"/>
    <n v="2"/>
    <n v="3"/>
    <n v="2"/>
    <x v="1"/>
    <n v="15"/>
    <n v="2"/>
    <n v="1"/>
    <n v="1"/>
    <n v="1"/>
    <n v="1"/>
    <n v="1"/>
    <n v="1"/>
    <n v="2"/>
    <n v="10"/>
    <n v="2"/>
    <n v="1"/>
    <n v="1"/>
    <n v="1"/>
    <n v="5"/>
  </r>
  <r>
    <n v="4"/>
    <n v="2"/>
    <n v="3"/>
    <n v="1"/>
    <n v="4"/>
    <n v="1"/>
    <n v="1"/>
    <n v="12"/>
    <n v="1"/>
    <n v="1"/>
    <n v="1"/>
    <n v="3"/>
    <n v="3"/>
    <n v="3"/>
    <n v="3"/>
    <x v="0"/>
    <n v="15"/>
    <n v="3"/>
    <n v="1"/>
    <n v="1"/>
    <n v="1"/>
    <n v="1"/>
    <n v="1"/>
    <n v="1"/>
    <n v="2"/>
    <n v="11"/>
    <n v="1"/>
    <n v="2"/>
    <n v="2"/>
    <n v="1"/>
    <n v="6"/>
  </r>
  <r>
    <n v="11"/>
    <n v="3"/>
    <n v="2"/>
    <n v="4"/>
    <n v="4"/>
    <n v="3"/>
    <n v="4"/>
    <n v="20"/>
    <n v="3"/>
    <n v="4"/>
    <n v="4"/>
    <n v="1"/>
    <n v="1"/>
    <n v="4"/>
    <n v="3"/>
    <x v="0"/>
    <n v="20"/>
    <n v="2"/>
    <n v="1"/>
    <n v="1"/>
    <n v="2"/>
    <n v="1"/>
    <n v="1"/>
    <n v="1"/>
    <n v="1"/>
    <n v="10"/>
    <n v="3"/>
    <n v="1"/>
    <n v="2"/>
    <n v="2"/>
    <n v="8"/>
  </r>
  <r>
    <n v="6"/>
    <n v="1"/>
    <n v="2"/>
    <n v="2"/>
    <n v="2"/>
    <n v="1"/>
    <n v="1"/>
    <n v="9"/>
    <n v="1"/>
    <n v="3"/>
    <n v="3"/>
    <n v="1"/>
    <n v="3"/>
    <n v="3"/>
    <n v="3"/>
    <x v="2"/>
    <n v="17"/>
    <n v="2"/>
    <n v="1"/>
    <n v="1"/>
    <n v="2"/>
    <n v="1"/>
    <n v="1"/>
    <n v="1"/>
    <n v="2"/>
    <n v="11"/>
    <n v="1"/>
    <n v="1"/>
    <n v="2"/>
    <n v="1"/>
    <n v="5"/>
  </r>
  <r>
    <n v="7"/>
    <n v="1"/>
    <n v="1"/>
    <n v="2"/>
    <n v="2"/>
    <n v="1"/>
    <n v="1"/>
    <n v="8"/>
    <n v="3"/>
    <n v="3"/>
    <n v="2"/>
    <n v="1"/>
    <n v="2"/>
    <n v="3"/>
    <n v="2"/>
    <x v="1"/>
    <n v="16"/>
    <n v="2"/>
    <n v="1"/>
    <n v="1"/>
    <n v="1"/>
    <n v="1"/>
    <n v="1"/>
    <n v="1"/>
    <n v="2"/>
    <n v="10"/>
    <n v="1"/>
    <n v="1"/>
    <n v="2"/>
    <n v="1"/>
    <n v="5"/>
  </r>
  <r>
    <n v="11"/>
    <n v="3"/>
    <n v="3"/>
    <n v="2"/>
    <n v="3"/>
    <n v="2"/>
    <n v="2"/>
    <n v="15"/>
    <n v="2"/>
    <n v="3"/>
    <n v="2"/>
    <n v="2"/>
    <n v="2"/>
    <n v="3"/>
    <n v="2"/>
    <x v="1"/>
    <n v="16"/>
    <n v="2"/>
    <n v="1"/>
    <n v="1"/>
    <n v="3"/>
    <n v="2"/>
    <n v="1"/>
    <n v="2"/>
    <n v="2"/>
    <n v="14"/>
    <n v="2"/>
    <n v="2"/>
    <n v="1"/>
    <n v="2"/>
    <n v="7"/>
  </r>
  <r>
    <n v="10"/>
    <n v="3"/>
    <n v="3"/>
    <n v="3"/>
    <n v="3"/>
    <n v="1"/>
    <n v="2"/>
    <n v="15"/>
    <n v="2"/>
    <n v="2"/>
    <n v="2"/>
    <n v="2"/>
    <n v="2"/>
    <n v="2"/>
    <n v="2"/>
    <x v="1"/>
    <n v="14"/>
    <n v="3"/>
    <n v="1"/>
    <n v="1"/>
    <n v="2"/>
    <n v="2"/>
    <n v="1"/>
    <n v="1"/>
    <n v="3"/>
    <n v="14"/>
    <n v="2"/>
    <n v="2"/>
    <n v="2"/>
    <n v="2"/>
    <n v="8"/>
  </r>
  <r>
    <n v="6"/>
    <n v="4"/>
    <n v="4"/>
    <n v="3"/>
    <n v="4"/>
    <n v="4"/>
    <n v="3"/>
    <n v="22"/>
    <n v="3"/>
    <n v="4"/>
    <n v="1"/>
    <n v="3"/>
    <n v="3"/>
    <n v="4"/>
    <n v="4"/>
    <x v="0"/>
    <n v="22"/>
    <n v="2"/>
    <n v="1"/>
    <n v="1"/>
    <n v="1"/>
    <n v="3"/>
    <n v="1"/>
    <n v="1"/>
    <n v="3"/>
    <n v="13"/>
    <n v="2"/>
    <n v="2"/>
    <n v="2"/>
    <n v="3"/>
    <n v="9"/>
  </r>
  <r>
    <n v="9"/>
    <n v="3"/>
    <n v="3"/>
    <n v="3"/>
    <n v="3"/>
    <n v="3"/>
    <n v="3"/>
    <n v="18"/>
    <n v="3"/>
    <n v="3"/>
    <n v="3"/>
    <n v="2"/>
    <n v="3"/>
    <n v="3"/>
    <n v="3"/>
    <x v="2"/>
    <n v="20"/>
    <n v="2"/>
    <n v="2"/>
    <n v="2"/>
    <n v="3"/>
    <n v="2"/>
    <n v="2"/>
    <n v="1"/>
    <n v="3"/>
    <n v="17"/>
    <n v="3"/>
    <n v="3"/>
    <n v="3"/>
    <n v="2"/>
    <n v="11"/>
  </r>
  <r>
    <n v="9"/>
    <n v="4"/>
    <n v="4"/>
    <n v="3"/>
    <n v="4"/>
    <n v="2"/>
    <n v="3"/>
    <n v="20"/>
    <n v="3"/>
    <n v="3"/>
    <n v="4"/>
    <n v="3"/>
    <n v="3"/>
    <n v="3"/>
    <n v="3"/>
    <x v="0"/>
    <n v="22"/>
    <n v="2"/>
    <n v="1"/>
    <n v="2"/>
    <n v="3"/>
    <n v="2"/>
    <n v="2"/>
    <n v="1"/>
    <n v="3"/>
    <n v="16"/>
    <n v="3"/>
    <n v="1"/>
    <n v="1"/>
    <n v="2"/>
    <n v="7"/>
  </r>
  <r>
    <n v="7"/>
    <n v="1"/>
    <n v="1"/>
    <n v="1"/>
    <n v="2"/>
    <n v="1"/>
    <n v="2"/>
    <n v="8"/>
    <n v="1"/>
    <n v="1"/>
    <n v="3"/>
    <n v="1"/>
    <n v="1"/>
    <n v="2"/>
    <n v="3"/>
    <x v="2"/>
    <n v="12"/>
    <n v="3"/>
    <n v="1"/>
    <n v="1"/>
    <n v="1"/>
    <n v="1"/>
    <n v="1"/>
    <n v="1"/>
    <n v="1"/>
    <n v="10"/>
    <n v="2"/>
    <n v="2"/>
    <n v="2"/>
    <n v="1"/>
    <n v="7"/>
  </r>
  <r>
    <n v="5"/>
    <n v="1"/>
    <n v="3"/>
    <n v="1"/>
    <n v="3"/>
    <n v="1"/>
    <n v="2"/>
    <n v="11"/>
    <n v="2"/>
    <n v="3"/>
    <n v="3"/>
    <n v="3"/>
    <n v="2"/>
    <n v="2"/>
    <n v="3"/>
    <x v="2"/>
    <n v="18"/>
    <n v="3"/>
    <n v="1"/>
    <n v="1"/>
    <n v="2"/>
    <n v="1"/>
    <n v="2"/>
    <n v="1"/>
    <n v="2"/>
    <n v="13"/>
    <n v="2"/>
    <n v="2"/>
    <n v="2"/>
    <n v="1"/>
    <n v="7"/>
  </r>
  <r>
    <n v="6"/>
    <n v="2"/>
    <n v="3"/>
    <n v="1"/>
    <n v="2"/>
    <n v="1"/>
    <n v="1"/>
    <n v="10"/>
    <n v="1"/>
    <n v="2"/>
    <n v="2"/>
    <n v="3"/>
    <n v="3"/>
    <n v="2"/>
    <n v="3"/>
    <x v="2"/>
    <n v="16"/>
    <n v="2"/>
    <n v="1"/>
    <n v="1"/>
    <n v="1"/>
    <n v="1"/>
    <n v="1"/>
    <n v="2"/>
    <n v="3"/>
    <n v="12"/>
    <n v="3"/>
    <n v="1"/>
    <n v="2"/>
    <n v="2"/>
    <n v="8"/>
  </r>
  <r>
    <n v="7"/>
    <n v="3"/>
    <n v="3"/>
    <n v="3"/>
    <n v="5"/>
    <n v="1"/>
    <n v="4"/>
    <n v="19"/>
    <n v="3"/>
    <n v="1"/>
    <n v="1"/>
    <n v="2"/>
    <n v="2"/>
    <n v="1"/>
    <n v="3"/>
    <x v="0"/>
    <n v="13"/>
    <n v="4"/>
    <n v="2"/>
    <n v="1"/>
    <n v="3"/>
    <n v="1"/>
    <n v="2"/>
    <n v="1"/>
    <n v="1"/>
    <n v="15"/>
    <n v="2"/>
    <n v="2"/>
    <n v="1"/>
    <n v="1"/>
    <n v="6"/>
  </r>
  <r>
    <n v="11"/>
    <n v="3"/>
    <n v="2"/>
    <n v="4"/>
    <n v="3"/>
    <n v="4"/>
    <n v="4"/>
    <n v="20"/>
    <n v="2"/>
    <n v="4"/>
    <n v="4"/>
    <n v="4"/>
    <n v="4"/>
    <n v="4"/>
    <n v="4"/>
    <x v="0"/>
    <n v="26"/>
    <n v="3"/>
    <n v="3"/>
    <n v="2"/>
    <n v="4"/>
    <n v="2"/>
    <n v="3"/>
    <n v="1"/>
    <n v="3"/>
    <n v="21"/>
    <n v="3"/>
    <n v="3"/>
    <n v="3"/>
    <n v="2"/>
    <n v="11"/>
  </r>
  <r>
    <n v="6"/>
    <n v="3"/>
    <n v="2"/>
    <n v="2"/>
    <n v="3"/>
    <n v="1"/>
    <n v="1"/>
    <n v="12"/>
    <n v="2"/>
    <n v="3"/>
    <n v="3"/>
    <n v="1"/>
    <n v="2"/>
    <n v="3"/>
    <n v="3"/>
    <x v="0"/>
    <n v="17"/>
    <n v="2"/>
    <n v="1"/>
    <n v="1"/>
    <n v="3"/>
    <n v="3"/>
    <n v="2"/>
    <n v="2"/>
    <n v="2"/>
    <n v="16"/>
    <n v="2"/>
    <n v="2"/>
    <n v="3"/>
    <n v="1"/>
    <n v="8"/>
  </r>
  <r>
    <n v="4"/>
    <n v="1"/>
    <n v="3"/>
    <n v="2"/>
    <n v="3"/>
    <n v="1"/>
    <n v="3"/>
    <n v="13"/>
    <n v="1"/>
    <n v="3"/>
    <n v="3"/>
    <n v="2"/>
    <n v="3"/>
    <n v="3"/>
    <n v="3"/>
    <x v="2"/>
    <n v="18"/>
    <n v="2"/>
    <n v="2"/>
    <n v="2"/>
    <n v="3"/>
    <n v="1"/>
    <n v="2"/>
    <n v="2"/>
    <n v="3"/>
    <n v="17"/>
    <n v="3"/>
    <n v="2"/>
    <n v="2"/>
    <n v="2"/>
    <n v="9"/>
  </r>
  <r>
    <n v="6"/>
    <n v="3"/>
    <n v="3"/>
    <n v="2"/>
    <n v="3"/>
    <n v="1"/>
    <n v="2"/>
    <n v="14"/>
    <n v="1"/>
    <n v="3"/>
    <n v="3"/>
    <n v="2"/>
    <n v="3"/>
    <n v="3"/>
    <n v="3"/>
    <x v="2"/>
    <n v="18"/>
    <n v="3"/>
    <n v="1"/>
    <n v="1"/>
    <n v="2"/>
    <n v="2"/>
    <n v="1"/>
    <n v="2"/>
    <n v="2"/>
    <n v="14"/>
    <n v="2"/>
    <n v="2"/>
    <n v="2"/>
    <n v="2"/>
    <n v="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Mężczyzna"/>
    <x v="0"/>
    <s v="średnie"/>
    <n v="1"/>
    <n v="2"/>
    <n v="1"/>
    <n v="1"/>
    <n v="1"/>
    <n v="1"/>
    <n v="5"/>
    <n v="1"/>
    <n v="5"/>
    <n v="2"/>
    <n v="1"/>
    <n v="1"/>
    <n v="1"/>
    <n v="1"/>
    <n v="3"/>
    <n v="27"/>
    <x v="0"/>
  </r>
  <r>
    <s v="Kobieta"/>
    <x v="0"/>
    <s v="średnie"/>
    <n v="1"/>
    <n v="1"/>
    <n v="2"/>
    <n v="1"/>
    <n v="1"/>
    <n v="1"/>
    <n v="2"/>
    <n v="1"/>
    <n v="2"/>
    <n v="2"/>
    <n v="1"/>
    <n v="2"/>
    <n v="1"/>
    <n v="1"/>
    <n v="1"/>
    <n v="20"/>
    <x v="0"/>
  </r>
  <r>
    <s v="Kobieta"/>
    <x v="1"/>
    <s v="wyższe"/>
    <n v="1"/>
    <n v="1"/>
    <n v="1"/>
    <n v="1"/>
    <n v="1"/>
    <n v="1"/>
    <n v="1"/>
    <n v="1"/>
    <n v="1"/>
    <n v="1"/>
    <n v="1"/>
    <n v="1"/>
    <n v="1"/>
    <n v="1"/>
    <n v="2"/>
    <n v="16"/>
    <x v="0"/>
  </r>
  <r>
    <s v="Mężczyzna"/>
    <x v="0"/>
    <s v="średnie"/>
    <n v="1"/>
    <n v="1"/>
    <n v="2"/>
    <n v="1"/>
    <n v="1"/>
    <n v="1"/>
    <n v="3"/>
    <n v="2"/>
    <n v="2"/>
    <n v="2"/>
    <n v="1"/>
    <n v="3"/>
    <n v="1"/>
    <n v="2"/>
    <n v="2"/>
    <n v="25"/>
    <x v="0"/>
  </r>
  <r>
    <s v="Mężczyzna"/>
    <x v="1"/>
    <s v="wyższe"/>
    <n v="1"/>
    <n v="1"/>
    <n v="2"/>
    <n v="1"/>
    <n v="1"/>
    <n v="2"/>
    <n v="2"/>
    <n v="1"/>
    <n v="2"/>
    <n v="1"/>
    <n v="1"/>
    <n v="2"/>
    <n v="1"/>
    <n v="1"/>
    <n v="2"/>
    <n v="21"/>
    <x v="0"/>
  </r>
  <r>
    <s v="Mężczyzna"/>
    <x v="0"/>
    <s v="wyższe"/>
    <n v="1"/>
    <n v="2"/>
    <n v="3"/>
    <n v="1"/>
    <n v="1"/>
    <n v="2"/>
    <n v="3"/>
    <n v="2"/>
    <n v="2"/>
    <n v="1"/>
    <n v="2"/>
    <n v="1"/>
    <n v="1"/>
    <n v="1"/>
    <n v="2"/>
    <n v="25"/>
    <x v="0"/>
  </r>
  <r>
    <s v="Mężczyzna"/>
    <x v="0"/>
    <s v="wyższe"/>
    <n v="1"/>
    <n v="2"/>
    <n v="3"/>
    <n v="1"/>
    <n v="1"/>
    <n v="2"/>
    <n v="3"/>
    <n v="2"/>
    <n v="2"/>
    <n v="1"/>
    <n v="2"/>
    <n v="1"/>
    <n v="1"/>
    <n v="1"/>
    <n v="2"/>
    <n v="25"/>
    <x v="0"/>
  </r>
  <r>
    <s v="Kobieta"/>
    <x v="2"/>
    <s v="wyższe"/>
    <n v="1"/>
    <n v="1"/>
    <n v="1"/>
    <n v="1"/>
    <n v="1"/>
    <n v="1"/>
    <n v="1"/>
    <n v="1"/>
    <n v="1"/>
    <n v="1"/>
    <n v="1"/>
    <n v="1"/>
    <n v="1"/>
    <n v="1"/>
    <n v="1"/>
    <n v="15"/>
    <x v="0"/>
  </r>
  <r>
    <s v="Kobieta"/>
    <x v="0"/>
    <s v="wyższe"/>
    <n v="3"/>
    <n v="3"/>
    <n v="2"/>
    <n v="3"/>
    <n v="3"/>
    <n v="3"/>
    <n v="4"/>
    <n v="4"/>
    <n v="3"/>
    <n v="3"/>
    <n v="3"/>
    <n v="3"/>
    <n v="2"/>
    <n v="3"/>
    <n v="3"/>
    <n v="45"/>
    <x v="1"/>
  </r>
  <r>
    <s v="Kobieta"/>
    <x v="1"/>
    <s v="wyższe"/>
    <n v="1"/>
    <n v="2"/>
    <n v="1"/>
    <n v="1"/>
    <n v="1"/>
    <n v="1"/>
    <n v="2"/>
    <n v="2"/>
    <n v="2"/>
    <n v="2"/>
    <n v="1"/>
    <n v="2"/>
    <n v="1"/>
    <n v="1"/>
    <n v="2"/>
    <n v="22"/>
    <x v="0"/>
  </r>
  <r>
    <s v="Kobieta"/>
    <x v="1"/>
    <s v="wyższe"/>
    <n v="1"/>
    <n v="1"/>
    <n v="2"/>
    <n v="1"/>
    <n v="1"/>
    <n v="1"/>
    <n v="1"/>
    <n v="1"/>
    <n v="1"/>
    <n v="2"/>
    <n v="2"/>
    <n v="2"/>
    <n v="1"/>
    <n v="1"/>
    <n v="1"/>
    <n v="19"/>
    <x v="0"/>
  </r>
  <r>
    <s v="Mężczyzna"/>
    <x v="0"/>
    <s v="wyższe"/>
    <n v="1"/>
    <n v="1"/>
    <n v="2"/>
    <n v="1"/>
    <n v="1"/>
    <n v="3"/>
    <n v="1"/>
    <n v="2"/>
    <n v="1"/>
    <n v="1"/>
    <n v="2"/>
    <n v="2"/>
    <n v="1"/>
    <n v="1"/>
    <n v="2"/>
    <n v="22"/>
    <x v="0"/>
  </r>
  <r>
    <s v="Mężczyzna"/>
    <x v="0"/>
    <s v="średnie"/>
    <n v="1"/>
    <n v="2"/>
    <n v="3"/>
    <n v="1"/>
    <n v="1"/>
    <n v="2"/>
    <n v="3"/>
    <n v="2"/>
    <n v="1"/>
    <n v="2"/>
    <n v="1"/>
    <n v="1"/>
    <n v="1"/>
    <n v="2"/>
    <n v="1"/>
    <n v="24"/>
    <x v="0"/>
  </r>
  <r>
    <s v="Mężczyzna"/>
    <x v="0"/>
    <s v="średnie"/>
    <n v="1"/>
    <n v="2"/>
    <n v="2"/>
    <n v="1"/>
    <n v="1"/>
    <n v="3"/>
    <n v="3"/>
    <n v="1"/>
    <n v="1"/>
    <n v="1"/>
    <n v="2"/>
    <n v="2"/>
    <n v="1"/>
    <n v="1"/>
    <n v="1"/>
    <n v="23"/>
    <x v="0"/>
  </r>
  <r>
    <s v="Mężczyzna"/>
    <x v="1"/>
    <s v="średnie"/>
    <n v="1"/>
    <n v="1"/>
    <n v="2"/>
    <n v="1"/>
    <n v="1"/>
    <n v="1"/>
    <n v="1"/>
    <n v="1"/>
    <n v="1"/>
    <n v="1"/>
    <n v="1"/>
    <n v="1"/>
    <n v="1"/>
    <n v="1"/>
    <n v="1"/>
    <n v="16"/>
    <x v="0"/>
  </r>
  <r>
    <s v="Mężczyzna"/>
    <x v="0"/>
    <s v="wyższe"/>
    <n v="1"/>
    <n v="1"/>
    <n v="1"/>
    <n v="1"/>
    <n v="1"/>
    <n v="1"/>
    <n v="1"/>
    <n v="1"/>
    <n v="1"/>
    <n v="1"/>
    <n v="1"/>
    <n v="2"/>
    <n v="1"/>
    <n v="1"/>
    <n v="1"/>
    <n v="16"/>
    <x v="0"/>
  </r>
  <r>
    <s v="Mężczyzna"/>
    <x v="1"/>
    <s v="wyższe"/>
    <n v="1"/>
    <n v="1"/>
    <n v="3"/>
    <n v="1"/>
    <n v="1"/>
    <n v="1"/>
    <n v="3"/>
    <n v="3"/>
    <n v="2"/>
    <n v="2"/>
    <n v="2"/>
    <n v="3"/>
    <n v="2"/>
    <n v="2"/>
    <n v="2"/>
    <n v="29"/>
    <x v="2"/>
  </r>
  <r>
    <s v="Kobieta"/>
    <x v="2"/>
    <s v="wyższe"/>
    <n v="1"/>
    <n v="1"/>
    <n v="3"/>
    <n v="1"/>
    <n v="1"/>
    <n v="1"/>
    <n v="3"/>
    <n v="2"/>
    <n v="2"/>
    <n v="1"/>
    <n v="1"/>
    <n v="2"/>
    <n v="1"/>
    <n v="1"/>
    <n v="1"/>
    <n v="22"/>
    <x v="0"/>
  </r>
  <r>
    <s v="Mężczyzna"/>
    <x v="2"/>
    <s v="wyższe"/>
    <n v="1"/>
    <n v="1"/>
    <n v="1"/>
    <n v="1"/>
    <n v="1"/>
    <n v="1"/>
    <n v="4"/>
    <n v="1"/>
    <n v="1"/>
    <n v="1"/>
    <n v="1"/>
    <n v="1"/>
    <n v="1"/>
    <n v="1"/>
    <n v="1"/>
    <n v="18"/>
    <x v="0"/>
  </r>
  <r>
    <s v="Kobieta"/>
    <x v="2"/>
    <s v="średnie"/>
    <n v="1"/>
    <n v="2"/>
    <n v="3"/>
    <n v="2"/>
    <n v="1"/>
    <n v="2"/>
    <n v="2"/>
    <n v="3"/>
    <n v="3"/>
    <n v="2"/>
    <n v="2"/>
    <n v="1"/>
    <n v="1"/>
    <n v="2"/>
    <n v="2"/>
    <n v="29"/>
    <x v="2"/>
  </r>
  <r>
    <s v="Kobieta"/>
    <x v="1"/>
    <s v="wyższe"/>
    <n v="1"/>
    <n v="1"/>
    <n v="2"/>
    <n v="1"/>
    <n v="2"/>
    <n v="1"/>
    <n v="3"/>
    <n v="1"/>
    <n v="2"/>
    <n v="2"/>
    <n v="1"/>
    <n v="1"/>
    <n v="1"/>
    <n v="1"/>
    <n v="1"/>
    <n v="21"/>
    <x v="0"/>
  </r>
  <r>
    <s v="Mężczyzna"/>
    <x v="0"/>
    <s v="średnie"/>
    <n v="1"/>
    <n v="2"/>
    <n v="1"/>
    <n v="1"/>
    <n v="1"/>
    <n v="3"/>
    <n v="1"/>
    <n v="1"/>
    <n v="2"/>
    <n v="1"/>
    <n v="2"/>
    <n v="1"/>
    <n v="1"/>
    <n v="2"/>
    <n v="1"/>
    <n v="21"/>
    <x v="0"/>
  </r>
  <r>
    <s v="Mężczyzna"/>
    <x v="1"/>
    <s v="wyższe"/>
    <n v="1"/>
    <n v="1"/>
    <n v="2"/>
    <n v="1"/>
    <n v="1"/>
    <n v="1"/>
    <n v="2"/>
    <n v="2"/>
    <n v="2"/>
    <n v="2"/>
    <n v="2"/>
    <n v="2"/>
    <n v="2"/>
    <n v="1"/>
    <n v="2"/>
    <n v="24"/>
    <x v="0"/>
  </r>
  <r>
    <s v="Mężczyzna"/>
    <x v="0"/>
    <s v="średnie"/>
    <n v="1"/>
    <n v="1"/>
    <n v="4"/>
    <n v="1"/>
    <n v="1"/>
    <n v="2"/>
    <n v="2"/>
    <n v="1"/>
    <n v="2"/>
    <n v="1"/>
    <n v="1"/>
    <n v="2"/>
    <n v="2"/>
    <n v="1"/>
    <n v="1"/>
    <n v="23"/>
    <x v="0"/>
  </r>
  <r>
    <s v="Kobieta"/>
    <x v="0"/>
    <s v="średnie"/>
    <n v="1"/>
    <n v="1"/>
    <n v="1"/>
    <n v="1"/>
    <n v="1"/>
    <n v="1"/>
    <n v="1"/>
    <n v="1"/>
    <n v="1"/>
    <n v="1"/>
    <n v="1"/>
    <n v="1"/>
    <n v="1"/>
    <n v="1"/>
    <n v="1"/>
    <n v="15"/>
    <x v="0"/>
  </r>
  <r>
    <s v="Kobieta"/>
    <x v="2"/>
    <s v="wyższe"/>
    <n v="1"/>
    <n v="1"/>
    <n v="1"/>
    <n v="1"/>
    <n v="1"/>
    <n v="3"/>
    <n v="1"/>
    <n v="1"/>
    <n v="1"/>
    <n v="2"/>
    <n v="1"/>
    <n v="2"/>
    <n v="1"/>
    <n v="1"/>
    <n v="1"/>
    <n v="19"/>
    <x v="0"/>
  </r>
  <r>
    <s v="Mężczyzna"/>
    <x v="1"/>
    <s v="średnie"/>
    <n v="1"/>
    <n v="1"/>
    <n v="3"/>
    <n v="1"/>
    <n v="3"/>
    <n v="2"/>
    <n v="3"/>
    <n v="2"/>
    <n v="3"/>
    <n v="2"/>
    <n v="2"/>
    <n v="3"/>
    <n v="1"/>
    <n v="2"/>
    <n v="3"/>
    <n v="32"/>
    <x v="2"/>
  </r>
  <r>
    <s v="Mężczyzna"/>
    <x v="1"/>
    <s v="średnie"/>
    <n v="5"/>
    <n v="1"/>
    <n v="1"/>
    <n v="1"/>
    <n v="1"/>
    <n v="1"/>
    <n v="2"/>
    <n v="1"/>
    <n v="1"/>
    <n v="1"/>
    <n v="1"/>
    <n v="1"/>
    <n v="1"/>
    <n v="1"/>
    <n v="1"/>
    <n v="20"/>
    <x v="0"/>
  </r>
  <r>
    <s v="Kobieta"/>
    <x v="1"/>
    <s v="wyższe"/>
    <n v="1"/>
    <n v="1"/>
    <n v="1"/>
    <n v="1"/>
    <n v="1"/>
    <n v="2"/>
    <n v="3"/>
    <n v="2"/>
    <n v="2"/>
    <n v="1"/>
    <n v="2"/>
    <n v="1"/>
    <n v="1"/>
    <n v="1"/>
    <n v="1"/>
    <n v="21"/>
    <x v="0"/>
  </r>
  <r>
    <s v="Kobieta"/>
    <x v="0"/>
    <s v="średnie"/>
    <n v="1"/>
    <n v="2"/>
    <n v="2"/>
    <n v="1"/>
    <n v="1"/>
    <n v="2"/>
    <n v="4"/>
    <n v="3"/>
    <n v="1"/>
    <n v="3"/>
    <n v="1"/>
    <n v="2"/>
    <n v="1"/>
    <n v="1"/>
    <n v="3"/>
    <n v="28"/>
    <x v="0"/>
  </r>
  <r>
    <s v="Kobieta"/>
    <x v="2"/>
    <s v="wyższe"/>
    <n v="1"/>
    <n v="2"/>
    <n v="4"/>
    <n v="1"/>
    <n v="1"/>
    <n v="2"/>
    <n v="3"/>
    <n v="3"/>
    <n v="3"/>
    <n v="3"/>
    <n v="1"/>
    <n v="1"/>
    <n v="1"/>
    <n v="3"/>
    <n v="3"/>
    <n v="32"/>
    <x v="2"/>
  </r>
  <r>
    <s v="Mężczyzna"/>
    <x v="0"/>
    <s v="wyższe"/>
    <n v="1"/>
    <n v="2"/>
    <n v="2"/>
    <n v="1"/>
    <n v="1"/>
    <n v="2"/>
    <n v="3"/>
    <n v="2"/>
    <n v="3"/>
    <n v="4"/>
    <n v="2"/>
    <n v="2"/>
    <n v="1"/>
    <n v="1"/>
    <n v="2"/>
    <n v="29"/>
    <x v="2"/>
  </r>
  <r>
    <s v="Mężczyzna"/>
    <x v="2"/>
    <s v="wyższe"/>
    <n v="1"/>
    <n v="1"/>
    <n v="1"/>
    <n v="1"/>
    <n v="1"/>
    <n v="2"/>
    <n v="1"/>
    <n v="1"/>
    <n v="3"/>
    <n v="1"/>
    <n v="1"/>
    <n v="1"/>
    <n v="1"/>
    <n v="1"/>
    <n v="1"/>
    <n v="18"/>
    <x v="0"/>
  </r>
  <r>
    <s v="Mężczyzna"/>
    <x v="2"/>
    <s v="wyższe"/>
    <n v="1"/>
    <n v="1"/>
    <n v="1"/>
    <n v="1"/>
    <n v="1"/>
    <n v="1"/>
    <n v="1"/>
    <n v="1"/>
    <n v="1"/>
    <n v="1"/>
    <n v="1"/>
    <n v="1"/>
    <n v="1"/>
    <n v="1"/>
    <n v="1"/>
    <n v="15"/>
    <x v="0"/>
  </r>
  <r>
    <s v="Mężczyzna"/>
    <x v="2"/>
    <s v="zawodowe"/>
    <n v="1"/>
    <n v="1"/>
    <n v="2"/>
    <n v="1"/>
    <n v="1"/>
    <n v="2"/>
    <n v="3"/>
    <n v="2"/>
    <n v="2"/>
    <n v="1"/>
    <n v="1"/>
    <n v="3"/>
    <n v="1"/>
    <n v="1"/>
    <n v="1"/>
    <n v="23"/>
    <x v="0"/>
  </r>
  <r>
    <s v="Kobieta"/>
    <x v="0"/>
    <s v="średnie"/>
    <n v="1"/>
    <n v="1"/>
    <n v="4"/>
    <n v="1"/>
    <n v="1"/>
    <n v="2"/>
    <n v="3"/>
    <n v="1"/>
    <n v="1"/>
    <n v="1"/>
    <n v="1"/>
    <n v="1"/>
    <n v="1"/>
    <n v="1"/>
    <n v="1"/>
    <n v="21"/>
    <x v="0"/>
  </r>
  <r>
    <s v="Kobieta"/>
    <x v="0"/>
    <s v="średnie"/>
    <n v="3"/>
    <n v="3"/>
    <n v="2"/>
    <n v="2"/>
    <n v="2"/>
    <n v="3"/>
    <n v="4"/>
    <n v="4"/>
    <n v="4"/>
    <n v="4"/>
    <n v="3"/>
    <n v="3"/>
    <n v="2"/>
    <n v="2"/>
    <n v="4"/>
    <n v="45"/>
    <x v="1"/>
  </r>
  <r>
    <s v="Mężczyzna"/>
    <x v="0"/>
    <s v="średnie"/>
    <n v="1"/>
    <n v="1"/>
    <n v="1"/>
    <n v="1"/>
    <n v="1"/>
    <n v="2"/>
    <n v="2"/>
    <n v="1"/>
    <n v="2"/>
    <n v="1"/>
    <n v="1"/>
    <n v="1"/>
    <n v="1"/>
    <n v="1"/>
    <n v="1"/>
    <n v="18"/>
    <x v="0"/>
  </r>
  <r>
    <s v="Mężczyzna"/>
    <x v="2"/>
    <s v="wyższe"/>
    <n v="1"/>
    <n v="1"/>
    <n v="1"/>
    <n v="1"/>
    <n v="1"/>
    <n v="1"/>
    <n v="3"/>
    <n v="1"/>
    <n v="1"/>
    <n v="1"/>
    <n v="1"/>
    <n v="1"/>
    <n v="1"/>
    <n v="1"/>
    <n v="1"/>
    <n v="17"/>
    <x v="0"/>
  </r>
  <r>
    <s v="Mężczyzna"/>
    <x v="2"/>
    <s v="średnie"/>
    <n v="1"/>
    <n v="1"/>
    <n v="3"/>
    <n v="1"/>
    <n v="3"/>
    <n v="3"/>
    <n v="4"/>
    <n v="1"/>
    <n v="2"/>
    <n v="2"/>
    <n v="1"/>
    <n v="2"/>
    <n v="1"/>
    <n v="1"/>
    <n v="1"/>
    <n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A0279-AA41-4309-A233-1F035C19481F}" name="Tabela przestawna17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5">
  <location ref="W45:AA50" firstHeaderRow="1" firstDataRow="2" firstDataCol="1"/>
  <pivotFields count="20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n="Niski poziom" x="0"/>
        <item n="Średni poziom" x="2"/>
        <item n="Wysoki poziom" x="1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Liczba z Klucz cz.1" fld="18" subtotal="count" baseField="19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15A8F-EC49-4EB4-952E-772A9C6E2D8F}" name="Tabela przestawna14" cacheId="5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DV47:DZ50" firstHeaderRow="1" firstDataRow="2" firstDataCol="1"/>
  <pivotFields count="3">
    <pivotField axis="axisCol" showAll="0">
      <items count="4">
        <item x="0"/>
        <item x="2"/>
        <item x="1"/>
        <item t="default"/>
      </items>
    </pivotField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 t="grand">
      <x/>
    </i>
  </colItems>
  <dataFields count="2">
    <dataField name="Liczba dni absencji" fld="1" baseField="0" baseItem="0"/>
    <dataField name="Liczba okresów absencji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3EB42-AF34-4D03-A1A1-41EE03B997F0}" name="Tabela przestawna15" cacheId="6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EA47:EE51" firstHeaderRow="1" firstDataRow="2" firstDataCol="1"/>
  <pivotFields count="4">
    <pivotField dataField="1" showAll="0"/>
    <pivotField dataField="1"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3"/>
  </colFields>
  <colItems count="4">
    <i>
      <x/>
    </i>
    <i>
      <x v="1"/>
    </i>
    <i>
      <x v="2"/>
    </i>
    <i t="grand">
      <x/>
    </i>
  </colItems>
  <dataFields count="3">
    <dataField name="Plotki" fld="0" baseField="3" baseItem="0"/>
    <dataField name="Konflikty w pracy" fld="1" baseField="3" baseItem="0"/>
    <dataField name="Dokuczliwe zachowania" fld="2" baseField="3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6D020-3CC2-41CE-A8BC-F40E1681D99E}" name="Tabela przestawna10" cacheId="3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AR45:AV50" firstHeaderRow="1" firstDataRow="2" firstDataCol="1"/>
  <pivotFields count="21"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4">
    <i>
      <x/>
    </i>
    <i>
      <x v="1"/>
    </i>
    <i>
      <x v="2"/>
    </i>
    <i t="grand">
      <x/>
    </i>
  </colItems>
  <dataFields count="4">
    <dataField name="Jasność roli." fld="1" subtotal="average" baseField="0" baseItem="0"/>
    <dataField name="Konflikt roli." fld="6" subtotal="average" baseField="0" baseItem="0"/>
    <dataField name="Niepewność pracy." fld="15" subtotal="average" baseField="0" baseItem="0"/>
    <dataField name="Konflikt rodzina-praca." fld="20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44469-DF22-4B44-95C3-B86E0DBFEDEF}" name="Tabela przestawna1" cacheId="2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Z46:AD51" firstHeaderRow="1" firstDataRow="2" firstDataCol="1"/>
  <pivotFields count="18"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9">
        <item x="7"/>
        <item x="5"/>
        <item x="1"/>
        <item x="2"/>
        <item x="0"/>
        <item x="3"/>
        <item x="4"/>
        <item x="6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4">
    <i>
      <x/>
    </i>
    <i>
      <x v="1"/>
    </i>
    <i>
      <x v="2"/>
    </i>
    <i t="grand">
      <x/>
    </i>
  </colItems>
  <dataFields count="4">
    <dataField name="Poczucie wpływu w pracy." fld="1" subtotal="average" baseField="0" baseItem="0"/>
    <dataField name="Znaczenie pracy." fld="13" subtotal="average" baseField="0" baseItem="0"/>
    <dataField name="Możliwości rozwoju." fld="6" subtotal="average" baseField="0" baseItem="0"/>
    <dataField name="Różnorodność pracy." fld="9" subtotal="average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8DD48-DAF0-4177-A990-49E667870850}" name="Tabela przestawna8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O7:R12" firstHeaderRow="1" firstDataRow="2" firstDataCol="1"/>
  <pivotFields count="11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Liczba osób" fld="9" subtotal="count" baseField="1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62F54-1410-474C-805E-33067311E425}" name="Tabela przestawna19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E44:I49" firstHeaderRow="1" firstDataRow="2" firstDataCol="1"/>
  <pivotFields count="19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n="Niski poziom" x="0"/>
        <item n="Średni poziom" x="1"/>
        <item n="Wysoki poziom" x="2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Liczba z Klucz cz2b" fld="17" subtotal="count" baseField="18" baseItem="0"/>
  </dataFields>
  <chartFormats count="6">
    <chartFormat chart="0" format="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788BD-04A1-47AC-9119-4A9CC637D012}" name="Tabela przestawna20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3">
  <location ref="D44:H49" firstHeaderRow="1" firstDataRow="2" firstDataCol="1"/>
  <pivotFields count="28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n="Mała ilość" x="0"/>
        <item n="Umiarkowana ilość" x="1"/>
        <item n="Duża ilość" x="2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Liczba z Marnotrawienie czasu w pracy" fld="24" subtotal="count" baseField="27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17C9C-0D3D-47B9-84F6-1BE4A10EC394}" name="Tabela przestawna22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3">
  <location ref="AI44:AM49" firstHeaderRow="1" firstDataRow="2" firstDataCol="1"/>
  <pivotFields count="28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n="Mała ilość" m="1" x="5"/>
        <item n="Umiarkowana ilość" m="1" x="4"/>
        <item n="Duża ilość" m="1" x="3"/>
        <item x="0"/>
        <item x="1"/>
        <item x="2"/>
        <item t="default"/>
      </items>
    </pivotField>
    <pivotField showAll="0"/>
    <pivotField showAll="0"/>
  </pivotFields>
  <rowFields count="1">
    <field x="25"/>
  </rowFields>
  <rowItems count="4"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Liczba z Nadmierne przerwy w pracy" fld="22" subtotal="count" baseField="2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C6B56-56AC-41FF-89EF-B05CEE4CA762}" name="Tabela przestawna21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0">
  <location ref="AB44:AF49" firstHeaderRow="1" firstDataRow="2" firstDataCol="1"/>
  <pivotFields count="28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Liczba z Cyberlenistwo" fld="23" subtotal="count" baseField="26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C1231-55CA-412D-86CF-C4B4EF3FDEBD}" name="Tabela przestawna11" cacheId="1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B46:F52" firstHeaderRow="1" firstDataRow="2" firstDataCol="1"/>
  <pivotFields count="26">
    <pivotField showAll="0">
      <items count="20">
        <item x="11"/>
        <item x="0"/>
        <item x="8"/>
        <item x="7"/>
        <item x="6"/>
        <item x="1"/>
        <item x="4"/>
        <item x="10"/>
        <item x="5"/>
        <item x="17"/>
        <item x="16"/>
        <item x="2"/>
        <item x="15"/>
        <item x="9"/>
        <item x="18"/>
        <item x="12"/>
        <item x="14"/>
        <item x="3"/>
        <item x="1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>
      <items count="11">
        <item x="7"/>
        <item x="6"/>
        <item x="0"/>
        <item x="5"/>
        <item x="4"/>
        <item x="3"/>
        <item x="8"/>
        <item x="1"/>
        <item x="9"/>
        <item x="2"/>
        <item t="default"/>
      </items>
    </pivotField>
    <pivotField showAll="0"/>
    <pivotField showAll="0"/>
    <pivotField showAll="0"/>
    <pivotField dataField="1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showAll="0"/>
    <pivotField showAll="0"/>
    <pivotField showAll="0"/>
    <pivotField dataField="1" showAll="0">
      <items count="14">
        <item x="10"/>
        <item x="8"/>
        <item x="1"/>
        <item x="11"/>
        <item x="6"/>
        <item x="3"/>
        <item x="0"/>
        <item x="5"/>
        <item x="7"/>
        <item x="12"/>
        <item x="4"/>
        <item x="9"/>
        <item x="2"/>
        <item t="default"/>
      </items>
    </pivotField>
    <pivotField showAll="0"/>
    <pivotField showAll="0"/>
    <pivotField showAll="0"/>
    <pivotField showAll="0"/>
    <pivotField dataField="1" showAll="0">
      <items count="14">
        <item x="11"/>
        <item x="7"/>
        <item x="8"/>
        <item x="12"/>
        <item x="0"/>
        <item x="6"/>
        <item x="10"/>
        <item x="5"/>
        <item x="3"/>
        <item x="1"/>
        <item x="4"/>
        <item x="9"/>
        <item x="2"/>
        <item t="default"/>
      </items>
    </pivotField>
    <pivotField showAll="0"/>
    <pivotField showAll="0"/>
    <pivotField showAll="0"/>
    <pivotField dataField="1" showAll="0">
      <items count="12">
        <item x="10"/>
        <item x="9"/>
        <item x="0"/>
        <item x="4"/>
        <item x="2"/>
        <item x="7"/>
        <item x="8"/>
        <item x="5"/>
        <item x="3"/>
        <item x="6"/>
        <item x="1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4">
    <i>
      <x/>
    </i>
    <i>
      <x v="1"/>
    </i>
    <i>
      <x v="2"/>
    </i>
    <i t="grand">
      <x/>
    </i>
  </colItems>
  <dataFields count="5">
    <dataField name="Wymagania ilościowe." fld="7" subtotal="average" baseField="2" baseItem="0"/>
    <dataField name="Tempo pracy." fld="11" subtotal="average" baseField="2" baseItem="0"/>
    <dataField name="wymagania poznawcze." fld="16" subtotal="average" baseField="2" baseItem="0"/>
    <dataField name="Wymagania emocjonalne." fld="21" subtotal="average" baseField="2" baseItem="0"/>
    <dataField name="Wymagania ukrywania emocji." fld="25" subtotal="average" baseField="2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61DED-B2DE-4671-BCA1-E25B46BE4D3E}" name="Tabela przestawna12" cacheId="4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BO46:BS50" firstHeaderRow="1" firstDataRow="2" firstDataCol="1"/>
  <pivotFields count="24"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4">
    <i>
      <x/>
    </i>
    <i>
      <x v="1"/>
    </i>
    <i>
      <x v="2"/>
    </i>
    <i t="grand">
      <x/>
    </i>
  </colItems>
  <dataFields count="3">
    <dataField name="Zaufanie między pracownikami." fld="1" subtotal="average" baseField="0" baseItem="0"/>
    <dataField name="Zaufanie do kierownictwa." fld="6" subtotal="average" baseField="0" baseItem="0"/>
    <dataField name="Sprawiedliwość i szacunek." fld="11" subtotal="average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8A2B9-57D4-41D0-AA72-BCB4FC030886}" name="Tabela przestawna16" cacheId="7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DC47:DG53" firstHeaderRow="1" firstDataRow="2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15"/>
  </colFields>
  <colItems count="4">
    <i>
      <x/>
    </i>
    <i>
      <x v="1"/>
    </i>
    <i>
      <x v="2"/>
    </i>
    <i t="grand">
      <x/>
    </i>
  </colItems>
  <dataFields count="5">
    <dataField name="Wypalenie." fld="7" subtotal="average" baseField="15" baseItem="0"/>
    <dataField name="Średnia z Problemy ze snem" fld="0" subtotal="average" baseField="15" baseItem="0"/>
    <dataField name="Napięcie psychiczne." fld="16" subtotal="average" baseField="15" baseItem="0"/>
    <dataField name="Stres somatyczny." fld="25" subtotal="average" baseField="15" baseItem="0"/>
    <dataField name="Stres poznawczy." fld="30" subtotal="average" baseField="15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41"/>
  <sheetViews>
    <sheetView topLeftCell="D1" zoomScale="76" zoomScaleNormal="91" workbookViewId="0">
      <selection activeCell="I43" sqref="I43"/>
    </sheetView>
  </sheetViews>
  <sheetFormatPr defaultRowHeight="14.5" x14ac:dyDescent="0.35"/>
  <cols>
    <col min="2" max="2" width="11.81640625" bestFit="1" customWidth="1"/>
    <col min="5" max="5" width="53.7265625" bestFit="1" customWidth="1"/>
    <col min="8" max="8" width="15.1796875" bestFit="1" customWidth="1"/>
  </cols>
  <sheetData>
    <row r="1" spans="1:163" x14ac:dyDescent="0.35">
      <c r="A1" t="s">
        <v>189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I1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174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177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176</v>
      </c>
      <c r="AT1" s="6" t="s">
        <v>40</v>
      </c>
      <c r="AU1" s="6" t="s">
        <v>41</v>
      </c>
      <c r="AV1" s="6" t="s">
        <v>42</v>
      </c>
      <c r="AW1" s="6" t="s">
        <v>43</v>
      </c>
      <c r="AX1" s="6" t="s">
        <v>44</v>
      </c>
      <c r="AY1" s="6" t="s">
        <v>45</v>
      </c>
      <c r="AZ1" s="6" t="s">
        <v>46</v>
      </c>
      <c r="BA1" s="6" t="s">
        <v>47</v>
      </c>
      <c r="BB1" s="6" t="s">
        <v>48</v>
      </c>
      <c r="BC1" s="6" t="s">
        <v>49</v>
      </c>
      <c r="BD1" s="6" t="s">
        <v>50</v>
      </c>
      <c r="BE1" s="6" t="s">
        <v>51</v>
      </c>
      <c r="BF1" s="6" t="s">
        <v>52</v>
      </c>
      <c r="BG1" s="6" t="s">
        <v>53</v>
      </c>
      <c r="BH1" s="6" t="s">
        <v>54</v>
      </c>
      <c r="BI1" s="6" t="s">
        <v>55</v>
      </c>
      <c r="BJ1" s="6" t="s">
        <v>175</v>
      </c>
      <c r="BK1" s="6" t="s">
        <v>178</v>
      </c>
      <c r="BL1" s="6" t="s">
        <v>179</v>
      </c>
      <c r="BM1" s="6" t="s">
        <v>180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</row>
    <row r="2" spans="1:163" x14ac:dyDescent="0.35">
      <c r="A2">
        <v>1</v>
      </c>
      <c r="B2" s="1">
        <v>43921</v>
      </c>
      <c r="C2" s="2">
        <v>0.8806828703703703</v>
      </c>
      <c r="D2">
        <v>3</v>
      </c>
      <c r="E2" t="s">
        <v>159</v>
      </c>
      <c r="F2" t="s">
        <v>154</v>
      </c>
      <c r="G2">
        <v>24</v>
      </c>
      <c r="H2" t="str">
        <f>IF(G2&gt;40,"Powyżej 40",IF(G2&gt;28,"28-40","Poniżej 28"))</f>
        <v>Poniżej 28</v>
      </c>
      <c r="I2" t="s">
        <v>155</v>
      </c>
      <c r="J2">
        <v>1</v>
      </c>
      <c r="K2">
        <v>2</v>
      </c>
      <c r="L2">
        <v>1</v>
      </c>
      <c r="M2">
        <v>1</v>
      </c>
      <c r="N2">
        <v>1</v>
      </c>
      <c r="O2">
        <v>1</v>
      </c>
      <c r="P2">
        <v>5</v>
      </c>
      <c r="Q2">
        <v>1</v>
      </c>
      <c r="R2">
        <v>5</v>
      </c>
      <c r="S2">
        <v>2</v>
      </c>
      <c r="T2">
        <v>1</v>
      </c>
      <c r="U2">
        <v>1</v>
      </c>
      <c r="V2">
        <v>1</v>
      </c>
      <c r="W2">
        <v>1</v>
      </c>
      <c r="X2">
        <v>3</v>
      </c>
      <c r="Y2">
        <f>SUM(J2:X2)</f>
        <v>27</v>
      </c>
      <c r="Z2">
        <v>1</v>
      </c>
      <c r="AA2">
        <v>5</v>
      </c>
      <c r="AB2">
        <v>1</v>
      </c>
      <c r="AC2">
        <v>1</v>
      </c>
      <c r="AD2">
        <v>4</v>
      </c>
      <c r="AE2">
        <v>5</v>
      </c>
      <c r="AF2">
        <f>SUM(Z2:AE2)</f>
        <v>17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f>SUM(AG2:AR2)</f>
        <v>12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4</v>
      </c>
      <c r="BC2">
        <v>1</v>
      </c>
      <c r="BD2">
        <v>2</v>
      </c>
      <c r="BE2">
        <v>1</v>
      </c>
      <c r="BF2">
        <v>2</v>
      </c>
      <c r="BG2">
        <v>1</v>
      </c>
      <c r="BH2">
        <v>1</v>
      </c>
      <c r="BI2">
        <v>1</v>
      </c>
      <c r="BJ2">
        <f>SUM(AT2:BI2)</f>
        <v>21</v>
      </c>
      <c r="BK2">
        <f>SUM(AT2:BA2,BH2)</f>
        <v>9</v>
      </c>
      <c r="BL2">
        <f>SUM(BB2:BE2,BG2)</f>
        <v>9</v>
      </c>
      <c r="BM2">
        <f>SUM(BF2,BI2)</f>
        <v>3</v>
      </c>
      <c r="BN2">
        <v>2</v>
      </c>
      <c r="BO2">
        <v>3</v>
      </c>
      <c r="BP2">
        <v>3</v>
      </c>
      <c r="BQ2">
        <v>3</v>
      </c>
      <c r="BR2">
        <v>2</v>
      </c>
      <c r="BS2">
        <v>2</v>
      </c>
      <c r="BT2">
        <v>1</v>
      </c>
      <c r="BU2">
        <v>4</v>
      </c>
      <c r="BV2">
        <v>1</v>
      </c>
      <c r="BW2">
        <v>1</v>
      </c>
      <c r="BX2">
        <v>3</v>
      </c>
      <c r="BY2">
        <v>1</v>
      </c>
      <c r="BZ2">
        <v>1</v>
      </c>
      <c r="CA2">
        <v>3</v>
      </c>
      <c r="CB2">
        <v>1</v>
      </c>
      <c r="CC2">
        <v>3</v>
      </c>
      <c r="CD2">
        <v>1</v>
      </c>
      <c r="CE2">
        <v>1</v>
      </c>
      <c r="CF2">
        <v>1</v>
      </c>
      <c r="CG2">
        <v>3</v>
      </c>
      <c r="CH2">
        <v>1</v>
      </c>
      <c r="CI2">
        <v>2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5</v>
      </c>
      <c r="CW2">
        <v>1</v>
      </c>
      <c r="CX2">
        <v>5</v>
      </c>
      <c r="CY2">
        <v>4</v>
      </c>
      <c r="CZ2">
        <v>4</v>
      </c>
      <c r="DA2">
        <v>3</v>
      </c>
      <c r="DB2">
        <v>1</v>
      </c>
      <c r="DC2">
        <v>1</v>
      </c>
      <c r="DD2">
        <v>3</v>
      </c>
      <c r="DE2">
        <v>3</v>
      </c>
      <c r="DF2">
        <v>1</v>
      </c>
      <c r="DG2">
        <v>4</v>
      </c>
      <c r="DH2">
        <v>2</v>
      </c>
      <c r="DI2">
        <v>2</v>
      </c>
      <c r="DJ2">
        <v>2</v>
      </c>
      <c r="DK2">
        <v>4</v>
      </c>
      <c r="DL2">
        <v>3</v>
      </c>
      <c r="DM2">
        <v>3</v>
      </c>
      <c r="DN2">
        <v>2</v>
      </c>
      <c r="DO2">
        <v>2</v>
      </c>
      <c r="DP2">
        <v>2</v>
      </c>
      <c r="DQ2">
        <v>4</v>
      </c>
      <c r="DR2">
        <v>1</v>
      </c>
      <c r="DS2">
        <v>3</v>
      </c>
      <c r="DT2">
        <v>4</v>
      </c>
      <c r="DU2">
        <v>4</v>
      </c>
      <c r="DV2">
        <v>2</v>
      </c>
      <c r="DW2">
        <v>1</v>
      </c>
      <c r="DX2">
        <v>1</v>
      </c>
      <c r="DY2">
        <v>1</v>
      </c>
      <c r="DZ2">
        <v>4</v>
      </c>
      <c r="EA2">
        <v>5</v>
      </c>
      <c r="EB2">
        <v>1</v>
      </c>
      <c r="EC2">
        <v>5</v>
      </c>
      <c r="ED2">
        <v>5</v>
      </c>
      <c r="EE2">
        <v>4</v>
      </c>
      <c r="EF2">
        <v>1</v>
      </c>
      <c r="EG2">
        <v>1</v>
      </c>
      <c r="EH2">
        <v>5</v>
      </c>
      <c r="EI2">
        <v>3</v>
      </c>
      <c r="EJ2">
        <v>5</v>
      </c>
      <c r="EK2">
        <v>2</v>
      </c>
      <c r="EL2">
        <v>3</v>
      </c>
      <c r="EM2">
        <v>3</v>
      </c>
      <c r="EN2">
        <v>5</v>
      </c>
      <c r="EO2">
        <v>1</v>
      </c>
      <c r="EP2">
        <v>4</v>
      </c>
      <c r="EQ2">
        <v>4</v>
      </c>
      <c r="ER2">
        <v>4</v>
      </c>
      <c r="ES2">
        <v>3</v>
      </c>
      <c r="ET2">
        <v>3</v>
      </c>
      <c r="EU2">
        <v>2</v>
      </c>
      <c r="EV2">
        <v>2</v>
      </c>
      <c r="EW2">
        <v>4</v>
      </c>
      <c r="EX2">
        <v>4</v>
      </c>
      <c r="EY2">
        <v>3</v>
      </c>
      <c r="EZ2">
        <v>4</v>
      </c>
      <c r="FA2">
        <v>5</v>
      </c>
      <c r="FB2">
        <v>1</v>
      </c>
      <c r="FC2">
        <v>1</v>
      </c>
      <c r="FD2">
        <v>2</v>
      </c>
      <c r="FE2">
        <v>1</v>
      </c>
      <c r="FF2">
        <v>0</v>
      </c>
      <c r="FG2">
        <v>0</v>
      </c>
    </row>
    <row r="3" spans="1:163" x14ac:dyDescent="0.35">
      <c r="A3">
        <v>2</v>
      </c>
      <c r="B3" s="1">
        <v>43921</v>
      </c>
      <c r="C3" s="2">
        <v>0.88261574074074067</v>
      </c>
      <c r="D3">
        <v>1.5</v>
      </c>
      <c r="E3" t="s">
        <v>156</v>
      </c>
      <c r="F3" t="s">
        <v>157</v>
      </c>
      <c r="G3">
        <v>22</v>
      </c>
      <c r="H3" t="str">
        <f t="shared" ref="H3:H41" si="0">IF(G3&gt;40,"Powyżej 40",IF(G3&gt;28,"28-40","Poniżej 28"))</f>
        <v>Poniżej 28</v>
      </c>
      <c r="I3" t="s">
        <v>155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2</v>
      </c>
      <c r="Q3">
        <v>1</v>
      </c>
      <c r="R3">
        <v>2</v>
      </c>
      <c r="S3">
        <v>2</v>
      </c>
      <c r="T3">
        <v>1</v>
      </c>
      <c r="U3">
        <v>2</v>
      </c>
      <c r="V3">
        <v>1</v>
      </c>
      <c r="W3">
        <v>1</v>
      </c>
      <c r="X3">
        <v>1</v>
      </c>
      <c r="Y3">
        <f t="shared" ref="Y3:Y41" si="1">SUM(J3:X3)</f>
        <v>20</v>
      </c>
      <c r="Z3">
        <v>2</v>
      </c>
      <c r="AA3">
        <v>4</v>
      </c>
      <c r="AB3">
        <v>4</v>
      </c>
      <c r="AC3">
        <v>5</v>
      </c>
      <c r="AD3">
        <v>4</v>
      </c>
      <c r="AE3">
        <v>4</v>
      </c>
      <c r="AF3">
        <f t="shared" ref="AF3:AF41" si="2">SUM(Z3:AE3)</f>
        <v>23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1</v>
      </c>
      <c r="AS3">
        <f t="shared" ref="AS3:AS41" si="3">SUM(AG3:AR3)</f>
        <v>23</v>
      </c>
      <c r="AT3">
        <v>2</v>
      </c>
      <c r="AU3">
        <v>2</v>
      </c>
      <c r="AV3">
        <v>2</v>
      </c>
      <c r="AW3">
        <v>5</v>
      </c>
      <c r="AX3">
        <v>2</v>
      </c>
      <c r="AY3">
        <v>2</v>
      </c>
      <c r="AZ3">
        <v>2</v>
      </c>
      <c r="BA3">
        <v>2</v>
      </c>
      <c r="BB3">
        <v>1</v>
      </c>
      <c r="BC3">
        <v>7</v>
      </c>
      <c r="BD3">
        <v>7</v>
      </c>
      <c r="BE3">
        <v>1</v>
      </c>
      <c r="BF3">
        <v>2</v>
      </c>
      <c r="BG3">
        <v>1</v>
      </c>
      <c r="BH3">
        <v>4</v>
      </c>
      <c r="BI3">
        <v>4</v>
      </c>
      <c r="BJ3">
        <f t="shared" ref="BJ3:BJ41" si="4">SUM(AT3:BI3)</f>
        <v>46</v>
      </c>
      <c r="BK3">
        <f t="shared" ref="BK3:BK41" si="5">SUM(AT3:BA3,BH3)</f>
        <v>23</v>
      </c>
      <c r="BL3">
        <f t="shared" ref="BL3:BL41" si="6">SUM(BB3:BE3,BG3)</f>
        <v>17</v>
      </c>
      <c r="BM3">
        <f t="shared" ref="BM3:BM41" si="7">SUM(BF3,BI3)</f>
        <v>6</v>
      </c>
      <c r="BN3">
        <v>3</v>
      </c>
      <c r="BO3">
        <v>3</v>
      </c>
      <c r="BP3">
        <v>3</v>
      </c>
      <c r="BQ3">
        <v>4</v>
      </c>
      <c r="BR3">
        <v>2</v>
      </c>
      <c r="BS3">
        <v>4</v>
      </c>
      <c r="BT3">
        <v>4</v>
      </c>
      <c r="BU3">
        <v>4</v>
      </c>
      <c r="BV3">
        <v>3</v>
      </c>
      <c r="BW3">
        <v>4</v>
      </c>
      <c r="BX3">
        <v>4</v>
      </c>
      <c r="BY3">
        <v>4</v>
      </c>
      <c r="BZ3">
        <v>3</v>
      </c>
      <c r="CA3">
        <v>4</v>
      </c>
      <c r="CB3">
        <v>2</v>
      </c>
      <c r="CC3">
        <v>5</v>
      </c>
      <c r="CD3">
        <v>2</v>
      </c>
      <c r="CE3">
        <v>3</v>
      </c>
      <c r="CF3">
        <v>2</v>
      </c>
      <c r="CG3">
        <v>3</v>
      </c>
      <c r="CH3">
        <v>3</v>
      </c>
      <c r="CI3">
        <v>3</v>
      </c>
      <c r="CJ3">
        <v>2</v>
      </c>
      <c r="CK3">
        <v>2</v>
      </c>
      <c r="CL3">
        <v>2</v>
      </c>
      <c r="CM3">
        <v>3</v>
      </c>
      <c r="CN3">
        <v>1</v>
      </c>
      <c r="CO3">
        <v>2</v>
      </c>
      <c r="CP3">
        <v>3</v>
      </c>
      <c r="CQ3">
        <v>3</v>
      </c>
      <c r="CR3">
        <v>2</v>
      </c>
      <c r="CS3">
        <v>3</v>
      </c>
      <c r="CT3">
        <v>3</v>
      </c>
      <c r="CU3">
        <v>4</v>
      </c>
      <c r="CV3">
        <v>4</v>
      </c>
      <c r="CW3">
        <v>3</v>
      </c>
      <c r="CX3">
        <v>2</v>
      </c>
      <c r="CY3">
        <v>3</v>
      </c>
      <c r="CZ3">
        <v>4</v>
      </c>
      <c r="DA3">
        <v>1</v>
      </c>
      <c r="DB3">
        <v>4</v>
      </c>
      <c r="DC3">
        <v>1</v>
      </c>
      <c r="DD3">
        <v>1</v>
      </c>
      <c r="DE3">
        <v>1</v>
      </c>
      <c r="DF3">
        <v>1</v>
      </c>
      <c r="DG3">
        <v>4</v>
      </c>
      <c r="DH3">
        <v>4</v>
      </c>
      <c r="DI3">
        <v>4</v>
      </c>
      <c r="DJ3">
        <v>2</v>
      </c>
      <c r="DK3">
        <v>3</v>
      </c>
      <c r="DL3">
        <v>1</v>
      </c>
      <c r="DM3">
        <v>2</v>
      </c>
      <c r="DN3">
        <v>3</v>
      </c>
      <c r="DO3">
        <v>3</v>
      </c>
      <c r="DP3">
        <v>3</v>
      </c>
      <c r="DQ3">
        <v>4</v>
      </c>
      <c r="DR3">
        <v>3</v>
      </c>
      <c r="DS3">
        <v>3</v>
      </c>
      <c r="DT3">
        <v>3</v>
      </c>
      <c r="DU3">
        <v>3</v>
      </c>
      <c r="DV3">
        <v>2</v>
      </c>
      <c r="DW3">
        <v>1</v>
      </c>
      <c r="DX3">
        <v>2</v>
      </c>
      <c r="DY3">
        <v>5</v>
      </c>
      <c r="DZ3">
        <v>1</v>
      </c>
      <c r="EA3">
        <v>4</v>
      </c>
      <c r="EB3">
        <v>1</v>
      </c>
      <c r="EC3">
        <v>4</v>
      </c>
      <c r="ED3">
        <v>3</v>
      </c>
      <c r="EE3">
        <v>1</v>
      </c>
      <c r="EF3">
        <v>3</v>
      </c>
      <c r="EG3">
        <v>1</v>
      </c>
      <c r="EH3">
        <v>3</v>
      </c>
      <c r="EI3">
        <v>5</v>
      </c>
      <c r="EJ3">
        <v>5</v>
      </c>
      <c r="EK3">
        <v>3</v>
      </c>
      <c r="EL3">
        <v>2</v>
      </c>
      <c r="EM3">
        <v>1</v>
      </c>
      <c r="EN3">
        <v>1</v>
      </c>
      <c r="EO3">
        <v>1</v>
      </c>
      <c r="EP3">
        <v>5</v>
      </c>
      <c r="EQ3">
        <v>1</v>
      </c>
      <c r="ER3">
        <v>1</v>
      </c>
      <c r="ES3">
        <v>3</v>
      </c>
      <c r="ET3">
        <v>3</v>
      </c>
      <c r="EU3">
        <v>4</v>
      </c>
      <c r="EV3">
        <v>4</v>
      </c>
      <c r="EW3">
        <v>5</v>
      </c>
      <c r="EX3">
        <v>5</v>
      </c>
      <c r="EY3">
        <v>3</v>
      </c>
      <c r="EZ3">
        <v>3</v>
      </c>
      <c r="FA3">
        <v>3</v>
      </c>
      <c r="FB3">
        <v>1</v>
      </c>
      <c r="FC3">
        <v>1</v>
      </c>
      <c r="FD3">
        <v>2</v>
      </c>
      <c r="FE3">
        <v>1</v>
      </c>
      <c r="FF3">
        <v>0</v>
      </c>
      <c r="FG3">
        <v>0</v>
      </c>
    </row>
    <row r="4" spans="1:163" x14ac:dyDescent="0.35">
      <c r="A4">
        <v>3</v>
      </c>
      <c r="B4" s="1">
        <v>43865</v>
      </c>
      <c r="C4" s="2">
        <v>0.26894675925925926</v>
      </c>
      <c r="D4">
        <v>21</v>
      </c>
      <c r="E4" t="s">
        <v>181</v>
      </c>
      <c r="F4" t="s">
        <v>157</v>
      </c>
      <c r="G4">
        <v>42</v>
      </c>
      <c r="H4" t="str">
        <f t="shared" si="0"/>
        <v>Powyżej 40</v>
      </c>
      <c r="I4" t="s">
        <v>158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2</v>
      </c>
      <c r="Y4">
        <f t="shared" si="1"/>
        <v>16</v>
      </c>
      <c r="Z4">
        <v>2</v>
      </c>
      <c r="AA4">
        <v>5</v>
      </c>
      <c r="AB4">
        <v>4</v>
      </c>
      <c r="AC4">
        <v>3</v>
      </c>
      <c r="AD4">
        <v>5</v>
      </c>
      <c r="AE4">
        <v>5</v>
      </c>
      <c r="AF4">
        <f t="shared" si="2"/>
        <v>24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1</v>
      </c>
      <c r="AN4">
        <v>1</v>
      </c>
      <c r="AO4">
        <v>2</v>
      </c>
      <c r="AP4">
        <v>1</v>
      </c>
      <c r="AQ4">
        <v>1</v>
      </c>
      <c r="AR4">
        <v>1</v>
      </c>
      <c r="AS4">
        <f t="shared" si="3"/>
        <v>19</v>
      </c>
      <c r="AT4">
        <v>2</v>
      </c>
      <c r="AU4">
        <v>2</v>
      </c>
      <c r="AV4">
        <v>1</v>
      </c>
      <c r="AW4">
        <v>2</v>
      </c>
      <c r="AX4">
        <v>2</v>
      </c>
      <c r="AY4">
        <v>2</v>
      </c>
      <c r="AZ4">
        <v>2</v>
      </c>
      <c r="BA4">
        <v>2</v>
      </c>
      <c r="BB4">
        <v>5</v>
      </c>
      <c r="BC4">
        <v>5</v>
      </c>
      <c r="BD4">
        <v>2</v>
      </c>
      <c r="BE4">
        <v>2</v>
      </c>
      <c r="BF4">
        <v>2</v>
      </c>
      <c r="BG4">
        <v>1</v>
      </c>
      <c r="BH4">
        <v>1</v>
      </c>
      <c r="BI4">
        <v>1</v>
      </c>
      <c r="BJ4">
        <f t="shared" si="4"/>
        <v>34</v>
      </c>
      <c r="BK4">
        <f t="shared" si="5"/>
        <v>16</v>
      </c>
      <c r="BL4">
        <f t="shared" si="6"/>
        <v>15</v>
      </c>
      <c r="BM4">
        <f t="shared" si="7"/>
        <v>3</v>
      </c>
      <c r="BN4">
        <v>4</v>
      </c>
      <c r="BO4">
        <v>4</v>
      </c>
      <c r="BP4">
        <v>4</v>
      </c>
      <c r="BQ4">
        <v>4</v>
      </c>
      <c r="BR4">
        <v>3</v>
      </c>
      <c r="BS4">
        <v>4</v>
      </c>
      <c r="BT4">
        <v>4</v>
      </c>
      <c r="BU4">
        <v>4</v>
      </c>
      <c r="BV4">
        <v>3</v>
      </c>
      <c r="BW4">
        <v>2</v>
      </c>
      <c r="BX4">
        <v>3</v>
      </c>
      <c r="BY4">
        <v>4</v>
      </c>
      <c r="BZ4">
        <v>4</v>
      </c>
      <c r="CA4">
        <v>4</v>
      </c>
      <c r="CB4">
        <v>2</v>
      </c>
      <c r="CC4">
        <v>3</v>
      </c>
      <c r="CD4">
        <v>2</v>
      </c>
      <c r="CE4">
        <v>3</v>
      </c>
      <c r="CF4">
        <v>4</v>
      </c>
      <c r="CG4">
        <v>4</v>
      </c>
      <c r="CH4">
        <v>4</v>
      </c>
      <c r="CI4">
        <v>3</v>
      </c>
      <c r="CJ4">
        <v>2</v>
      </c>
      <c r="CK4">
        <v>3</v>
      </c>
      <c r="CL4">
        <v>3</v>
      </c>
      <c r="CM4">
        <v>3</v>
      </c>
      <c r="CN4">
        <v>3</v>
      </c>
      <c r="CO4">
        <v>4</v>
      </c>
      <c r="CP4">
        <v>2</v>
      </c>
      <c r="CQ4">
        <v>4</v>
      </c>
      <c r="CR4">
        <v>3</v>
      </c>
      <c r="CS4">
        <v>3</v>
      </c>
      <c r="CT4">
        <v>2</v>
      </c>
      <c r="CU4">
        <v>4</v>
      </c>
      <c r="CV4">
        <v>5</v>
      </c>
      <c r="CW4">
        <v>4</v>
      </c>
      <c r="CX4">
        <v>3</v>
      </c>
      <c r="CY4">
        <v>5</v>
      </c>
      <c r="CZ4">
        <v>4</v>
      </c>
      <c r="DA4">
        <v>4</v>
      </c>
      <c r="DB4">
        <v>4</v>
      </c>
      <c r="DC4">
        <v>4</v>
      </c>
      <c r="DD4">
        <v>5</v>
      </c>
      <c r="DE4">
        <v>4</v>
      </c>
      <c r="DF4">
        <v>4</v>
      </c>
      <c r="DG4">
        <v>3</v>
      </c>
      <c r="DH4">
        <v>4</v>
      </c>
      <c r="DI4">
        <v>1</v>
      </c>
      <c r="DJ4">
        <v>5</v>
      </c>
      <c r="DK4">
        <v>2</v>
      </c>
      <c r="DL4">
        <v>2</v>
      </c>
      <c r="DM4">
        <v>5</v>
      </c>
      <c r="DN4">
        <v>2</v>
      </c>
      <c r="DO4">
        <v>2</v>
      </c>
      <c r="DP4">
        <v>3</v>
      </c>
      <c r="DQ4">
        <v>5</v>
      </c>
      <c r="DR4">
        <v>5</v>
      </c>
      <c r="DS4">
        <v>5</v>
      </c>
      <c r="DT4">
        <v>5</v>
      </c>
      <c r="DU4">
        <v>4</v>
      </c>
      <c r="DV4">
        <v>4</v>
      </c>
      <c r="DW4">
        <v>2</v>
      </c>
      <c r="DX4">
        <v>4</v>
      </c>
      <c r="DY4">
        <v>5</v>
      </c>
      <c r="DZ4">
        <v>4</v>
      </c>
      <c r="EA4">
        <v>5</v>
      </c>
      <c r="EB4">
        <v>1</v>
      </c>
      <c r="EC4">
        <v>4</v>
      </c>
      <c r="ED4">
        <v>5</v>
      </c>
      <c r="EE4">
        <v>5</v>
      </c>
      <c r="EF4">
        <v>4</v>
      </c>
      <c r="EG4">
        <v>1</v>
      </c>
      <c r="EH4">
        <v>1</v>
      </c>
      <c r="EI4">
        <v>2</v>
      </c>
      <c r="EJ4">
        <v>4</v>
      </c>
      <c r="EK4">
        <v>3</v>
      </c>
      <c r="EL4">
        <v>1</v>
      </c>
      <c r="EM4">
        <v>5</v>
      </c>
      <c r="EN4">
        <v>5</v>
      </c>
      <c r="EO4">
        <v>4</v>
      </c>
      <c r="EP4">
        <v>5</v>
      </c>
      <c r="EQ4">
        <v>5</v>
      </c>
      <c r="ER4">
        <v>3</v>
      </c>
      <c r="ES4">
        <v>2</v>
      </c>
      <c r="ET4">
        <v>4</v>
      </c>
      <c r="EU4">
        <v>3</v>
      </c>
      <c r="EV4">
        <v>3</v>
      </c>
      <c r="EW4">
        <v>2</v>
      </c>
      <c r="EX4">
        <v>2</v>
      </c>
      <c r="EY4">
        <v>2</v>
      </c>
      <c r="EZ4">
        <v>3</v>
      </c>
      <c r="FA4">
        <v>4</v>
      </c>
      <c r="FB4">
        <v>3</v>
      </c>
      <c r="FC4">
        <v>1</v>
      </c>
      <c r="FD4">
        <v>1</v>
      </c>
      <c r="FE4">
        <v>1</v>
      </c>
      <c r="FF4">
        <v>10</v>
      </c>
      <c r="FG4">
        <v>2</v>
      </c>
    </row>
    <row r="5" spans="1:163" x14ac:dyDescent="0.35">
      <c r="A5">
        <v>4</v>
      </c>
      <c r="B5" s="1">
        <v>43865</v>
      </c>
      <c r="C5" s="2">
        <v>0.47196759259259258</v>
      </c>
      <c r="D5">
        <v>1</v>
      </c>
      <c r="E5" t="s">
        <v>156</v>
      </c>
      <c r="F5" t="s">
        <v>154</v>
      </c>
      <c r="G5">
        <v>22</v>
      </c>
      <c r="H5" t="str">
        <f t="shared" si="0"/>
        <v>Poniżej 28</v>
      </c>
      <c r="I5" t="s">
        <v>155</v>
      </c>
      <c r="J5">
        <v>1</v>
      </c>
      <c r="K5">
        <v>1</v>
      </c>
      <c r="L5">
        <v>2</v>
      </c>
      <c r="M5">
        <v>1</v>
      </c>
      <c r="N5">
        <v>1</v>
      </c>
      <c r="O5">
        <v>1</v>
      </c>
      <c r="P5">
        <v>3</v>
      </c>
      <c r="Q5">
        <v>2</v>
      </c>
      <c r="R5">
        <v>2</v>
      </c>
      <c r="S5">
        <v>2</v>
      </c>
      <c r="T5">
        <v>1</v>
      </c>
      <c r="U5">
        <v>3</v>
      </c>
      <c r="V5">
        <v>1</v>
      </c>
      <c r="W5">
        <v>2</v>
      </c>
      <c r="X5">
        <v>2</v>
      </c>
      <c r="Y5">
        <f t="shared" si="1"/>
        <v>25</v>
      </c>
      <c r="Z5">
        <v>1</v>
      </c>
      <c r="AA5">
        <v>4</v>
      </c>
      <c r="AB5">
        <v>3</v>
      </c>
      <c r="AC5">
        <v>4</v>
      </c>
      <c r="AD5">
        <v>4</v>
      </c>
      <c r="AE5">
        <v>4</v>
      </c>
      <c r="AF5">
        <f t="shared" si="2"/>
        <v>20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3</v>
      </c>
      <c r="AQ5">
        <v>1</v>
      </c>
      <c r="AR5">
        <v>2</v>
      </c>
      <c r="AS5">
        <f t="shared" si="3"/>
        <v>24</v>
      </c>
      <c r="AT5">
        <v>3</v>
      </c>
      <c r="AU5">
        <v>3</v>
      </c>
      <c r="AV5">
        <v>3</v>
      </c>
      <c r="AW5">
        <v>4</v>
      </c>
      <c r="AX5">
        <v>2</v>
      </c>
      <c r="AY5">
        <v>3</v>
      </c>
      <c r="AZ5">
        <v>1</v>
      </c>
      <c r="BA5">
        <v>4</v>
      </c>
      <c r="BB5">
        <v>6</v>
      </c>
      <c r="BC5">
        <v>2</v>
      </c>
      <c r="BD5">
        <v>2</v>
      </c>
      <c r="BE5">
        <v>1</v>
      </c>
      <c r="BF5">
        <v>3</v>
      </c>
      <c r="BG5">
        <v>1</v>
      </c>
      <c r="BH5">
        <v>1</v>
      </c>
      <c r="BI5">
        <v>4</v>
      </c>
      <c r="BJ5">
        <f t="shared" si="4"/>
        <v>43</v>
      </c>
      <c r="BK5">
        <f t="shared" si="5"/>
        <v>24</v>
      </c>
      <c r="BL5">
        <f t="shared" si="6"/>
        <v>12</v>
      </c>
      <c r="BM5">
        <f t="shared" si="7"/>
        <v>7</v>
      </c>
      <c r="BN5">
        <v>3</v>
      </c>
      <c r="BO5">
        <v>3</v>
      </c>
      <c r="BP5">
        <v>3</v>
      </c>
      <c r="BQ5">
        <v>2</v>
      </c>
      <c r="BR5">
        <v>2</v>
      </c>
      <c r="BS5">
        <v>2</v>
      </c>
      <c r="BT5">
        <v>2</v>
      </c>
      <c r="BU5">
        <v>2</v>
      </c>
      <c r="BV5">
        <v>1</v>
      </c>
      <c r="BW5">
        <v>1</v>
      </c>
      <c r="BX5">
        <v>1</v>
      </c>
      <c r="BY5">
        <v>2</v>
      </c>
      <c r="BZ5">
        <v>2</v>
      </c>
      <c r="CA5">
        <v>2</v>
      </c>
      <c r="CB5">
        <v>1</v>
      </c>
      <c r="CC5">
        <v>2</v>
      </c>
      <c r="CD5">
        <v>1</v>
      </c>
      <c r="CE5">
        <v>1</v>
      </c>
      <c r="CF5">
        <v>1</v>
      </c>
      <c r="CG5">
        <v>2</v>
      </c>
      <c r="CH5">
        <v>1</v>
      </c>
      <c r="CI5">
        <v>2</v>
      </c>
      <c r="CJ5">
        <v>2</v>
      </c>
      <c r="CK5">
        <v>1</v>
      </c>
      <c r="CL5">
        <v>2</v>
      </c>
      <c r="CM5">
        <v>2</v>
      </c>
      <c r="CN5">
        <v>1</v>
      </c>
      <c r="CO5">
        <v>2</v>
      </c>
      <c r="CP5">
        <v>2</v>
      </c>
      <c r="CQ5">
        <v>2</v>
      </c>
      <c r="CR5">
        <v>1</v>
      </c>
      <c r="CS5">
        <v>1</v>
      </c>
      <c r="CT5">
        <v>1</v>
      </c>
      <c r="CU5">
        <v>3</v>
      </c>
      <c r="CV5">
        <v>4</v>
      </c>
      <c r="CW5">
        <v>3</v>
      </c>
      <c r="CX5">
        <v>4</v>
      </c>
      <c r="CY5">
        <v>3</v>
      </c>
      <c r="CZ5">
        <v>3</v>
      </c>
      <c r="DA5">
        <v>3</v>
      </c>
      <c r="DB5">
        <v>2</v>
      </c>
      <c r="DC5">
        <v>4</v>
      </c>
      <c r="DD5">
        <v>2</v>
      </c>
      <c r="DE5">
        <v>4</v>
      </c>
      <c r="DF5">
        <v>2</v>
      </c>
      <c r="DG5">
        <v>2</v>
      </c>
      <c r="DH5">
        <v>2</v>
      </c>
      <c r="DI5">
        <v>5</v>
      </c>
      <c r="DJ5">
        <v>2</v>
      </c>
      <c r="DK5">
        <v>3</v>
      </c>
      <c r="DL5">
        <v>2</v>
      </c>
      <c r="DM5">
        <v>4</v>
      </c>
      <c r="DN5">
        <v>4</v>
      </c>
      <c r="DO5">
        <v>3</v>
      </c>
      <c r="DP5">
        <v>2</v>
      </c>
      <c r="DQ5">
        <v>4</v>
      </c>
      <c r="DR5">
        <v>3</v>
      </c>
      <c r="DS5">
        <v>3</v>
      </c>
      <c r="DT5">
        <v>4</v>
      </c>
      <c r="DU5">
        <v>4</v>
      </c>
      <c r="DV5">
        <v>2</v>
      </c>
      <c r="DW5">
        <v>1</v>
      </c>
      <c r="DX5">
        <v>3</v>
      </c>
      <c r="DY5">
        <v>3</v>
      </c>
      <c r="DZ5">
        <v>2</v>
      </c>
      <c r="EA5">
        <v>4</v>
      </c>
      <c r="EB5">
        <v>2</v>
      </c>
      <c r="EC5">
        <v>2</v>
      </c>
      <c r="ED5">
        <v>4</v>
      </c>
      <c r="EE5">
        <v>3</v>
      </c>
      <c r="EF5">
        <v>1</v>
      </c>
      <c r="EG5">
        <v>1</v>
      </c>
      <c r="EH5">
        <v>4</v>
      </c>
      <c r="EI5">
        <v>4</v>
      </c>
      <c r="EJ5">
        <v>4</v>
      </c>
      <c r="EK5">
        <v>3</v>
      </c>
      <c r="EL5">
        <v>1</v>
      </c>
      <c r="EM5">
        <v>2</v>
      </c>
      <c r="EN5">
        <v>4</v>
      </c>
      <c r="EO5">
        <v>2</v>
      </c>
      <c r="EP5">
        <v>3</v>
      </c>
      <c r="EQ5">
        <v>2</v>
      </c>
      <c r="ER5">
        <v>4</v>
      </c>
      <c r="ES5">
        <v>3</v>
      </c>
      <c r="ET5">
        <v>4</v>
      </c>
      <c r="EU5">
        <v>2</v>
      </c>
      <c r="EV5">
        <v>3</v>
      </c>
      <c r="EW5">
        <v>2</v>
      </c>
      <c r="EX5">
        <v>2</v>
      </c>
      <c r="EY5">
        <v>3</v>
      </c>
      <c r="EZ5">
        <v>3</v>
      </c>
      <c r="FA5">
        <v>3</v>
      </c>
      <c r="FB5">
        <v>4</v>
      </c>
      <c r="FC5">
        <v>1</v>
      </c>
      <c r="FD5">
        <v>1</v>
      </c>
      <c r="FE5">
        <v>1</v>
      </c>
      <c r="FF5">
        <v>7</v>
      </c>
      <c r="FG5">
        <v>7</v>
      </c>
    </row>
    <row r="6" spans="1:163" x14ac:dyDescent="0.35">
      <c r="A6">
        <v>5</v>
      </c>
      <c r="B6" s="1">
        <v>43865</v>
      </c>
      <c r="C6" s="2">
        <v>0.48216435185185186</v>
      </c>
      <c r="D6">
        <v>29</v>
      </c>
      <c r="E6" t="s">
        <v>159</v>
      </c>
      <c r="F6" t="s">
        <v>154</v>
      </c>
      <c r="G6">
        <v>58</v>
      </c>
      <c r="H6" t="str">
        <f t="shared" si="0"/>
        <v>Powyżej 40</v>
      </c>
      <c r="I6" t="s">
        <v>158</v>
      </c>
      <c r="J6">
        <v>1</v>
      </c>
      <c r="K6">
        <v>1</v>
      </c>
      <c r="L6">
        <v>2</v>
      </c>
      <c r="M6">
        <v>1</v>
      </c>
      <c r="N6">
        <v>1</v>
      </c>
      <c r="O6">
        <v>2</v>
      </c>
      <c r="P6">
        <v>2</v>
      </c>
      <c r="Q6">
        <v>1</v>
      </c>
      <c r="R6">
        <v>2</v>
      </c>
      <c r="S6">
        <v>1</v>
      </c>
      <c r="T6">
        <v>1</v>
      </c>
      <c r="U6">
        <v>2</v>
      </c>
      <c r="V6">
        <v>1</v>
      </c>
      <c r="W6">
        <v>1</v>
      </c>
      <c r="X6">
        <v>2</v>
      </c>
      <c r="Y6">
        <f t="shared" si="1"/>
        <v>21</v>
      </c>
      <c r="Z6">
        <v>2</v>
      </c>
      <c r="AA6">
        <v>3</v>
      </c>
      <c r="AB6">
        <v>4</v>
      </c>
      <c r="AC6">
        <v>3</v>
      </c>
      <c r="AD6">
        <v>4</v>
      </c>
      <c r="AE6">
        <v>4</v>
      </c>
      <c r="AF6">
        <f t="shared" si="2"/>
        <v>20</v>
      </c>
      <c r="AG6">
        <v>1</v>
      </c>
      <c r="AH6">
        <v>2</v>
      </c>
      <c r="AI6">
        <v>2</v>
      </c>
      <c r="AJ6">
        <v>1</v>
      </c>
      <c r="AK6">
        <v>2</v>
      </c>
      <c r="AL6">
        <v>1</v>
      </c>
      <c r="AM6">
        <v>2</v>
      </c>
      <c r="AN6">
        <v>2</v>
      </c>
      <c r="AO6">
        <v>1</v>
      </c>
      <c r="AP6">
        <v>1</v>
      </c>
      <c r="AQ6">
        <v>2</v>
      </c>
      <c r="AR6">
        <v>1</v>
      </c>
      <c r="AS6">
        <f t="shared" si="3"/>
        <v>18</v>
      </c>
      <c r="AT6">
        <v>3</v>
      </c>
      <c r="AU6">
        <v>3</v>
      </c>
      <c r="AV6">
        <v>2</v>
      </c>
      <c r="AW6">
        <v>1</v>
      </c>
      <c r="AX6">
        <v>3</v>
      </c>
      <c r="AY6">
        <v>2</v>
      </c>
      <c r="AZ6">
        <v>2</v>
      </c>
      <c r="BA6">
        <v>2</v>
      </c>
      <c r="BB6">
        <v>1</v>
      </c>
      <c r="BC6">
        <v>1</v>
      </c>
      <c r="BD6">
        <v>4</v>
      </c>
      <c r="BE6">
        <v>1</v>
      </c>
      <c r="BF6">
        <v>1</v>
      </c>
      <c r="BG6">
        <v>1</v>
      </c>
      <c r="BH6">
        <v>2</v>
      </c>
      <c r="BI6">
        <v>4</v>
      </c>
      <c r="BJ6">
        <f t="shared" si="4"/>
        <v>33</v>
      </c>
      <c r="BK6">
        <f t="shared" si="5"/>
        <v>20</v>
      </c>
      <c r="BL6">
        <f t="shared" si="6"/>
        <v>8</v>
      </c>
      <c r="BM6">
        <f t="shared" si="7"/>
        <v>5</v>
      </c>
      <c r="BN6">
        <v>3</v>
      </c>
      <c r="BO6">
        <v>2</v>
      </c>
      <c r="BP6">
        <v>3</v>
      </c>
      <c r="BQ6">
        <v>3</v>
      </c>
      <c r="BR6">
        <v>2</v>
      </c>
      <c r="BS6">
        <v>2</v>
      </c>
      <c r="BT6">
        <v>2</v>
      </c>
      <c r="BU6">
        <v>2</v>
      </c>
      <c r="BV6">
        <v>2</v>
      </c>
      <c r="BW6">
        <v>1</v>
      </c>
      <c r="BX6">
        <v>2</v>
      </c>
      <c r="BY6">
        <v>2</v>
      </c>
      <c r="BZ6">
        <v>2</v>
      </c>
      <c r="CA6">
        <v>2</v>
      </c>
      <c r="CB6">
        <v>1</v>
      </c>
      <c r="CC6">
        <v>2</v>
      </c>
      <c r="CD6">
        <v>1</v>
      </c>
      <c r="CE6">
        <v>2</v>
      </c>
      <c r="CF6">
        <v>2</v>
      </c>
      <c r="CG6">
        <v>2</v>
      </c>
      <c r="CH6">
        <v>3</v>
      </c>
      <c r="CI6">
        <v>2</v>
      </c>
      <c r="CJ6">
        <v>2</v>
      </c>
      <c r="CK6">
        <v>1</v>
      </c>
      <c r="CL6">
        <v>2</v>
      </c>
      <c r="CM6">
        <v>2</v>
      </c>
      <c r="CN6">
        <v>1</v>
      </c>
      <c r="CO6">
        <v>2</v>
      </c>
      <c r="CP6">
        <v>1</v>
      </c>
      <c r="CQ6">
        <v>2</v>
      </c>
      <c r="CR6">
        <v>2</v>
      </c>
      <c r="CS6">
        <v>2</v>
      </c>
      <c r="CT6">
        <v>2</v>
      </c>
      <c r="CU6">
        <v>2</v>
      </c>
      <c r="CV6">
        <v>4</v>
      </c>
      <c r="CW6">
        <v>3</v>
      </c>
      <c r="CX6">
        <v>4</v>
      </c>
      <c r="CY6">
        <v>3</v>
      </c>
      <c r="CZ6">
        <v>3</v>
      </c>
      <c r="DA6">
        <v>2</v>
      </c>
      <c r="DB6">
        <v>2</v>
      </c>
      <c r="DC6">
        <v>2</v>
      </c>
      <c r="DD6">
        <v>4</v>
      </c>
      <c r="DE6">
        <v>3</v>
      </c>
      <c r="DF6">
        <v>2</v>
      </c>
      <c r="DG6">
        <v>4</v>
      </c>
      <c r="DH6">
        <v>2</v>
      </c>
      <c r="DI6">
        <v>2</v>
      </c>
      <c r="DJ6">
        <v>3</v>
      </c>
      <c r="DK6">
        <v>4</v>
      </c>
      <c r="DL6">
        <v>2</v>
      </c>
      <c r="DM6">
        <v>3</v>
      </c>
      <c r="DN6">
        <v>2</v>
      </c>
      <c r="DO6">
        <v>2</v>
      </c>
      <c r="DP6">
        <v>2</v>
      </c>
      <c r="DQ6">
        <v>3</v>
      </c>
      <c r="DR6">
        <v>4</v>
      </c>
      <c r="DS6">
        <v>3</v>
      </c>
      <c r="DT6">
        <v>4</v>
      </c>
      <c r="DU6">
        <v>4</v>
      </c>
      <c r="DV6">
        <v>2</v>
      </c>
      <c r="DW6">
        <v>1</v>
      </c>
      <c r="DX6">
        <v>3</v>
      </c>
      <c r="DY6">
        <v>3</v>
      </c>
      <c r="DZ6">
        <v>4</v>
      </c>
      <c r="EA6">
        <v>4</v>
      </c>
      <c r="EB6">
        <v>1</v>
      </c>
      <c r="EC6">
        <v>3</v>
      </c>
      <c r="ED6">
        <v>3</v>
      </c>
      <c r="EE6">
        <v>3</v>
      </c>
      <c r="EF6">
        <v>2</v>
      </c>
      <c r="EG6">
        <v>2</v>
      </c>
      <c r="EH6">
        <v>4</v>
      </c>
      <c r="EI6">
        <v>3</v>
      </c>
      <c r="EJ6">
        <v>4</v>
      </c>
      <c r="EK6">
        <v>2</v>
      </c>
      <c r="EL6">
        <v>3</v>
      </c>
      <c r="EM6">
        <v>3</v>
      </c>
      <c r="EN6">
        <v>4</v>
      </c>
      <c r="EO6">
        <v>2</v>
      </c>
      <c r="EP6">
        <v>3</v>
      </c>
      <c r="EQ6">
        <v>2</v>
      </c>
      <c r="ER6">
        <v>4</v>
      </c>
      <c r="ES6">
        <v>4</v>
      </c>
      <c r="ET6">
        <v>4</v>
      </c>
      <c r="EU6">
        <v>2</v>
      </c>
      <c r="EV6">
        <v>3</v>
      </c>
      <c r="EW6">
        <v>2</v>
      </c>
      <c r="EX6">
        <v>2</v>
      </c>
      <c r="EY6">
        <v>4</v>
      </c>
      <c r="EZ6">
        <v>3</v>
      </c>
      <c r="FA6">
        <v>3</v>
      </c>
      <c r="FB6">
        <v>4</v>
      </c>
      <c r="FC6">
        <v>1</v>
      </c>
      <c r="FD6">
        <v>1</v>
      </c>
      <c r="FE6">
        <v>1</v>
      </c>
      <c r="FF6">
        <v>0</v>
      </c>
      <c r="FG6">
        <v>0</v>
      </c>
    </row>
    <row r="7" spans="1:163" x14ac:dyDescent="0.35">
      <c r="A7">
        <v>6</v>
      </c>
      <c r="B7" s="1">
        <v>43865</v>
      </c>
      <c r="C7" s="2">
        <v>0.93212962962962964</v>
      </c>
      <c r="D7">
        <v>3</v>
      </c>
      <c r="E7" t="s">
        <v>159</v>
      </c>
      <c r="F7" t="s">
        <v>154</v>
      </c>
      <c r="G7">
        <v>25</v>
      </c>
      <c r="H7" t="str">
        <f t="shared" si="0"/>
        <v>Poniżej 28</v>
      </c>
      <c r="I7" t="s">
        <v>158</v>
      </c>
      <c r="J7">
        <v>1</v>
      </c>
      <c r="K7">
        <v>2</v>
      </c>
      <c r="L7">
        <v>3</v>
      </c>
      <c r="M7">
        <v>1</v>
      </c>
      <c r="N7">
        <v>1</v>
      </c>
      <c r="O7">
        <v>2</v>
      </c>
      <c r="P7">
        <v>3</v>
      </c>
      <c r="Q7">
        <v>2</v>
      </c>
      <c r="R7">
        <v>2</v>
      </c>
      <c r="S7">
        <v>1</v>
      </c>
      <c r="T7">
        <v>2</v>
      </c>
      <c r="U7">
        <v>1</v>
      </c>
      <c r="V7">
        <v>1</v>
      </c>
      <c r="W7">
        <v>1</v>
      </c>
      <c r="X7">
        <v>2</v>
      </c>
      <c r="Y7">
        <f t="shared" si="1"/>
        <v>25</v>
      </c>
      <c r="Z7">
        <v>3</v>
      </c>
      <c r="AA7">
        <v>4</v>
      </c>
      <c r="AB7">
        <v>4</v>
      </c>
      <c r="AC7">
        <v>5</v>
      </c>
      <c r="AD7">
        <v>2</v>
      </c>
      <c r="AE7">
        <v>4</v>
      </c>
      <c r="AF7">
        <f t="shared" si="2"/>
        <v>22</v>
      </c>
      <c r="AG7">
        <v>1</v>
      </c>
      <c r="AH7">
        <v>2</v>
      </c>
      <c r="AI7">
        <v>2</v>
      </c>
      <c r="AJ7">
        <v>2</v>
      </c>
      <c r="AK7">
        <v>2</v>
      </c>
      <c r="AL7">
        <v>2</v>
      </c>
      <c r="AM7">
        <v>1</v>
      </c>
      <c r="AN7">
        <v>1</v>
      </c>
      <c r="AO7">
        <v>2</v>
      </c>
      <c r="AP7">
        <v>1</v>
      </c>
      <c r="AQ7">
        <v>2</v>
      </c>
      <c r="AR7">
        <v>3</v>
      </c>
      <c r="AS7">
        <f t="shared" si="3"/>
        <v>21</v>
      </c>
      <c r="AT7">
        <v>3</v>
      </c>
      <c r="AU7">
        <v>3</v>
      </c>
      <c r="AV7">
        <v>4</v>
      </c>
      <c r="AW7">
        <v>5</v>
      </c>
      <c r="AX7">
        <v>4</v>
      </c>
      <c r="AY7">
        <v>3</v>
      </c>
      <c r="AZ7">
        <v>4</v>
      </c>
      <c r="BA7">
        <v>3</v>
      </c>
      <c r="BB7">
        <v>5</v>
      </c>
      <c r="BC7">
        <v>4</v>
      </c>
      <c r="BD7">
        <v>4</v>
      </c>
      <c r="BE7">
        <v>4</v>
      </c>
      <c r="BF7">
        <v>1</v>
      </c>
      <c r="BG7">
        <v>1</v>
      </c>
      <c r="BH7">
        <v>3</v>
      </c>
      <c r="BI7">
        <v>4</v>
      </c>
      <c r="BJ7">
        <f t="shared" si="4"/>
        <v>55</v>
      </c>
      <c r="BK7">
        <f t="shared" si="5"/>
        <v>32</v>
      </c>
      <c r="BL7">
        <f t="shared" si="6"/>
        <v>18</v>
      </c>
      <c r="BM7">
        <f t="shared" si="7"/>
        <v>5</v>
      </c>
      <c r="BN7">
        <v>3</v>
      </c>
      <c r="BO7">
        <v>3</v>
      </c>
      <c r="BP7">
        <v>3</v>
      </c>
      <c r="BQ7">
        <v>4</v>
      </c>
      <c r="BR7">
        <v>2</v>
      </c>
      <c r="BS7">
        <v>3</v>
      </c>
      <c r="BT7">
        <v>2</v>
      </c>
      <c r="BU7">
        <v>4</v>
      </c>
      <c r="BV7">
        <v>4</v>
      </c>
      <c r="BW7">
        <v>4</v>
      </c>
      <c r="BX7">
        <v>4</v>
      </c>
      <c r="BY7">
        <v>4</v>
      </c>
      <c r="BZ7">
        <v>4</v>
      </c>
      <c r="CA7">
        <v>4</v>
      </c>
      <c r="CB7">
        <v>1</v>
      </c>
      <c r="CC7">
        <v>4</v>
      </c>
      <c r="CD7">
        <v>1</v>
      </c>
      <c r="CE7">
        <v>4</v>
      </c>
      <c r="CF7">
        <v>3</v>
      </c>
      <c r="CG7">
        <v>4</v>
      </c>
      <c r="CH7">
        <v>1</v>
      </c>
      <c r="CI7">
        <v>4</v>
      </c>
      <c r="CJ7">
        <v>2</v>
      </c>
      <c r="CK7">
        <v>2</v>
      </c>
      <c r="CL7">
        <v>3</v>
      </c>
      <c r="CM7">
        <v>4</v>
      </c>
      <c r="CN7">
        <v>1</v>
      </c>
      <c r="CO7">
        <v>3</v>
      </c>
      <c r="CP7">
        <v>3</v>
      </c>
      <c r="CQ7">
        <v>3</v>
      </c>
      <c r="CR7">
        <v>1</v>
      </c>
      <c r="CS7">
        <v>1</v>
      </c>
      <c r="CT7">
        <v>2</v>
      </c>
      <c r="CU7">
        <v>2</v>
      </c>
      <c r="CV7">
        <v>5</v>
      </c>
      <c r="CW7">
        <v>3</v>
      </c>
      <c r="CX7">
        <v>4</v>
      </c>
      <c r="CY7">
        <v>4</v>
      </c>
      <c r="CZ7">
        <v>3</v>
      </c>
      <c r="DA7">
        <v>5</v>
      </c>
      <c r="DB7">
        <v>2</v>
      </c>
      <c r="DC7">
        <v>2</v>
      </c>
      <c r="DD7">
        <v>5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3</v>
      </c>
      <c r="DL7">
        <v>2</v>
      </c>
      <c r="DM7">
        <v>5</v>
      </c>
      <c r="DN7">
        <v>4</v>
      </c>
      <c r="DO7">
        <v>4</v>
      </c>
      <c r="DP7">
        <v>4</v>
      </c>
      <c r="DQ7">
        <v>3</v>
      </c>
      <c r="DR7">
        <v>3</v>
      </c>
      <c r="DS7">
        <v>2</v>
      </c>
      <c r="DT7">
        <v>5</v>
      </c>
      <c r="DU7">
        <v>4</v>
      </c>
      <c r="DV7">
        <v>2</v>
      </c>
      <c r="DW7">
        <v>1</v>
      </c>
      <c r="DX7">
        <v>3</v>
      </c>
      <c r="DY7">
        <v>2</v>
      </c>
      <c r="DZ7">
        <v>4</v>
      </c>
      <c r="EA7">
        <v>4</v>
      </c>
      <c r="EB7">
        <v>2</v>
      </c>
      <c r="EC7">
        <v>5</v>
      </c>
      <c r="ED7">
        <v>4</v>
      </c>
      <c r="EE7">
        <v>4</v>
      </c>
      <c r="EF7">
        <v>2</v>
      </c>
      <c r="EG7">
        <v>2</v>
      </c>
      <c r="EH7">
        <v>4</v>
      </c>
      <c r="EI7">
        <v>3</v>
      </c>
      <c r="EJ7">
        <v>4</v>
      </c>
      <c r="EK7">
        <v>3</v>
      </c>
      <c r="EL7">
        <v>2</v>
      </c>
      <c r="EM7">
        <v>4</v>
      </c>
      <c r="EN7">
        <v>4</v>
      </c>
      <c r="EO7">
        <v>3</v>
      </c>
      <c r="EP7">
        <v>2</v>
      </c>
      <c r="EQ7">
        <v>4</v>
      </c>
      <c r="ER7">
        <v>4</v>
      </c>
      <c r="ES7">
        <v>4</v>
      </c>
      <c r="ET7">
        <v>3</v>
      </c>
      <c r="EU7">
        <v>2</v>
      </c>
      <c r="EV7">
        <v>2</v>
      </c>
      <c r="EW7">
        <v>3</v>
      </c>
      <c r="EX7">
        <v>3</v>
      </c>
      <c r="EY7">
        <v>3</v>
      </c>
      <c r="EZ7">
        <v>3</v>
      </c>
      <c r="FA7">
        <v>4</v>
      </c>
      <c r="FB7">
        <v>4</v>
      </c>
      <c r="FC7">
        <v>4</v>
      </c>
      <c r="FD7">
        <v>5</v>
      </c>
      <c r="FE7">
        <v>2</v>
      </c>
      <c r="FF7">
        <v>12</v>
      </c>
      <c r="FG7">
        <v>12</v>
      </c>
    </row>
    <row r="8" spans="1:163" x14ac:dyDescent="0.35">
      <c r="A8">
        <v>7</v>
      </c>
      <c r="B8" s="1">
        <v>43865</v>
      </c>
      <c r="C8" s="2">
        <v>0.93223379629629621</v>
      </c>
      <c r="D8">
        <v>3</v>
      </c>
      <c r="E8" t="s">
        <v>159</v>
      </c>
      <c r="F8" t="s">
        <v>154</v>
      </c>
      <c r="G8">
        <v>25</v>
      </c>
      <c r="H8" t="str">
        <f t="shared" si="0"/>
        <v>Poniżej 28</v>
      </c>
      <c r="I8" t="s">
        <v>158</v>
      </c>
      <c r="J8">
        <v>1</v>
      </c>
      <c r="K8">
        <v>2</v>
      </c>
      <c r="L8">
        <v>3</v>
      </c>
      <c r="M8">
        <v>1</v>
      </c>
      <c r="N8">
        <v>1</v>
      </c>
      <c r="O8">
        <v>2</v>
      </c>
      <c r="P8">
        <v>3</v>
      </c>
      <c r="Q8">
        <v>2</v>
      </c>
      <c r="R8">
        <v>2</v>
      </c>
      <c r="S8">
        <v>1</v>
      </c>
      <c r="T8">
        <v>2</v>
      </c>
      <c r="U8">
        <v>1</v>
      </c>
      <c r="V8">
        <v>1</v>
      </c>
      <c r="W8">
        <v>1</v>
      </c>
      <c r="X8">
        <v>2</v>
      </c>
      <c r="Y8">
        <f t="shared" si="1"/>
        <v>25</v>
      </c>
      <c r="Z8">
        <v>3</v>
      </c>
      <c r="AA8">
        <v>4</v>
      </c>
      <c r="AB8">
        <v>4</v>
      </c>
      <c r="AC8">
        <v>5</v>
      </c>
      <c r="AD8">
        <v>2</v>
      </c>
      <c r="AE8">
        <v>4</v>
      </c>
      <c r="AF8">
        <f t="shared" si="2"/>
        <v>22</v>
      </c>
      <c r="AG8">
        <v>1</v>
      </c>
      <c r="AH8">
        <v>2</v>
      </c>
      <c r="AI8">
        <v>2</v>
      </c>
      <c r="AJ8">
        <v>2</v>
      </c>
      <c r="AK8">
        <v>2</v>
      </c>
      <c r="AL8">
        <v>2</v>
      </c>
      <c r="AM8">
        <v>1</v>
      </c>
      <c r="AN8">
        <v>1</v>
      </c>
      <c r="AO8">
        <v>2</v>
      </c>
      <c r="AP8">
        <v>1</v>
      </c>
      <c r="AQ8">
        <v>2</v>
      </c>
      <c r="AR8">
        <v>3</v>
      </c>
      <c r="AS8">
        <f t="shared" si="3"/>
        <v>21</v>
      </c>
      <c r="AT8">
        <v>3</v>
      </c>
      <c r="AU8">
        <v>3</v>
      </c>
      <c r="AV8">
        <v>4</v>
      </c>
      <c r="AW8">
        <v>5</v>
      </c>
      <c r="AX8">
        <v>4</v>
      </c>
      <c r="AY8">
        <v>3</v>
      </c>
      <c r="AZ8">
        <v>4</v>
      </c>
      <c r="BA8">
        <v>3</v>
      </c>
      <c r="BB8">
        <v>5</v>
      </c>
      <c r="BC8">
        <v>4</v>
      </c>
      <c r="BD8">
        <v>4</v>
      </c>
      <c r="BE8">
        <v>4</v>
      </c>
      <c r="BF8">
        <v>1</v>
      </c>
      <c r="BG8">
        <v>1</v>
      </c>
      <c r="BH8">
        <v>3</v>
      </c>
      <c r="BI8">
        <v>4</v>
      </c>
      <c r="BJ8">
        <f t="shared" si="4"/>
        <v>55</v>
      </c>
      <c r="BK8">
        <f t="shared" si="5"/>
        <v>32</v>
      </c>
      <c r="BL8">
        <f t="shared" si="6"/>
        <v>18</v>
      </c>
      <c r="BM8">
        <f t="shared" si="7"/>
        <v>5</v>
      </c>
      <c r="BN8">
        <v>3</v>
      </c>
      <c r="BO8">
        <v>3</v>
      </c>
      <c r="BP8">
        <v>3</v>
      </c>
      <c r="BQ8">
        <v>4</v>
      </c>
      <c r="BR8">
        <v>2</v>
      </c>
      <c r="BS8">
        <v>3</v>
      </c>
      <c r="BT8">
        <v>2</v>
      </c>
      <c r="BU8">
        <v>4</v>
      </c>
      <c r="BV8">
        <v>4</v>
      </c>
      <c r="BW8">
        <v>4</v>
      </c>
      <c r="BX8">
        <v>4</v>
      </c>
      <c r="BY8">
        <v>4</v>
      </c>
      <c r="BZ8">
        <v>4</v>
      </c>
      <c r="CA8">
        <v>4</v>
      </c>
      <c r="CB8">
        <v>1</v>
      </c>
      <c r="CC8">
        <v>4</v>
      </c>
      <c r="CD8">
        <v>1</v>
      </c>
      <c r="CE8">
        <v>4</v>
      </c>
      <c r="CF8">
        <v>3</v>
      </c>
      <c r="CG8">
        <v>4</v>
      </c>
      <c r="CH8">
        <v>1</v>
      </c>
      <c r="CI8">
        <v>4</v>
      </c>
      <c r="CJ8">
        <v>2</v>
      </c>
      <c r="CK8">
        <v>2</v>
      </c>
      <c r="CL8">
        <v>3</v>
      </c>
      <c r="CM8">
        <v>4</v>
      </c>
      <c r="CN8">
        <v>1</v>
      </c>
      <c r="CO8">
        <v>3</v>
      </c>
      <c r="CP8">
        <v>3</v>
      </c>
      <c r="CQ8">
        <v>3</v>
      </c>
      <c r="CR8">
        <v>1</v>
      </c>
      <c r="CS8">
        <v>1</v>
      </c>
      <c r="CT8">
        <v>2</v>
      </c>
      <c r="CU8">
        <v>2</v>
      </c>
      <c r="CV8">
        <v>5</v>
      </c>
      <c r="CW8">
        <v>3</v>
      </c>
      <c r="CX8">
        <v>4</v>
      </c>
      <c r="CY8">
        <v>4</v>
      </c>
      <c r="CZ8">
        <v>3</v>
      </c>
      <c r="DA8">
        <v>5</v>
      </c>
      <c r="DB8">
        <v>2</v>
      </c>
      <c r="DC8">
        <v>2</v>
      </c>
      <c r="DD8">
        <v>5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3</v>
      </c>
      <c r="DL8">
        <v>2</v>
      </c>
      <c r="DM8">
        <v>5</v>
      </c>
      <c r="DN8">
        <v>4</v>
      </c>
      <c r="DO8">
        <v>4</v>
      </c>
      <c r="DP8">
        <v>4</v>
      </c>
      <c r="DQ8">
        <v>3</v>
      </c>
      <c r="DR8">
        <v>3</v>
      </c>
      <c r="DS8">
        <v>2</v>
      </c>
      <c r="DT8">
        <v>5</v>
      </c>
      <c r="DU8">
        <v>4</v>
      </c>
      <c r="DV8">
        <v>2</v>
      </c>
      <c r="DW8">
        <v>1</v>
      </c>
      <c r="DX8">
        <v>3</v>
      </c>
      <c r="DY8">
        <v>2</v>
      </c>
      <c r="DZ8">
        <v>4</v>
      </c>
      <c r="EA8">
        <v>4</v>
      </c>
      <c r="EB8">
        <v>2</v>
      </c>
      <c r="EC8">
        <v>5</v>
      </c>
      <c r="ED8">
        <v>4</v>
      </c>
      <c r="EE8">
        <v>4</v>
      </c>
      <c r="EF8">
        <v>2</v>
      </c>
      <c r="EG8">
        <v>2</v>
      </c>
      <c r="EH8">
        <v>4</v>
      </c>
      <c r="EI8">
        <v>3</v>
      </c>
      <c r="EJ8">
        <v>4</v>
      </c>
      <c r="EK8">
        <v>3</v>
      </c>
      <c r="EL8">
        <v>2</v>
      </c>
      <c r="EM8">
        <v>4</v>
      </c>
      <c r="EN8">
        <v>4</v>
      </c>
      <c r="EO8">
        <v>3</v>
      </c>
      <c r="EP8">
        <v>2</v>
      </c>
      <c r="EQ8">
        <v>4</v>
      </c>
      <c r="ER8">
        <v>4</v>
      </c>
      <c r="ES8">
        <v>4</v>
      </c>
      <c r="ET8">
        <v>3</v>
      </c>
      <c r="EU8">
        <v>2</v>
      </c>
      <c r="EV8">
        <v>2</v>
      </c>
      <c r="EW8">
        <v>3</v>
      </c>
      <c r="EX8">
        <v>3</v>
      </c>
      <c r="EY8">
        <v>3</v>
      </c>
      <c r="EZ8">
        <v>3</v>
      </c>
      <c r="FA8">
        <v>4</v>
      </c>
      <c r="FB8">
        <v>4</v>
      </c>
      <c r="FC8">
        <v>4</v>
      </c>
      <c r="FD8">
        <v>5</v>
      </c>
      <c r="FE8">
        <v>2</v>
      </c>
      <c r="FF8">
        <v>12</v>
      </c>
      <c r="FG8">
        <v>12</v>
      </c>
    </row>
    <row r="9" spans="1:163" x14ac:dyDescent="0.35">
      <c r="A9">
        <v>8</v>
      </c>
      <c r="B9" s="1">
        <v>43865</v>
      </c>
      <c r="C9" s="2">
        <v>0.94086805555555564</v>
      </c>
      <c r="D9">
        <v>12</v>
      </c>
      <c r="E9" t="s">
        <v>160</v>
      </c>
      <c r="F9" t="s">
        <v>157</v>
      </c>
      <c r="G9">
        <v>33</v>
      </c>
      <c r="H9" t="str">
        <f t="shared" si="0"/>
        <v>28-40</v>
      </c>
      <c r="I9" t="s">
        <v>158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f t="shared" si="1"/>
        <v>15</v>
      </c>
      <c r="Z9">
        <v>2</v>
      </c>
      <c r="AA9">
        <v>3</v>
      </c>
      <c r="AB9">
        <v>2</v>
      </c>
      <c r="AC9">
        <v>2</v>
      </c>
      <c r="AD9">
        <v>2</v>
      </c>
      <c r="AE9">
        <v>3</v>
      </c>
      <c r="AF9">
        <f t="shared" si="2"/>
        <v>14</v>
      </c>
      <c r="AG9">
        <v>1</v>
      </c>
      <c r="AH9">
        <v>1</v>
      </c>
      <c r="AI9">
        <v>1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1</v>
      </c>
      <c r="AQ9">
        <v>1</v>
      </c>
      <c r="AR9">
        <v>1</v>
      </c>
      <c r="AS9">
        <f t="shared" si="3"/>
        <v>18</v>
      </c>
      <c r="AT9">
        <v>1</v>
      </c>
      <c r="AU9">
        <v>2</v>
      </c>
      <c r="AV9">
        <v>2</v>
      </c>
      <c r="AW9">
        <v>2</v>
      </c>
      <c r="AX9">
        <v>2</v>
      </c>
      <c r="AY9">
        <v>2</v>
      </c>
      <c r="AZ9">
        <v>1</v>
      </c>
      <c r="BA9">
        <v>2</v>
      </c>
      <c r="BB9">
        <v>4</v>
      </c>
      <c r="BC9">
        <v>3</v>
      </c>
      <c r="BD9">
        <v>4</v>
      </c>
      <c r="BE9">
        <v>2</v>
      </c>
      <c r="BF9">
        <v>4</v>
      </c>
      <c r="BG9">
        <v>1</v>
      </c>
      <c r="BH9">
        <v>2</v>
      </c>
      <c r="BI9">
        <v>2</v>
      </c>
      <c r="BJ9">
        <f t="shared" si="4"/>
        <v>36</v>
      </c>
      <c r="BK9">
        <f t="shared" si="5"/>
        <v>16</v>
      </c>
      <c r="BL9">
        <f t="shared" si="6"/>
        <v>14</v>
      </c>
      <c r="BM9">
        <f t="shared" si="7"/>
        <v>6</v>
      </c>
      <c r="BN9">
        <v>2</v>
      </c>
      <c r="BO9">
        <v>3</v>
      </c>
      <c r="BP9">
        <v>2</v>
      </c>
      <c r="BQ9">
        <v>3</v>
      </c>
      <c r="BR9">
        <v>2</v>
      </c>
      <c r="BS9">
        <v>3</v>
      </c>
      <c r="BT9">
        <v>1</v>
      </c>
      <c r="BU9">
        <v>4</v>
      </c>
      <c r="BV9">
        <v>2</v>
      </c>
      <c r="BW9">
        <v>1</v>
      </c>
      <c r="BX9">
        <v>2</v>
      </c>
      <c r="BY9">
        <v>3</v>
      </c>
      <c r="BZ9">
        <v>2</v>
      </c>
      <c r="CA9">
        <v>3</v>
      </c>
      <c r="CB9">
        <v>1</v>
      </c>
      <c r="CC9">
        <v>3</v>
      </c>
      <c r="CD9">
        <v>1</v>
      </c>
      <c r="CE9">
        <v>3</v>
      </c>
      <c r="CF9">
        <v>1</v>
      </c>
      <c r="CG9">
        <v>3</v>
      </c>
      <c r="CH9">
        <v>1</v>
      </c>
      <c r="CI9">
        <v>3</v>
      </c>
      <c r="CJ9">
        <v>1</v>
      </c>
      <c r="CK9">
        <v>1</v>
      </c>
      <c r="CL9">
        <v>3</v>
      </c>
      <c r="CM9">
        <v>3</v>
      </c>
      <c r="CN9">
        <v>1</v>
      </c>
      <c r="CO9">
        <v>2</v>
      </c>
      <c r="CP9">
        <v>3</v>
      </c>
      <c r="CQ9">
        <v>2</v>
      </c>
      <c r="CR9">
        <v>2</v>
      </c>
      <c r="CS9">
        <v>2</v>
      </c>
      <c r="CT9">
        <v>2</v>
      </c>
      <c r="CU9">
        <v>2</v>
      </c>
      <c r="CV9">
        <v>4</v>
      </c>
      <c r="CW9">
        <v>4</v>
      </c>
      <c r="CX9">
        <v>5</v>
      </c>
      <c r="CY9">
        <v>4</v>
      </c>
      <c r="CZ9">
        <v>3</v>
      </c>
      <c r="DA9">
        <v>5</v>
      </c>
      <c r="DB9">
        <v>5</v>
      </c>
      <c r="DC9">
        <v>4</v>
      </c>
      <c r="DD9">
        <v>5</v>
      </c>
      <c r="DE9">
        <v>5</v>
      </c>
      <c r="DF9">
        <v>2</v>
      </c>
      <c r="DG9">
        <v>2</v>
      </c>
      <c r="DH9">
        <v>2</v>
      </c>
      <c r="DI9">
        <v>5</v>
      </c>
      <c r="DJ9">
        <v>5</v>
      </c>
      <c r="DK9">
        <v>3</v>
      </c>
      <c r="DL9">
        <v>5</v>
      </c>
      <c r="DM9">
        <v>5</v>
      </c>
      <c r="DN9">
        <v>3</v>
      </c>
      <c r="DO9">
        <v>5</v>
      </c>
      <c r="DP9">
        <v>5</v>
      </c>
      <c r="DQ9">
        <v>3</v>
      </c>
      <c r="DR9">
        <v>4</v>
      </c>
      <c r="DS9">
        <v>5</v>
      </c>
      <c r="DT9">
        <v>5</v>
      </c>
      <c r="DU9">
        <v>5</v>
      </c>
      <c r="DV9">
        <v>2</v>
      </c>
      <c r="DW9">
        <v>1</v>
      </c>
      <c r="DX9">
        <v>4</v>
      </c>
      <c r="DY9">
        <v>1</v>
      </c>
      <c r="DZ9">
        <v>5</v>
      </c>
      <c r="EA9">
        <v>5</v>
      </c>
      <c r="EB9">
        <v>1</v>
      </c>
      <c r="EC9">
        <v>5</v>
      </c>
      <c r="ED9">
        <v>5</v>
      </c>
      <c r="EE9">
        <v>5</v>
      </c>
      <c r="EF9">
        <v>2</v>
      </c>
      <c r="EG9">
        <v>1</v>
      </c>
      <c r="EH9">
        <v>5</v>
      </c>
      <c r="EI9">
        <v>5</v>
      </c>
      <c r="EJ9">
        <v>5</v>
      </c>
      <c r="EK9">
        <v>1</v>
      </c>
      <c r="EL9">
        <v>1</v>
      </c>
      <c r="EM9">
        <v>5</v>
      </c>
      <c r="EN9">
        <v>5</v>
      </c>
      <c r="EO9">
        <v>1</v>
      </c>
      <c r="EP9">
        <v>4</v>
      </c>
      <c r="EQ9">
        <v>5</v>
      </c>
      <c r="ER9">
        <v>5</v>
      </c>
      <c r="ES9">
        <v>5</v>
      </c>
      <c r="ET9">
        <v>5</v>
      </c>
      <c r="EU9">
        <v>1</v>
      </c>
      <c r="EV9">
        <v>5</v>
      </c>
      <c r="EW9">
        <v>1</v>
      </c>
      <c r="EX9">
        <v>1</v>
      </c>
      <c r="EY9">
        <v>5</v>
      </c>
      <c r="EZ9">
        <v>4</v>
      </c>
      <c r="FA9">
        <v>4</v>
      </c>
      <c r="FB9">
        <v>4</v>
      </c>
      <c r="FC9">
        <v>2</v>
      </c>
      <c r="FD9">
        <v>2</v>
      </c>
      <c r="FE9">
        <v>2</v>
      </c>
      <c r="FF9">
        <v>7</v>
      </c>
      <c r="FG9">
        <v>1</v>
      </c>
    </row>
    <row r="10" spans="1:163" x14ac:dyDescent="0.35">
      <c r="A10">
        <v>9</v>
      </c>
      <c r="B10" s="1">
        <v>43894</v>
      </c>
      <c r="C10" s="2">
        <v>0.97129629629629621</v>
      </c>
      <c r="D10">
        <v>3</v>
      </c>
      <c r="E10" t="s">
        <v>182</v>
      </c>
      <c r="F10" t="s">
        <v>157</v>
      </c>
      <c r="G10">
        <v>23</v>
      </c>
      <c r="H10" t="str">
        <f t="shared" si="0"/>
        <v>Poniżej 28</v>
      </c>
      <c r="I10" t="s">
        <v>158</v>
      </c>
      <c r="J10">
        <v>3</v>
      </c>
      <c r="K10">
        <v>3</v>
      </c>
      <c r="L10">
        <v>2</v>
      </c>
      <c r="M10">
        <v>3</v>
      </c>
      <c r="N10">
        <v>3</v>
      </c>
      <c r="O10">
        <v>3</v>
      </c>
      <c r="P10">
        <v>4</v>
      </c>
      <c r="Q10">
        <v>4</v>
      </c>
      <c r="R10">
        <v>3</v>
      </c>
      <c r="S10">
        <v>3</v>
      </c>
      <c r="T10">
        <v>3</v>
      </c>
      <c r="U10">
        <v>3</v>
      </c>
      <c r="V10">
        <v>2</v>
      </c>
      <c r="W10">
        <v>3</v>
      </c>
      <c r="X10">
        <v>3</v>
      </c>
      <c r="Y10">
        <f t="shared" si="1"/>
        <v>45</v>
      </c>
      <c r="Z10">
        <v>5</v>
      </c>
      <c r="AA10">
        <v>5</v>
      </c>
      <c r="AB10">
        <v>5</v>
      </c>
      <c r="AC10">
        <v>5</v>
      </c>
      <c r="AD10">
        <v>3</v>
      </c>
      <c r="AE10">
        <v>3</v>
      </c>
      <c r="AF10">
        <f t="shared" si="2"/>
        <v>26</v>
      </c>
      <c r="AG10">
        <v>2</v>
      </c>
      <c r="AH10">
        <v>2</v>
      </c>
      <c r="AI10">
        <v>2</v>
      </c>
      <c r="AJ10">
        <v>1</v>
      </c>
      <c r="AK10">
        <v>1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f t="shared" si="3"/>
        <v>22</v>
      </c>
      <c r="AT10">
        <v>2</v>
      </c>
      <c r="AU10">
        <v>4</v>
      </c>
      <c r="AV10">
        <v>4</v>
      </c>
      <c r="AW10">
        <v>4</v>
      </c>
      <c r="AX10">
        <v>3</v>
      </c>
      <c r="AY10">
        <v>3</v>
      </c>
      <c r="AZ10">
        <v>2</v>
      </c>
      <c r="BA10">
        <v>3</v>
      </c>
      <c r="BB10">
        <v>5</v>
      </c>
      <c r="BC10">
        <v>6</v>
      </c>
      <c r="BD10">
        <v>3</v>
      </c>
      <c r="BE10">
        <v>3</v>
      </c>
      <c r="BF10">
        <v>4</v>
      </c>
      <c r="BG10">
        <v>1</v>
      </c>
      <c r="BH10">
        <v>4</v>
      </c>
      <c r="BI10">
        <v>3</v>
      </c>
      <c r="BJ10">
        <f t="shared" si="4"/>
        <v>54</v>
      </c>
      <c r="BK10">
        <f t="shared" si="5"/>
        <v>29</v>
      </c>
      <c r="BL10">
        <f t="shared" si="6"/>
        <v>18</v>
      </c>
      <c r="BM10">
        <f t="shared" si="7"/>
        <v>7</v>
      </c>
      <c r="BN10">
        <v>3</v>
      </c>
      <c r="BO10">
        <v>3</v>
      </c>
      <c r="BP10">
        <v>3</v>
      </c>
      <c r="BQ10">
        <v>3</v>
      </c>
      <c r="BR10">
        <v>2</v>
      </c>
      <c r="BS10">
        <v>3</v>
      </c>
      <c r="BT10">
        <v>2</v>
      </c>
      <c r="BU10">
        <v>3</v>
      </c>
      <c r="BV10">
        <v>2</v>
      </c>
      <c r="BW10">
        <v>2</v>
      </c>
      <c r="BX10">
        <v>3</v>
      </c>
      <c r="BY10">
        <v>3</v>
      </c>
      <c r="BZ10">
        <v>3</v>
      </c>
      <c r="CA10">
        <v>3</v>
      </c>
      <c r="CB10">
        <v>2</v>
      </c>
      <c r="CC10">
        <v>3</v>
      </c>
      <c r="CD10">
        <v>2</v>
      </c>
      <c r="CE10">
        <v>2</v>
      </c>
      <c r="CF10">
        <v>3</v>
      </c>
      <c r="CG10">
        <v>3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1</v>
      </c>
      <c r="CO10">
        <v>2</v>
      </c>
      <c r="CP10">
        <v>1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4</v>
      </c>
      <c r="CW10">
        <v>3</v>
      </c>
      <c r="CX10">
        <v>3</v>
      </c>
      <c r="CY10">
        <v>3</v>
      </c>
      <c r="CZ10">
        <v>4</v>
      </c>
      <c r="DA10">
        <v>2</v>
      </c>
      <c r="DB10">
        <v>4</v>
      </c>
      <c r="DC10">
        <v>3</v>
      </c>
      <c r="DD10">
        <v>5</v>
      </c>
      <c r="DE10">
        <v>4</v>
      </c>
      <c r="DF10">
        <v>1</v>
      </c>
      <c r="DG10">
        <v>3</v>
      </c>
      <c r="DH10">
        <v>4</v>
      </c>
      <c r="DI10">
        <v>4</v>
      </c>
      <c r="DJ10">
        <v>4</v>
      </c>
      <c r="DK10">
        <v>2</v>
      </c>
      <c r="DL10">
        <v>2</v>
      </c>
      <c r="DM10">
        <v>4</v>
      </c>
      <c r="DN10">
        <v>3</v>
      </c>
      <c r="DO10">
        <v>2</v>
      </c>
      <c r="DP10">
        <v>1</v>
      </c>
      <c r="DQ10">
        <v>3</v>
      </c>
      <c r="DR10">
        <v>2</v>
      </c>
      <c r="DS10">
        <v>3</v>
      </c>
      <c r="DT10">
        <v>4</v>
      </c>
      <c r="DU10">
        <v>4</v>
      </c>
      <c r="DV10">
        <v>3</v>
      </c>
      <c r="DW10">
        <v>1</v>
      </c>
      <c r="DX10">
        <v>3</v>
      </c>
      <c r="DY10">
        <v>3</v>
      </c>
      <c r="DZ10">
        <v>4</v>
      </c>
      <c r="EA10">
        <v>4</v>
      </c>
      <c r="EB10">
        <v>1</v>
      </c>
      <c r="EC10">
        <v>3</v>
      </c>
      <c r="ED10">
        <v>4</v>
      </c>
      <c r="EE10">
        <v>4</v>
      </c>
      <c r="EF10">
        <v>2</v>
      </c>
      <c r="EG10">
        <v>2</v>
      </c>
      <c r="EH10">
        <v>3</v>
      </c>
      <c r="EI10">
        <v>4</v>
      </c>
      <c r="EJ10">
        <v>4</v>
      </c>
      <c r="EK10">
        <v>4</v>
      </c>
      <c r="EL10">
        <v>2</v>
      </c>
      <c r="EM10">
        <v>3</v>
      </c>
      <c r="EN10">
        <v>3</v>
      </c>
      <c r="EO10">
        <v>3</v>
      </c>
      <c r="EP10">
        <v>4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2</v>
      </c>
      <c r="FD10">
        <v>2</v>
      </c>
      <c r="FE10">
        <v>2</v>
      </c>
      <c r="FF10">
        <v>5</v>
      </c>
      <c r="FG10">
        <v>5</v>
      </c>
    </row>
    <row r="11" spans="1:163" x14ac:dyDescent="0.35">
      <c r="A11">
        <v>10</v>
      </c>
      <c r="B11" s="1">
        <v>43925</v>
      </c>
      <c r="C11" s="2">
        <v>6.1342592592592594E-3</v>
      </c>
      <c r="D11">
        <v>31</v>
      </c>
      <c r="E11" t="s">
        <v>161</v>
      </c>
      <c r="F11" t="s">
        <v>157</v>
      </c>
      <c r="G11">
        <v>53</v>
      </c>
      <c r="H11" t="str">
        <f t="shared" si="0"/>
        <v>Powyżej 40</v>
      </c>
      <c r="I11" t="s">
        <v>158</v>
      </c>
      <c r="J11">
        <v>1</v>
      </c>
      <c r="K11">
        <v>2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2</v>
      </c>
      <c r="S11">
        <v>2</v>
      </c>
      <c r="T11">
        <v>1</v>
      </c>
      <c r="U11">
        <v>2</v>
      </c>
      <c r="V11">
        <v>1</v>
      </c>
      <c r="W11">
        <v>1</v>
      </c>
      <c r="X11">
        <v>2</v>
      </c>
      <c r="Y11">
        <f t="shared" si="1"/>
        <v>22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f t="shared" si="2"/>
        <v>24</v>
      </c>
      <c r="AG11">
        <v>2</v>
      </c>
      <c r="AH11">
        <v>2</v>
      </c>
      <c r="AI11">
        <v>1</v>
      </c>
      <c r="AJ11">
        <v>2</v>
      </c>
      <c r="AK11">
        <v>2</v>
      </c>
      <c r="AL11">
        <v>1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1</v>
      </c>
      <c r="AS11">
        <f t="shared" si="3"/>
        <v>25</v>
      </c>
      <c r="AT11">
        <v>2</v>
      </c>
      <c r="AU11">
        <v>2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4</v>
      </c>
      <c r="BC11">
        <v>3</v>
      </c>
      <c r="BD11">
        <v>4</v>
      </c>
      <c r="BE11">
        <v>1</v>
      </c>
      <c r="BF11">
        <v>1</v>
      </c>
      <c r="BG11">
        <v>1</v>
      </c>
      <c r="BH11">
        <v>3</v>
      </c>
      <c r="BI11">
        <v>3</v>
      </c>
      <c r="BJ11">
        <f t="shared" si="4"/>
        <v>42</v>
      </c>
      <c r="BK11">
        <f t="shared" si="5"/>
        <v>25</v>
      </c>
      <c r="BL11">
        <f t="shared" si="6"/>
        <v>13</v>
      </c>
      <c r="BM11">
        <f t="shared" si="7"/>
        <v>4</v>
      </c>
      <c r="BN11">
        <v>2</v>
      </c>
      <c r="BO11">
        <v>3</v>
      </c>
      <c r="BP11">
        <v>1</v>
      </c>
      <c r="BQ11">
        <v>3</v>
      </c>
      <c r="BR11">
        <v>3</v>
      </c>
      <c r="BS11">
        <v>3</v>
      </c>
      <c r="BT11">
        <v>1</v>
      </c>
      <c r="BU11">
        <v>4</v>
      </c>
      <c r="BV11">
        <v>1</v>
      </c>
      <c r="BW11">
        <v>2</v>
      </c>
      <c r="BX11">
        <v>4</v>
      </c>
      <c r="BY11">
        <v>2</v>
      </c>
      <c r="BZ11">
        <v>2</v>
      </c>
      <c r="CA11">
        <v>2</v>
      </c>
      <c r="CB11">
        <v>1</v>
      </c>
      <c r="CC11">
        <v>2</v>
      </c>
      <c r="CD11">
        <v>1</v>
      </c>
      <c r="CE11">
        <v>3</v>
      </c>
      <c r="CF11">
        <v>3</v>
      </c>
      <c r="CG11">
        <v>3</v>
      </c>
      <c r="CH11">
        <v>1</v>
      </c>
      <c r="CI11">
        <v>1</v>
      </c>
      <c r="CJ11">
        <v>1</v>
      </c>
      <c r="CK11">
        <v>1</v>
      </c>
      <c r="CL11">
        <v>2</v>
      </c>
      <c r="CM11">
        <v>3</v>
      </c>
      <c r="CN11">
        <v>2</v>
      </c>
      <c r="CO11">
        <v>3</v>
      </c>
      <c r="CP11">
        <v>2</v>
      </c>
      <c r="CQ11">
        <v>3</v>
      </c>
      <c r="CR11">
        <v>3</v>
      </c>
      <c r="CS11">
        <v>3</v>
      </c>
      <c r="CT11">
        <v>3</v>
      </c>
      <c r="CU11">
        <v>4</v>
      </c>
      <c r="CV11">
        <v>3</v>
      </c>
      <c r="CW11">
        <v>3</v>
      </c>
      <c r="CX11">
        <v>3</v>
      </c>
      <c r="CY11">
        <v>2</v>
      </c>
      <c r="CZ11">
        <v>2</v>
      </c>
      <c r="DA11">
        <v>2</v>
      </c>
      <c r="DB11">
        <v>3</v>
      </c>
      <c r="DC11">
        <v>1</v>
      </c>
      <c r="DD11">
        <v>5</v>
      </c>
      <c r="DE11">
        <v>2</v>
      </c>
      <c r="DF11">
        <v>2</v>
      </c>
      <c r="DG11">
        <v>4</v>
      </c>
      <c r="DH11">
        <v>2</v>
      </c>
      <c r="DI11">
        <v>2</v>
      </c>
      <c r="DJ11">
        <v>3</v>
      </c>
      <c r="DK11">
        <v>4</v>
      </c>
      <c r="DL11">
        <v>1</v>
      </c>
      <c r="DM11">
        <v>3</v>
      </c>
      <c r="DN11">
        <v>3</v>
      </c>
      <c r="DO11">
        <v>4</v>
      </c>
      <c r="DP11">
        <v>3</v>
      </c>
      <c r="DQ11">
        <v>2</v>
      </c>
      <c r="DR11">
        <v>3</v>
      </c>
      <c r="DS11">
        <v>3</v>
      </c>
      <c r="DT11">
        <v>4</v>
      </c>
      <c r="DU11">
        <v>4</v>
      </c>
      <c r="DV11">
        <v>2</v>
      </c>
      <c r="DW11">
        <v>2</v>
      </c>
      <c r="DX11">
        <v>2</v>
      </c>
      <c r="DY11">
        <v>2</v>
      </c>
      <c r="DZ11">
        <v>3</v>
      </c>
      <c r="EA11">
        <v>4</v>
      </c>
      <c r="EB11">
        <v>1</v>
      </c>
      <c r="EC11">
        <v>3</v>
      </c>
      <c r="ED11">
        <v>4</v>
      </c>
      <c r="EE11">
        <v>3</v>
      </c>
      <c r="EF11">
        <v>2</v>
      </c>
      <c r="EG11">
        <v>1</v>
      </c>
      <c r="EH11">
        <v>3</v>
      </c>
      <c r="EI11">
        <v>2</v>
      </c>
      <c r="EJ11">
        <v>4</v>
      </c>
      <c r="EK11">
        <v>2</v>
      </c>
      <c r="EL11">
        <v>2</v>
      </c>
      <c r="EM11">
        <v>3</v>
      </c>
      <c r="EN11">
        <v>4</v>
      </c>
      <c r="EO11">
        <v>2</v>
      </c>
      <c r="EP11">
        <v>2</v>
      </c>
      <c r="EQ11">
        <v>3</v>
      </c>
      <c r="ER11">
        <v>3</v>
      </c>
      <c r="ES11">
        <v>3</v>
      </c>
      <c r="ET11">
        <v>3</v>
      </c>
      <c r="EU11">
        <v>2</v>
      </c>
      <c r="EV11">
        <v>2</v>
      </c>
      <c r="EW11">
        <v>3</v>
      </c>
      <c r="EX11">
        <v>3</v>
      </c>
      <c r="EY11">
        <v>3</v>
      </c>
      <c r="EZ11">
        <v>3</v>
      </c>
      <c r="FA11">
        <v>2</v>
      </c>
      <c r="FB11">
        <v>2</v>
      </c>
      <c r="FC11">
        <v>1</v>
      </c>
      <c r="FD11">
        <v>1</v>
      </c>
      <c r="FE11">
        <v>1</v>
      </c>
      <c r="FF11">
        <v>0</v>
      </c>
      <c r="FG11">
        <v>0</v>
      </c>
    </row>
    <row r="12" spans="1:163" x14ac:dyDescent="0.35">
      <c r="A12">
        <v>11</v>
      </c>
      <c r="B12" s="1">
        <v>43955</v>
      </c>
      <c r="C12" s="2">
        <v>0.45111111111111107</v>
      </c>
      <c r="D12">
        <v>32</v>
      </c>
      <c r="E12" t="s">
        <v>161</v>
      </c>
      <c r="F12" t="s">
        <v>157</v>
      </c>
      <c r="G12">
        <v>52</v>
      </c>
      <c r="H12" t="str">
        <f t="shared" si="0"/>
        <v>Powyżej 40</v>
      </c>
      <c r="I12" t="s">
        <v>158</v>
      </c>
      <c r="J12">
        <v>1</v>
      </c>
      <c r="K12">
        <v>1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2</v>
      </c>
      <c r="U12">
        <v>2</v>
      </c>
      <c r="V12">
        <v>1</v>
      </c>
      <c r="W12">
        <v>1</v>
      </c>
      <c r="X12">
        <v>1</v>
      </c>
      <c r="Y12">
        <f t="shared" si="1"/>
        <v>19</v>
      </c>
      <c r="Z12">
        <v>5</v>
      </c>
      <c r="AA12">
        <v>4</v>
      </c>
      <c r="AB12">
        <v>4</v>
      </c>
      <c r="AC12">
        <v>4</v>
      </c>
      <c r="AD12">
        <v>5</v>
      </c>
      <c r="AE12">
        <v>5</v>
      </c>
      <c r="AF12">
        <f t="shared" si="2"/>
        <v>27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1</v>
      </c>
      <c r="AQ12">
        <v>1</v>
      </c>
      <c r="AR12">
        <v>2</v>
      </c>
      <c r="AS12">
        <f t="shared" si="3"/>
        <v>22</v>
      </c>
      <c r="AT12">
        <v>2</v>
      </c>
      <c r="AU12">
        <v>1</v>
      </c>
      <c r="AV12">
        <v>2</v>
      </c>
      <c r="AW12">
        <v>2</v>
      </c>
      <c r="AX12">
        <v>7</v>
      </c>
      <c r="AY12">
        <v>2</v>
      </c>
      <c r="AZ12">
        <v>2</v>
      </c>
      <c r="BA12">
        <v>2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1</v>
      </c>
      <c r="BH12">
        <v>2</v>
      </c>
      <c r="BI12">
        <v>2</v>
      </c>
      <c r="BJ12">
        <f t="shared" si="4"/>
        <v>32</v>
      </c>
      <c r="BK12">
        <f t="shared" si="5"/>
        <v>22</v>
      </c>
      <c r="BL12">
        <f t="shared" si="6"/>
        <v>6</v>
      </c>
      <c r="BM12">
        <f t="shared" si="7"/>
        <v>4</v>
      </c>
      <c r="BN12">
        <v>3</v>
      </c>
      <c r="BO12">
        <v>4</v>
      </c>
      <c r="BP12">
        <v>3</v>
      </c>
      <c r="BQ12">
        <v>4</v>
      </c>
      <c r="BR12">
        <v>4</v>
      </c>
      <c r="BS12">
        <v>4</v>
      </c>
      <c r="BT12">
        <v>3</v>
      </c>
      <c r="BU12">
        <v>4</v>
      </c>
      <c r="BV12">
        <v>3</v>
      </c>
      <c r="BW12">
        <v>1</v>
      </c>
      <c r="BX12">
        <v>4</v>
      </c>
      <c r="BY12">
        <v>4</v>
      </c>
      <c r="BZ12">
        <v>4</v>
      </c>
      <c r="CA12">
        <v>4</v>
      </c>
      <c r="CB12">
        <v>3</v>
      </c>
      <c r="CC12">
        <v>3</v>
      </c>
      <c r="CD12">
        <v>1</v>
      </c>
      <c r="CE12">
        <v>4</v>
      </c>
      <c r="CF12">
        <v>2</v>
      </c>
      <c r="CG12">
        <v>4</v>
      </c>
      <c r="CH12">
        <v>4</v>
      </c>
      <c r="CI12">
        <v>3</v>
      </c>
      <c r="CJ12">
        <v>2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4</v>
      </c>
      <c r="CQ12">
        <v>3</v>
      </c>
      <c r="CR12">
        <v>4</v>
      </c>
      <c r="CS12">
        <v>4</v>
      </c>
      <c r="CT12">
        <v>3</v>
      </c>
      <c r="CU12">
        <v>4</v>
      </c>
      <c r="CV12">
        <v>5</v>
      </c>
      <c r="CW12">
        <v>4</v>
      </c>
      <c r="CX12">
        <v>4</v>
      </c>
      <c r="CY12">
        <v>4</v>
      </c>
      <c r="CZ12">
        <v>3</v>
      </c>
      <c r="DA12">
        <v>3</v>
      </c>
      <c r="DB12">
        <v>3</v>
      </c>
      <c r="DC12">
        <v>1</v>
      </c>
      <c r="DD12">
        <v>5</v>
      </c>
      <c r="DE12">
        <v>2</v>
      </c>
      <c r="DF12">
        <v>2</v>
      </c>
      <c r="DG12">
        <v>4</v>
      </c>
      <c r="DH12">
        <v>2</v>
      </c>
      <c r="DI12">
        <v>4</v>
      </c>
      <c r="DJ12">
        <v>3</v>
      </c>
      <c r="DK12">
        <v>3</v>
      </c>
      <c r="DL12">
        <v>2</v>
      </c>
      <c r="DM12">
        <v>3</v>
      </c>
      <c r="DN12">
        <v>4</v>
      </c>
      <c r="DO12">
        <v>3</v>
      </c>
      <c r="DP12">
        <v>1</v>
      </c>
      <c r="DQ12">
        <v>3</v>
      </c>
      <c r="DR12">
        <v>5</v>
      </c>
      <c r="DS12">
        <v>4</v>
      </c>
      <c r="DT12">
        <v>5</v>
      </c>
      <c r="DU12">
        <v>4</v>
      </c>
      <c r="DV12">
        <v>3</v>
      </c>
      <c r="DW12">
        <v>1</v>
      </c>
      <c r="DX12">
        <v>4</v>
      </c>
      <c r="DY12">
        <v>3</v>
      </c>
      <c r="DZ12">
        <v>5</v>
      </c>
      <c r="EA12">
        <v>5</v>
      </c>
      <c r="EB12">
        <v>2</v>
      </c>
      <c r="EC12">
        <v>2</v>
      </c>
      <c r="ED12">
        <v>3</v>
      </c>
      <c r="EE12">
        <v>5</v>
      </c>
      <c r="EF12">
        <v>1</v>
      </c>
      <c r="EG12">
        <v>1</v>
      </c>
      <c r="EH12">
        <v>2</v>
      </c>
      <c r="EI12">
        <v>1</v>
      </c>
      <c r="EJ12">
        <v>4</v>
      </c>
      <c r="EK12">
        <v>4</v>
      </c>
      <c r="EL12">
        <v>1</v>
      </c>
      <c r="EM12">
        <v>3</v>
      </c>
      <c r="EN12">
        <v>1</v>
      </c>
      <c r="EO12">
        <v>2</v>
      </c>
      <c r="EP12">
        <v>3</v>
      </c>
      <c r="EQ12">
        <v>3</v>
      </c>
      <c r="ER12">
        <v>4</v>
      </c>
      <c r="ES12">
        <v>3</v>
      </c>
      <c r="ET12">
        <v>3</v>
      </c>
      <c r="EU12">
        <v>2</v>
      </c>
      <c r="EV12">
        <v>2</v>
      </c>
      <c r="EW12">
        <v>4</v>
      </c>
      <c r="EX12">
        <v>3</v>
      </c>
      <c r="EY12">
        <v>3</v>
      </c>
      <c r="EZ12">
        <v>3</v>
      </c>
      <c r="FA12">
        <v>3</v>
      </c>
      <c r="FB12">
        <v>2</v>
      </c>
      <c r="FC12">
        <v>2</v>
      </c>
      <c r="FD12">
        <v>1</v>
      </c>
      <c r="FE12">
        <v>1</v>
      </c>
      <c r="FF12">
        <v>0</v>
      </c>
      <c r="FG12">
        <v>0</v>
      </c>
    </row>
    <row r="13" spans="1:163" x14ac:dyDescent="0.35">
      <c r="A13">
        <v>12</v>
      </c>
      <c r="B13" s="1">
        <v>43955</v>
      </c>
      <c r="C13" s="2">
        <v>0.47873842592592591</v>
      </c>
      <c r="D13">
        <v>2</v>
      </c>
      <c r="E13" t="s">
        <v>162</v>
      </c>
      <c r="F13" t="s">
        <v>154</v>
      </c>
      <c r="G13">
        <v>24</v>
      </c>
      <c r="H13" t="str">
        <f t="shared" si="0"/>
        <v>Poniżej 28</v>
      </c>
      <c r="I13" t="s">
        <v>158</v>
      </c>
      <c r="J13">
        <v>1</v>
      </c>
      <c r="K13">
        <v>1</v>
      </c>
      <c r="L13">
        <v>2</v>
      </c>
      <c r="M13">
        <v>1</v>
      </c>
      <c r="N13">
        <v>1</v>
      </c>
      <c r="O13">
        <v>3</v>
      </c>
      <c r="P13">
        <v>1</v>
      </c>
      <c r="Q13">
        <v>2</v>
      </c>
      <c r="R13">
        <v>1</v>
      </c>
      <c r="S13">
        <v>1</v>
      </c>
      <c r="T13">
        <v>2</v>
      </c>
      <c r="U13">
        <v>2</v>
      </c>
      <c r="V13">
        <v>1</v>
      </c>
      <c r="W13">
        <v>1</v>
      </c>
      <c r="X13">
        <v>2</v>
      </c>
      <c r="Y13">
        <f t="shared" si="1"/>
        <v>22</v>
      </c>
      <c r="Z13">
        <v>1</v>
      </c>
      <c r="AA13">
        <v>5</v>
      </c>
      <c r="AB13">
        <v>1</v>
      </c>
      <c r="AC13">
        <v>1</v>
      </c>
      <c r="AD13">
        <v>5</v>
      </c>
      <c r="AE13">
        <v>5</v>
      </c>
      <c r="AF13">
        <f t="shared" si="2"/>
        <v>18</v>
      </c>
      <c r="AG13">
        <v>3</v>
      </c>
      <c r="AH13">
        <v>2</v>
      </c>
      <c r="AI13">
        <v>2</v>
      </c>
      <c r="AJ13">
        <v>2</v>
      </c>
      <c r="AK13">
        <v>3</v>
      </c>
      <c r="AL13">
        <v>1</v>
      </c>
      <c r="AM13">
        <v>2</v>
      </c>
      <c r="AN13">
        <v>1</v>
      </c>
      <c r="AO13">
        <v>1</v>
      </c>
      <c r="AP13">
        <v>2</v>
      </c>
      <c r="AQ13">
        <v>2</v>
      </c>
      <c r="AR13">
        <v>1</v>
      </c>
      <c r="AS13">
        <f t="shared" si="3"/>
        <v>22</v>
      </c>
      <c r="AT13">
        <v>4</v>
      </c>
      <c r="AU13">
        <v>2</v>
      </c>
      <c r="AV13">
        <v>2</v>
      </c>
      <c r="AW13">
        <v>2</v>
      </c>
      <c r="AX13">
        <v>1</v>
      </c>
      <c r="AY13">
        <v>1</v>
      </c>
      <c r="AZ13">
        <v>1</v>
      </c>
      <c r="BA13">
        <v>1</v>
      </c>
      <c r="BB13">
        <v>4</v>
      </c>
      <c r="BC13">
        <v>7</v>
      </c>
      <c r="BD13">
        <v>4</v>
      </c>
      <c r="BE13">
        <v>1</v>
      </c>
      <c r="BF13">
        <v>1</v>
      </c>
      <c r="BG13">
        <v>1</v>
      </c>
      <c r="BH13">
        <v>1</v>
      </c>
      <c r="BI13">
        <v>5</v>
      </c>
      <c r="BJ13">
        <f t="shared" si="4"/>
        <v>38</v>
      </c>
      <c r="BK13">
        <f t="shared" si="5"/>
        <v>15</v>
      </c>
      <c r="BL13">
        <f t="shared" si="6"/>
        <v>17</v>
      </c>
      <c r="BM13">
        <f t="shared" si="7"/>
        <v>6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2</v>
      </c>
      <c r="CI13">
        <v>1</v>
      </c>
      <c r="CJ13">
        <v>1</v>
      </c>
      <c r="CK13">
        <v>1</v>
      </c>
      <c r="CL13">
        <v>1</v>
      </c>
      <c r="CM13">
        <v>3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3</v>
      </c>
      <c r="CT13">
        <v>1</v>
      </c>
      <c r="CU13">
        <v>2</v>
      </c>
      <c r="CV13">
        <v>1</v>
      </c>
      <c r="CW13">
        <v>4</v>
      </c>
      <c r="CX13">
        <v>5</v>
      </c>
      <c r="CY13">
        <v>5</v>
      </c>
      <c r="CZ13">
        <v>4</v>
      </c>
      <c r="DA13">
        <v>5</v>
      </c>
      <c r="DB13">
        <v>5</v>
      </c>
      <c r="DC13">
        <v>5</v>
      </c>
      <c r="DD13">
        <v>5</v>
      </c>
      <c r="DE13">
        <v>5</v>
      </c>
      <c r="DF13">
        <v>1</v>
      </c>
      <c r="DG13">
        <v>3</v>
      </c>
      <c r="DH13">
        <v>3</v>
      </c>
      <c r="DI13">
        <v>5</v>
      </c>
      <c r="DJ13">
        <v>5</v>
      </c>
      <c r="DK13">
        <v>5</v>
      </c>
      <c r="DL13">
        <v>5</v>
      </c>
      <c r="DM13">
        <v>4</v>
      </c>
      <c r="DN13">
        <v>5</v>
      </c>
      <c r="DO13">
        <v>5</v>
      </c>
      <c r="DP13">
        <v>3</v>
      </c>
      <c r="DQ13">
        <v>3</v>
      </c>
      <c r="DR13">
        <v>4</v>
      </c>
      <c r="DS13">
        <v>5</v>
      </c>
      <c r="DT13">
        <v>5</v>
      </c>
      <c r="DU13">
        <v>5</v>
      </c>
      <c r="DV13">
        <v>1</v>
      </c>
      <c r="DW13">
        <v>1</v>
      </c>
      <c r="DX13">
        <v>3</v>
      </c>
      <c r="DY13">
        <v>3</v>
      </c>
      <c r="DZ13">
        <v>5</v>
      </c>
      <c r="EA13">
        <v>5</v>
      </c>
      <c r="EB13">
        <v>1</v>
      </c>
      <c r="EC13">
        <v>4</v>
      </c>
      <c r="ED13">
        <v>5</v>
      </c>
      <c r="EE13">
        <v>5</v>
      </c>
      <c r="EF13">
        <v>1</v>
      </c>
      <c r="EG13">
        <v>1</v>
      </c>
      <c r="EH13">
        <v>5</v>
      </c>
      <c r="EI13">
        <v>5</v>
      </c>
      <c r="EJ13">
        <v>4</v>
      </c>
      <c r="EK13">
        <v>5</v>
      </c>
      <c r="EL13">
        <v>5</v>
      </c>
      <c r="EM13">
        <v>5</v>
      </c>
      <c r="EN13">
        <v>5</v>
      </c>
      <c r="EO13">
        <v>5</v>
      </c>
      <c r="EP13">
        <v>3</v>
      </c>
      <c r="EQ13">
        <v>5</v>
      </c>
      <c r="ER13">
        <v>5</v>
      </c>
      <c r="ES13">
        <v>5</v>
      </c>
      <c r="ET13">
        <v>5</v>
      </c>
      <c r="EU13">
        <v>1</v>
      </c>
      <c r="EV13">
        <v>5</v>
      </c>
      <c r="EW13">
        <v>1</v>
      </c>
      <c r="EX13">
        <v>1</v>
      </c>
      <c r="EY13">
        <v>5</v>
      </c>
      <c r="EZ13">
        <v>5</v>
      </c>
      <c r="FA13">
        <v>5</v>
      </c>
      <c r="FB13">
        <v>5</v>
      </c>
      <c r="FC13">
        <v>1</v>
      </c>
      <c r="FD13">
        <v>1</v>
      </c>
      <c r="FE13">
        <v>1</v>
      </c>
      <c r="FF13">
        <v>0</v>
      </c>
      <c r="FG13">
        <v>0</v>
      </c>
    </row>
    <row r="14" spans="1:163" x14ac:dyDescent="0.35">
      <c r="A14">
        <v>13</v>
      </c>
      <c r="B14" s="1">
        <v>43955</v>
      </c>
      <c r="C14" s="2">
        <v>0.48015046296296293</v>
      </c>
      <c r="D14">
        <v>1</v>
      </c>
      <c r="E14" t="s">
        <v>183</v>
      </c>
      <c r="F14" t="s">
        <v>154</v>
      </c>
      <c r="G14">
        <v>21</v>
      </c>
      <c r="H14" t="str">
        <f t="shared" si="0"/>
        <v>Poniżej 28</v>
      </c>
      <c r="I14" t="s">
        <v>155</v>
      </c>
      <c r="J14">
        <v>1</v>
      </c>
      <c r="K14">
        <v>2</v>
      </c>
      <c r="L14">
        <v>3</v>
      </c>
      <c r="M14">
        <v>1</v>
      </c>
      <c r="N14">
        <v>1</v>
      </c>
      <c r="O14">
        <v>2</v>
      </c>
      <c r="P14">
        <v>3</v>
      </c>
      <c r="Q14">
        <v>2</v>
      </c>
      <c r="R14">
        <v>1</v>
      </c>
      <c r="S14">
        <v>2</v>
      </c>
      <c r="T14">
        <v>1</v>
      </c>
      <c r="U14">
        <v>1</v>
      </c>
      <c r="V14">
        <v>1</v>
      </c>
      <c r="W14">
        <v>2</v>
      </c>
      <c r="X14">
        <v>1</v>
      </c>
      <c r="Y14">
        <f t="shared" si="1"/>
        <v>24</v>
      </c>
      <c r="Z14">
        <v>1</v>
      </c>
      <c r="AA14">
        <v>4</v>
      </c>
      <c r="AB14">
        <v>2</v>
      </c>
      <c r="AC14">
        <v>2</v>
      </c>
      <c r="AD14">
        <v>4</v>
      </c>
      <c r="AE14">
        <v>4</v>
      </c>
      <c r="AF14">
        <f t="shared" si="2"/>
        <v>17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2</v>
      </c>
      <c r="AP14">
        <v>2</v>
      </c>
      <c r="AQ14">
        <v>2</v>
      </c>
      <c r="AR14">
        <v>2</v>
      </c>
      <c r="AS14">
        <f t="shared" si="3"/>
        <v>40</v>
      </c>
      <c r="AT14">
        <v>4</v>
      </c>
      <c r="AU14">
        <v>5</v>
      </c>
      <c r="AV14">
        <v>2</v>
      </c>
      <c r="AW14">
        <v>4</v>
      </c>
      <c r="AX14">
        <v>2</v>
      </c>
      <c r="AY14">
        <v>5</v>
      </c>
      <c r="AZ14">
        <v>2</v>
      </c>
      <c r="BA14">
        <v>5</v>
      </c>
      <c r="BB14">
        <v>4</v>
      </c>
      <c r="BC14">
        <v>2</v>
      </c>
      <c r="BD14">
        <v>3</v>
      </c>
      <c r="BE14">
        <v>1</v>
      </c>
      <c r="BF14">
        <v>2</v>
      </c>
      <c r="BG14">
        <v>1</v>
      </c>
      <c r="BH14">
        <v>1</v>
      </c>
      <c r="BI14">
        <v>2</v>
      </c>
      <c r="BJ14">
        <f t="shared" si="4"/>
        <v>45</v>
      </c>
      <c r="BK14">
        <f t="shared" si="5"/>
        <v>30</v>
      </c>
      <c r="BL14">
        <f t="shared" si="6"/>
        <v>11</v>
      </c>
      <c r="BM14">
        <f t="shared" si="7"/>
        <v>4</v>
      </c>
      <c r="BN14">
        <v>2</v>
      </c>
      <c r="BO14">
        <v>2</v>
      </c>
      <c r="BP14">
        <v>2</v>
      </c>
      <c r="BQ14">
        <v>3</v>
      </c>
      <c r="BR14">
        <v>2</v>
      </c>
      <c r="BS14">
        <v>2</v>
      </c>
      <c r="BT14">
        <v>2</v>
      </c>
      <c r="BU14">
        <v>3</v>
      </c>
      <c r="BV14">
        <v>2</v>
      </c>
      <c r="BW14">
        <v>1</v>
      </c>
      <c r="BX14">
        <v>2</v>
      </c>
      <c r="BY14">
        <v>2</v>
      </c>
      <c r="BZ14">
        <v>3</v>
      </c>
      <c r="CA14">
        <v>2</v>
      </c>
      <c r="CB14">
        <v>1</v>
      </c>
      <c r="CC14">
        <v>2</v>
      </c>
      <c r="CD14">
        <v>1</v>
      </c>
      <c r="CE14">
        <v>2</v>
      </c>
      <c r="CF14">
        <v>2</v>
      </c>
      <c r="CG14">
        <v>2</v>
      </c>
      <c r="CH14">
        <v>1</v>
      </c>
      <c r="CI14">
        <v>2</v>
      </c>
      <c r="CJ14">
        <v>1</v>
      </c>
      <c r="CK14">
        <v>1</v>
      </c>
      <c r="CL14">
        <v>2</v>
      </c>
      <c r="CM14">
        <v>3</v>
      </c>
      <c r="CN14">
        <v>1</v>
      </c>
      <c r="CO14">
        <v>2</v>
      </c>
      <c r="CP14">
        <v>1</v>
      </c>
      <c r="CQ14">
        <v>2</v>
      </c>
      <c r="CR14">
        <v>2</v>
      </c>
      <c r="CS14">
        <v>1</v>
      </c>
      <c r="CT14">
        <v>2</v>
      </c>
      <c r="CU14">
        <v>1</v>
      </c>
      <c r="CV14">
        <v>3</v>
      </c>
      <c r="CW14">
        <v>3</v>
      </c>
      <c r="CX14">
        <v>4</v>
      </c>
      <c r="CY14">
        <v>3</v>
      </c>
      <c r="CZ14">
        <v>2</v>
      </c>
      <c r="DA14">
        <v>3</v>
      </c>
      <c r="DB14">
        <v>3</v>
      </c>
      <c r="DC14">
        <v>3</v>
      </c>
      <c r="DD14">
        <v>4</v>
      </c>
      <c r="DE14">
        <v>4</v>
      </c>
      <c r="DF14">
        <v>2</v>
      </c>
      <c r="DG14">
        <v>2</v>
      </c>
      <c r="DH14">
        <v>2</v>
      </c>
      <c r="DI14">
        <v>3</v>
      </c>
      <c r="DJ14">
        <v>3</v>
      </c>
      <c r="DK14">
        <v>4</v>
      </c>
      <c r="DL14">
        <v>4</v>
      </c>
      <c r="DM14">
        <v>4</v>
      </c>
      <c r="DN14">
        <v>4</v>
      </c>
      <c r="DO14">
        <v>3</v>
      </c>
      <c r="DP14">
        <v>3</v>
      </c>
      <c r="DQ14">
        <v>3</v>
      </c>
      <c r="DR14">
        <v>2</v>
      </c>
      <c r="DS14">
        <v>4</v>
      </c>
      <c r="DT14">
        <v>4</v>
      </c>
      <c r="DU14">
        <v>4</v>
      </c>
      <c r="DV14">
        <v>2</v>
      </c>
      <c r="DW14">
        <v>2</v>
      </c>
      <c r="DX14">
        <v>3</v>
      </c>
      <c r="DY14">
        <v>2</v>
      </c>
      <c r="DZ14">
        <v>4</v>
      </c>
      <c r="EA14">
        <v>4</v>
      </c>
      <c r="EB14">
        <v>2</v>
      </c>
      <c r="EC14">
        <v>4</v>
      </c>
      <c r="ED14">
        <v>4</v>
      </c>
      <c r="EE14">
        <v>4</v>
      </c>
      <c r="EF14">
        <v>3</v>
      </c>
      <c r="EG14">
        <v>1</v>
      </c>
      <c r="EH14">
        <v>4</v>
      </c>
      <c r="EI14">
        <v>4</v>
      </c>
      <c r="EJ14">
        <v>4</v>
      </c>
      <c r="EK14">
        <v>2</v>
      </c>
      <c r="EL14">
        <v>2</v>
      </c>
      <c r="EM14">
        <v>4</v>
      </c>
      <c r="EN14">
        <v>4</v>
      </c>
      <c r="EO14">
        <v>2</v>
      </c>
      <c r="EP14">
        <v>3</v>
      </c>
      <c r="EQ14">
        <v>4</v>
      </c>
      <c r="ER14">
        <v>4</v>
      </c>
      <c r="ES14">
        <v>4</v>
      </c>
      <c r="ET14">
        <v>4</v>
      </c>
      <c r="EU14">
        <v>2</v>
      </c>
      <c r="EV14">
        <v>3</v>
      </c>
      <c r="EW14">
        <v>2</v>
      </c>
      <c r="EX14">
        <v>2</v>
      </c>
      <c r="EY14">
        <v>4</v>
      </c>
      <c r="EZ14">
        <v>4</v>
      </c>
      <c r="FA14">
        <v>4</v>
      </c>
      <c r="FB14">
        <v>4</v>
      </c>
      <c r="FC14">
        <v>1</v>
      </c>
      <c r="FD14">
        <v>1</v>
      </c>
      <c r="FE14">
        <v>1</v>
      </c>
      <c r="FF14">
        <v>0</v>
      </c>
      <c r="FG14">
        <v>0</v>
      </c>
    </row>
    <row r="15" spans="1:163" x14ac:dyDescent="0.35">
      <c r="A15">
        <v>14</v>
      </c>
      <c r="B15" s="1">
        <v>43955</v>
      </c>
      <c r="C15" s="2">
        <v>0.48260416666666667</v>
      </c>
      <c r="D15">
        <v>3</v>
      </c>
      <c r="E15" t="s">
        <v>163</v>
      </c>
      <c r="F15" t="s">
        <v>154</v>
      </c>
      <c r="G15">
        <v>22</v>
      </c>
      <c r="H15" t="str">
        <f t="shared" si="0"/>
        <v>Poniżej 28</v>
      </c>
      <c r="I15" t="s">
        <v>155</v>
      </c>
      <c r="J15">
        <v>1</v>
      </c>
      <c r="K15">
        <v>2</v>
      </c>
      <c r="L15">
        <v>2</v>
      </c>
      <c r="M15">
        <v>1</v>
      </c>
      <c r="N15">
        <v>1</v>
      </c>
      <c r="O15">
        <v>3</v>
      </c>
      <c r="P15">
        <v>3</v>
      </c>
      <c r="Q15">
        <v>1</v>
      </c>
      <c r="R15">
        <v>1</v>
      </c>
      <c r="S15">
        <v>1</v>
      </c>
      <c r="T15">
        <v>2</v>
      </c>
      <c r="U15">
        <v>2</v>
      </c>
      <c r="V15">
        <v>1</v>
      </c>
      <c r="W15">
        <v>1</v>
      </c>
      <c r="X15">
        <v>1</v>
      </c>
      <c r="Y15">
        <f t="shared" si="1"/>
        <v>23</v>
      </c>
      <c r="Z15">
        <v>1</v>
      </c>
      <c r="AA15">
        <v>4</v>
      </c>
      <c r="AB15">
        <v>2</v>
      </c>
      <c r="AC15">
        <v>2</v>
      </c>
      <c r="AD15">
        <v>4</v>
      </c>
      <c r="AE15">
        <v>5</v>
      </c>
      <c r="AF15">
        <f t="shared" si="2"/>
        <v>18</v>
      </c>
      <c r="AG15">
        <v>2</v>
      </c>
      <c r="AH15">
        <v>1</v>
      </c>
      <c r="AI15">
        <v>2</v>
      </c>
      <c r="AJ15">
        <v>4</v>
      </c>
      <c r="AK15">
        <v>2</v>
      </c>
      <c r="AL15">
        <v>4</v>
      </c>
      <c r="AM15">
        <v>3</v>
      </c>
      <c r="AN15">
        <v>3</v>
      </c>
      <c r="AO15">
        <v>2</v>
      </c>
      <c r="AP15">
        <v>1</v>
      </c>
      <c r="AQ15">
        <v>1</v>
      </c>
      <c r="AR15">
        <v>2</v>
      </c>
      <c r="AS15">
        <f t="shared" si="3"/>
        <v>27</v>
      </c>
      <c r="AT15">
        <v>2</v>
      </c>
      <c r="AU15">
        <v>3</v>
      </c>
      <c r="AV15">
        <v>6</v>
      </c>
      <c r="AW15">
        <v>7</v>
      </c>
      <c r="AX15">
        <v>5</v>
      </c>
      <c r="AY15">
        <v>4</v>
      </c>
      <c r="AZ15">
        <v>7</v>
      </c>
      <c r="BA15">
        <v>5</v>
      </c>
      <c r="BB15">
        <v>6</v>
      </c>
      <c r="BC15">
        <v>7</v>
      </c>
      <c r="BD15">
        <v>7</v>
      </c>
      <c r="BE15">
        <v>3</v>
      </c>
      <c r="BF15">
        <v>1</v>
      </c>
      <c r="BG15">
        <v>3</v>
      </c>
      <c r="BH15">
        <v>5</v>
      </c>
      <c r="BI15">
        <v>6</v>
      </c>
      <c r="BJ15">
        <f t="shared" si="4"/>
        <v>77</v>
      </c>
      <c r="BK15">
        <f t="shared" si="5"/>
        <v>44</v>
      </c>
      <c r="BL15">
        <f t="shared" si="6"/>
        <v>26</v>
      </c>
      <c r="BM15">
        <f t="shared" si="7"/>
        <v>7</v>
      </c>
      <c r="BN15">
        <v>2</v>
      </c>
      <c r="BO15">
        <v>2</v>
      </c>
      <c r="BP15">
        <v>2</v>
      </c>
      <c r="BQ15">
        <v>3</v>
      </c>
      <c r="BR15">
        <v>2</v>
      </c>
      <c r="BS15">
        <v>2</v>
      </c>
      <c r="BT15">
        <v>2</v>
      </c>
      <c r="BU15">
        <v>3</v>
      </c>
      <c r="BV15">
        <v>2</v>
      </c>
      <c r="BW15">
        <v>1</v>
      </c>
      <c r="BX15">
        <v>2</v>
      </c>
      <c r="BY15">
        <v>2</v>
      </c>
      <c r="BZ15">
        <v>3</v>
      </c>
      <c r="CA15">
        <v>1</v>
      </c>
      <c r="CB15">
        <v>1</v>
      </c>
      <c r="CC15">
        <v>2</v>
      </c>
      <c r="CD15">
        <v>1</v>
      </c>
      <c r="CE15">
        <v>1</v>
      </c>
      <c r="CF15">
        <v>3</v>
      </c>
      <c r="CG15">
        <v>2</v>
      </c>
      <c r="CH15">
        <v>2</v>
      </c>
      <c r="CI15">
        <v>2</v>
      </c>
      <c r="CJ15">
        <v>1</v>
      </c>
      <c r="CK15">
        <v>1</v>
      </c>
      <c r="CL15">
        <v>2</v>
      </c>
      <c r="CM15">
        <v>2</v>
      </c>
      <c r="CN15">
        <v>1</v>
      </c>
      <c r="CO15">
        <v>1</v>
      </c>
      <c r="CP15">
        <v>2</v>
      </c>
      <c r="CQ15">
        <v>3</v>
      </c>
      <c r="CR15">
        <v>2</v>
      </c>
      <c r="CS15">
        <v>3</v>
      </c>
      <c r="CT15">
        <v>1</v>
      </c>
      <c r="CU15">
        <v>2</v>
      </c>
      <c r="CV15">
        <v>2</v>
      </c>
      <c r="CW15">
        <v>2</v>
      </c>
      <c r="CX15">
        <v>4</v>
      </c>
      <c r="CY15">
        <v>3</v>
      </c>
      <c r="CZ15">
        <v>1</v>
      </c>
      <c r="DA15">
        <v>2</v>
      </c>
      <c r="DB15">
        <v>4</v>
      </c>
      <c r="DC15">
        <v>4</v>
      </c>
      <c r="DD15">
        <v>4</v>
      </c>
      <c r="DE15">
        <v>3</v>
      </c>
      <c r="DF15">
        <v>2</v>
      </c>
      <c r="DG15">
        <v>1</v>
      </c>
      <c r="DH15">
        <v>1</v>
      </c>
      <c r="DI15">
        <v>4</v>
      </c>
      <c r="DJ15">
        <v>2</v>
      </c>
      <c r="DK15">
        <v>5</v>
      </c>
      <c r="DL15">
        <v>3</v>
      </c>
      <c r="DM15">
        <v>2</v>
      </c>
      <c r="DN15">
        <v>3</v>
      </c>
      <c r="DO15">
        <v>4</v>
      </c>
      <c r="DP15">
        <v>2</v>
      </c>
      <c r="DQ15">
        <v>1</v>
      </c>
      <c r="DR15">
        <v>3</v>
      </c>
      <c r="DS15">
        <v>3</v>
      </c>
      <c r="DT15">
        <v>4</v>
      </c>
      <c r="DU15">
        <v>5</v>
      </c>
      <c r="DV15">
        <v>1</v>
      </c>
      <c r="DW15">
        <v>2</v>
      </c>
      <c r="DX15">
        <v>4</v>
      </c>
      <c r="DY15">
        <v>3</v>
      </c>
      <c r="DZ15">
        <v>4</v>
      </c>
      <c r="EA15">
        <v>5</v>
      </c>
      <c r="EB15">
        <v>2</v>
      </c>
      <c r="EC15">
        <v>4</v>
      </c>
      <c r="ED15">
        <v>2</v>
      </c>
      <c r="EE15">
        <v>4</v>
      </c>
      <c r="EF15">
        <v>1</v>
      </c>
      <c r="EG15">
        <v>2</v>
      </c>
      <c r="EH15">
        <v>4</v>
      </c>
      <c r="EI15">
        <v>3</v>
      </c>
      <c r="EJ15">
        <v>5</v>
      </c>
      <c r="EK15">
        <v>2</v>
      </c>
      <c r="EL15">
        <v>1</v>
      </c>
      <c r="EM15">
        <v>3</v>
      </c>
      <c r="EN15">
        <v>3</v>
      </c>
      <c r="EO15">
        <v>3</v>
      </c>
      <c r="EP15">
        <v>1</v>
      </c>
      <c r="EQ15">
        <v>3</v>
      </c>
      <c r="ER15">
        <v>4</v>
      </c>
      <c r="ES15">
        <v>4</v>
      </c>
      <c r="ET15">
        <v>5</v>
      </c>
      <c r="EU15">
        <v>2</v>
      </c>
      <c r="EV15">
        <v>3</v>
      </c>
      <c r="EW15">
        <v>2</v>
      </c>
      <c r="EX15">
        <v>2</v>
      </c>
      <c r="EY15">
        <v>4</v>
      </c>
      <c r="EZ15">
        <v>4</v>
      </c>
      <c r="FA15">
        <v>5</v>
      </c>
      <c r="FB15">
        <v>4</v>
      </c>
      <c r="FC15">
        <v>2</v>
      </c>
      <c r="FD15">
        <v>2</v>
      </c>
      <c r="FE15">
        <v>1</v>
      </c>
      <c r="FF15">
        <v>10</v>
      </c>
      <c r="FG15">
        <v>10</v>
      </c>
    </row>
    <row r="16" spans="1:163" x14ac:dyDescent="0.35">
      <c r="A16">
        <v>15</v>
      </c>
      <c r="B16" s="1">
        <v>43955</v>
      </c>
      <c r="C16" s="2">
        <v>0.49181712962962965</v>
      </c>
      <c r="D16">
        <v>25</v>
      </c>
      <c r="E16" t="s">
        <v>184</v>
      </c>
      <c r="F16" t="s">
        <v>154</v>
      </c>
      <c r="G16">
        <v>45</v>
      </c>
      <c r="H16" t="str">
        <f t="shared" si="0"/>
        <v>Powyżej 40</v>
      </c>
      <c r="I16" t="s">
        <v>155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f t="shared" si="1"/>
        <v>16</v>
      </c>
      <c r="Z16">
        <v>3</v>
      </c>
      <c r="AA16">
        <v>2</v>
      </c>
      <c r="AB16">
        <v>1</v>
      </c>
      <c r="AC16">
        <v>2</v>
      </c>
      <c r="AD16">
        <v>1</v>
      </c>
      <c r="AE16">
        <v>5</v>
      </c>
      <c r="AF16">
        <f t="shared" si="2"/>
        <v>14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f t="shared" si="3"/>
        <v>12</v>
      </c>
      <c r="AT16">
        <v>2</v>
      </c>
      <c r="AU16">
        <v>1</v>
      </c>
      <c r="AV16">
        <v>6</v>
      </c>
      <c r="AW16">
        <v>2</v>
      </c>
      <c r="AX16">
        <v>2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f t="shared" si="4"/>
        <v>24</v>
      </c>
      <c r="BK16">
        <f t="shared" si="5"/>
        <v>17</v>
      </c>
      <c r="BL16">
        <f t="shared" si="6"/>
        <v>5</v>
      </c>
      <c r="BM16">
        <f t="shared" si="7"/>
        <v>2</v>
      </c>
      <c r="BN16">
        <v>2</v>
      </c>
      <c r="BO16">
        <v>1</v>
      </c>
      <c r="BP16">
        <v>1</v>
      </c>
      <c r="BQ16">
        <v>1</v>
      </c>
      <c r="BR16">
        <v>1</v>
      </c>
      <c r="BS16">
        <v>2</v>
      </c>
      <c r="BT16">
        <v>2</v>
      </c>
      <c r="BU16">
        <v>2</v>
      </c>
      <c r="BV16">
        <v>2</v>
      </c>
      <c r="BW16">
        <v>1</v>
      </c>
      <c r="BX16">
        <v>1</v>
      </c>
      <c r="BY16">
        <v>1</v>
      </c>
      <c r="BZ16">
        <v>1</v>
      </c>
      <c r="CA16">
        <v>2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2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2</v>
      </c>
      <c r="CU16">
        <v>1</v>
      </c>
      <c r="CV16">
        <v>3</v>
      </c>
      <c r="CW16">
        <v>3</v>
      </c>
      <c r="CX16">
        <v>4</v>
      </c>
      <c r="CY16">
        <v>3</v>
      </c>
      <c r="CZ16">
        <v>3</v>
      </c>
      <c r="DA16">
        <v>3</v>
      </c>
      <c r="DB16">
        <v>2</v>
      </c>
      <c r="DC16">
        <v>2</v>
      </c>
      <c r="DD16">
        <v>4</v>
      </c>
      <c r="DE16">
        <v>3</v>
      </c>
      <c r="DF16">
        <v>1</v>
      </c>
      <c r="DG16">
        <v>3</v>
      </c>
      <c r="DH16">
        <v>1</v>
      </c>
      <c r="DI16">
        <v>4</v>
      </c>
      <c r="DJ16">
        <v>3</v>
      </c>
      <c r="DK16">
        <v>4</v>
      </c>
      <c r="DL16">
        <v>3</v>
      </c>
      <c r="DM16">
        <v>4</v>
      </c>
      <c r="DN16">
        <v>4</v>
      </c>
      <c r="DO16">
        <v>1</v>
      </c>
      <c r="DP16">
        <v>2</v>
      </c>
      <c r="DQ16">
        <v>3</v>
      </c>
      <c r="DR16">
        <v>4</v>
      </c>
      <c r="DS16">
        <v>3</v>
      </c>
      <c r="DT16">
        <v>4</v>
      </c>
      <c r="DU16">
        <v>3</v>
      </c>
      <c r="DV16">
        <v>1</v>
      </c>
      <c r="DW16">
        <v>1</v>
      </c>
      <c r="DX16">
        <v>4</v>
      </c>
      <c r="DY16">
        <v>1</v>
      </c>
      <c r="DZ16">
        <v>4</v>
      </c>
      <c r="EA16">
        <v>4</v>
      </c>
      <c r="EB16">
        <v>1</v>
      </c>
      <c r="EC16">
        <v>4</v>
      </c>
      <c r="ED16">
        <v>3</v>
      </c>
      <c r="EE16">
        <v>5</v>
      </c>
      <c r="EF16">
        <v>3</v>
      </c>
      <c r="EG16">
        <v>1</v>
      </c>
      <c r="EH16">
        <v>4</v>
      </c>
      <c r="EI16">
        <v>3</v>
      </c>
      <c r="EJ16">
        <v>4</v>
      </c>
      <c r="EK16">
        <v>3</v>
      </c>
      <c r="EL16">
        <v>1</v>
      </c>
      <c r="EM16">
        <v>4</v>
      </c>
      <c r="EN16">
        <v>4</v>
      </c>
      <c r="EO16">
        <v>1</v>
      </c>
      <c r="EP16">
        <v>1</v>
      </c>
      <c r="EQ16">
        <v>4</v>
      </c>
      <c r="ER16">
        <v>3</v>
      </c>
      <c r="ES16">
        <v>4</v>
      </c>
      <c r="ET16">
        <v>3</v>
      </c>
      <c r="EU16">
        <v>3</v>
      </c>
      <c r="EV16">
        <v>4</v>
      </c>
      <c r="EW16">
        <v>3</v>
      </c>
      <c r="EX16">
        <v>3</v>
      </c>
      <c r="EY16">
        <v>3</v>
      </c>
      <c r="EZ16">
        <v>3</v>
      </c>
      <c r="FA16">
        <v>3</v>
      </c>
      <c r="FB16">
        <v>3</v>
      </c>
      <c r="FC16">
        <v>1</v>
      </c>
      <c r="FD16">
        <v>1</v>
      </c>
      <c r="FE16">
        <v>1</v>
      </c>
      <c r="FF16">
        <v>0</v>
      </c>
      <c r="FG16">
        <v>0</v>
      </c>
    </row>
    <row r="17" spans="1:163" x14ac:dyDescent="0.35">
      <c r="A17">
        <v>16</v>
      </c>
      <c r="B17" s="1">
        <v>43955</v>
      </c>
      <c r="C17" s="2">
        <v>0.49422453703703706</v>
      </c>
      <c r="D17">
        <v>1</v>
      </c>
      <c r="E17" t="s">
        <v>165</v>
      </c>
      <c r="F17" t="s">
        <v>154</v>
      </c>
      <c r="G17">
        <v>22</v>
      </c>
      <c r="H17" t="str">
        <f t="shared" si="0"/>
        <v>Poniżej 28</v>
      </c>
      <c r="I17" t="s">
        <v>158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2</v>
      </c>
      <c r="V17">
        <v>1</v>
      </c>
      <c r="W17">
        <v>1</v>
      </c>
      <c r="X17">
        <v>1</v>
      </c>
      <c r="Y17">
        <f t="shared" si="1"/>
        <v>16</v>
      </c>
      <c r="Z17">
        <v>1</v>
      </c>
      <c r="AA17">
        <v>2</v>
      </c>
      <c r="AB17">
        <v>2</v>
      </c>
      <c r="AC17">
        <v>1</v>
      </c>
      <c r="AD17">
        <v>1</v>
      </c>
      <c r="AE17">
        <v>1</v>
      </c>
      <c r="AF17">
        <f t="shared" si="2"/>
        <v>8</v>
      </c>
      <c r="AG17">
        <v>3</v>
      </c>
      <c r="AH17">
        <v>4</v>
      </c>
      <c r="AI17">
        <v>2</v>
      </c>
      <c r="AJ17">
        <v>3</v>
      </c>
      <c r="AK17">
        <v>2</v>
      </c>
      <c r="AL17">
        <v>2</v>
      </c>
      <c r="AM17">
        <v>4</v>
      </c>
      <c r="AN17">
        <v>3</v>
      </c>
      <c r="AO17">
        <v>2</v>
      </c>
      <c r="AP17">
        <v>2</v>
      </c>
      <c r="AQ17">
        <v>2</v>
      </c>
      <c r="AR17">
        <v>2</v>
      </c>
      <c r="AS17">
        <f t="shared" si="3"/>
        <v>31</v>
      </c>
      <c r="AT17">
        <v>4</v>
      </c>
      <c r="AU17">
        <v>3</v>
      </c>
      <c r="AV17">
        <v>3</v>
      </c>
      <c r="AW17">
        <v>4</v>
      </c>
      <c r="AX17">
        <v>3</v>
      </c>
      <c r="AY17">
        <v>3</v>
      </c>
      <c r="AZ17">
        <v>4</v>
      </c>
      <c r="BA17">
        <v>3</v>
      </c>
      <c r="BB17">
        <v>2</v>
      </c>
      <c r="BC17">
        <v>1</v>
      </c>
      <c r="BD17">
        <v>1</v>
      </c>
      <c r="BE17">
        <v>1</v>
      </c>
      <c r="BF17">
        <v>4</v>
      </c>
      <c r="BG17">
        <v>1</v>
      </c>
      <c r="BH17">
        <v>2</v>
      </c>
      <c r="BI17">
        <v>2</v>
      </c>
      <c r="BJ17">
        <f t="shared" si="4"/>
        <v>41</v>
      </c>
      <c r="BK17">
        <f t="shared" si="5"/>
        <v>29</v>
      </c>
      <c r="BL17">
        <f t="shared" si="6"/>
        <v>6</v>
      </c>
      <c r="BM17">
        <f t="shared" si="7"/>
        <v>6</v>
      </c>
      <c r="BN17">
        <v>2</v>
      </c>
      <c r="BO17">
        <v>1</v>
      </c>
      <c r="BP17">
        <v>1</v>
      </c>
      <c r="BQ17">
        <v>1</v>
      </c>
      <c r="BR17">
        <v>2</v>
      </c>
      <c r="BS17">
        <v>1</v>
      </c>
      <c r="BT17">
        <v>1</v>
      </c>
      <c r="BU17">
        <v>1</v>
      </c>
      <c r="BV17">
        <v>2</v>
      </c>
      <c r="BW17">
        <v>1</v>
      </c>
      <c r="BX17">
        <v>1</v>
      </c>
      <c r="BY17">
        <v>2</v>
      </c>
      <c r="BZ17">
        <v>3</v>
      </c>
      <c r="CA17">
        <v>1</v>
      </c>
      <c r="CB17">
        <v>1</v>
      </c>
      <c r="CC17">
        <v>2</v>
      </c>
      <c r="CD17">
        <v>1</v>
      </c>
      <c r="CE17">
        <v>1</v>
      </c>
      <c r="CF17">
        <v>2</v>
      </c>
      <c r="CG17">
        <v>2</v>
      </c>
      <c r="CH17">
        <v>1</v>
      </c>
      <c r="CI17">
        <v>1</v>
      </c>
      <c r="CJ17">
        <v>1</v>
      </c>
      <c r="CK17">
        <v>1</v>
      </c>
      <c r="CL17">
        <v>2</v>
      </c>
      <c r="CM17">
        <v>2</v>
      </c>
      <c r="CN17">
        <v>1</v>
      </c>
      <c r="CO17">
        <v>1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1</v>
      </c>
      <c r="CV17">
        <v>5</v>
      </c>
      <c r="CW17">
        <v>1</v>
      </c>
      <c r="CX17">
        <v>2</v>
      </c>
      <c r="CY17">
        <v>5</v>
      </c>
      <c r="CZ17">
        <v>5</v>
      </c>
      <c r="DA17">
        <v>5</v>
      </c>
      <c r="DB17">
        <v>4</v>
      </c>
      <c r="DC17">
        <v>3</v>
      </c>
      <c r="DD17">
        <v>4</v>
      </c>
      <c r="DE17">
        <v>5</v>
      </c>
      <c r="DF17">
        <v>3</v>
      </c>
      <c r="DG17">
        <v>3</v>
      </c>
      <c r="DH17">
        <v>3</v>
      </c>
      <c r="DI17">
        <v>2</v>
      </c>
      <c r="DJ17">
        <v>4</v>
      </c>
      <c r="DK17">
        <v>4</v>
      </c>
      <c r="DL17">
        <v>3</v>
      </c>
      <c r="DM17">
        <v>4</v>
      </c>
      <c r="DN17">
        <v>4</v>
      </c>
      <c r="DO17">
        <v>3</v>
      </c>
      <c r="DP17">
        <v>4</v>
      </c>
      <c r="DQ17">
        <v>3</v>
      </c>
      <c r="DR17">
        <v>2</v>
      </c>
      <c r="DS17">
        <v>4</v>
      </c>
      <c r="DT17">
        <v>5</v>
      </c>
      <c r="DU17">
        <v>4</v>
      </c>
      <c r="DV17">
        <v>2</v>
      </c>
      <c r="DW17">
        <v>1</v>
      </c>
      <c r="DX17">
        <v>4</v>
      </c>
      <c r="DY17">
        <v>2</v>
      </c>
      <c r="DZ17">
        <v>5</v>
      </c>
      <c r="EA17">
        <v>4</v>
      </c>
      <c r="EB17">
        <v>2</v>
      </c>
      <c r="EC17">
        <v>4</v>
      </c>
      <c r="ED17">
        <v>2</v>
      </c>
      <c r="EE17">
        <v>5</v>
      </c>
      <c r="EF17">
        <v>2</v>
      </c>
      <c r="EG17">
        <v>1</v>
      </c>
      <c r="EH17">
        <v>1</v>
      </c>
      <c r="EI17">
        <v>2</v>
      </c>
      <c r="EJ17">
        <v>4</v>
      </c>
      <c r="EK17">
        <v>2</v>
      </c>
      <c r="EL17">
        <v>1</v>
      </c>
      <c r="EM17">
        <v>5</v>
      </c>
      <c r="EN17">
        <v>3</v>
      </c>
      <c r="EO17">
        <v>2</v>
      </c>
      <c r="EP17">
        <v>3</v>
      </c>
      <c r="EQ17">
        <v>4</v>
      </c>
      <c r="ER17">
        <v>4</v>
      </c>
      <c r="ES17">
        <v>4</v>
      </c>
      <c r="ET17">
        <v>4</v>
      </c>
      <c r="EU17">
        <v>1</v>
      </c>
      <c r="EV17">
        <v>3</v>
      </c>
      <c r="EW17">
        <v>2</v>
      </c>
      <c r="EX17">
        <v>2</v>
      </c>
      <c r="EY17">
        <v>4</v>
      </c>
      <c r="EZ17">
        <v>4</v>
      </c>
      <c r="FA17">
        <v>3</v>
      </c>
      <c r="FB17">
        <v>4</v>
      </c>
      <c r="FC17">
        <v>4</v>
      </c>
      <c r="FD17">
        <v>1</v>
      </c>
      <c r="FE17">
        <v>1</v>
      </c>
      <c r="FF17">
        <v>2</v>
      </c>
      <c r="FG17">
        <v>1</v>
      </c>
    </row>
    <row r="18" spans="1:163" x14ac:dyDescent="0.35">
      <c r="A18">
        <v>17</v>
      </c>
      <c r="B18" s="1">
        <v>43986</v>
      </c>
      <c r="C18" s="2">
        <v>0.4672337962962963</v>
      </c>
      <c r="D18">
        <v>21</v>
      </c>
      <c r="E18" t="s">
        <v>163</v>
      </c>
      <c r="F18" t="s">
        <v>154</v>
      </c>
      <c r="G18">
        <v>43</v>
      </c>
      <c r="H18" t="str">
        <f t="shared" si="0"/>
        <v>Powyżej 40</v>
      </c>
      <c r="I18" t="s">
        <v>158</v>
      </c>
      <c r="J18">
        <v>1</v>
      </c>
      <c r="K18">
        <v>1</v>
      </c>
      <c r="L18">
        <v>3</v>
      </c>
      <c r="M18">
        <v>1</v>
      </c>
      <c r="N18">
        <v>1</v>
      </c>
      <c r="O18">
        <v>1</v>
      </c>
      <c r="P18">
        <v>3</v>
      </c>
      <c r="Q18">
        <v>3</v>
      </c>
      <c r="R18">
        <v>2</v>
      </c>
      <c r="S18">
        <v>2</v>
      </c>
      <c r="T18">
        <v>2</v>
      </c>
      <c r="U18">
        <v>3</v>
      </c>
      <c r="V18">
        <v>2</v>
      </c>
      <c r="W18">
        <v>2</v>
      </c>
      <c r="X18">
        <v>2</v>
      </c>
      <c r="Y18">
        <f t="shared" si="1"/>
        <v>29</v>
      </c>
      <c r="Z18">
        <v>3</v>
      </c>
      <c r="AA18">
        <v>4</v>
      </c>
      <c r="AB18">
        <v>3</v>
      </c>
      <c r="AC18">
        <v>2</v>
      </c>
      <c r="AD18">
        <v>4</v>
      </c>
      <c r="AE18">
        <v>4</v>
      </c>
      <c r="AF18">
        <f t="shared" si="2"/>
        <v>20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2</v>
      </c>
      <c r="AQ18">
        <v>2</v>
      </c>
      <c r="AR18">
        <v>2</v>
      </c>
      <c r="AS18">
        <f t="shared" si="3"/>
        <v>42</v>
      </c>
      <c r="AT18">
        <v>5</v>
      </c>
      <c r="AU18">
        <v>5</v>
      </c>
      <c r="AV18">
        <v>4</v>
      </c>
      <c r="AW18">
        <v>4</v>
      </c>
      <c r="AX18">
        <v>4</v>
      </c>
      <c r="AY18">
        <v>4</v>
      </c>
      <c r="AZ18">
        <v>3</v>
      </c>
      <c r="BA18">
        <v>4</v>
      </c>
      <c r="BB18">
        <v>5</v>
      </c>
      <c r="BC18">
        <v>2</v>
      </c>
      <c r="BD18">
        <v>2</v>
      </c>
      <c r="BE18">
        <v>1</v>
      </c>
      <c r="BF18">
        <v>4</v>
      </c>
      <c r="BG18">
        <v>1</v>
      </c>
      <c r="BH18">
        <v>5</v>
      </c>
      <c r="BI18">
        <v>5</v>
      </c>
      <c r="BJ18">
        <f t="shared" si="4"/>
        <v>58</v>
      </c>
      <c r="BK18">
        <f t="shared" si="5"/>
        <v>38</v>
      </c>
      <c r="BL18">
        <f t="shared" si="6"/>
        <v>11</v>
      </c>
      <c r="BM18">
        <f t="shared" si="7"/>
        <v>9</v>
      </c>
      <c r="BN18">
        <v>3</v>
      </c>
      <c r="BO18">
        <v>3</v>
      </c>
      <c r="BP18">
        <v>3</v>
      </c>
      <c r="BQ18">
        <v>4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1</v>
      </c>
      <c r="CC18">
        <v>3</v>
      </c>
      <c r="CD18">
        <v>2</v>
      </c>
      <c r="CE18">
        <v>2</v>
      </c>
      <c r="CF18">
        <v>3</v>
      </c>
      <c r="CG18">
        <v>3</v>
      </c>
      <c r="CH18">
        <v>2</v>
      </c>
      <c r="CI18">
        <v>3</v>
      </c>
      <c r="CJ18">
        <v>2</v>
      </c>
      <c r="CK18">
        <v>1</v>
      </c>
      <c r="CL18">
        <v>3</v>
      </c>
      <c r="CM18">
        <v>3</v>
      </c>
      <c r="CN18">
        <v>1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3</v>
      </c>
      <c r="CW18">
        <v>3</v>
      </c>
      <c r="CX18">
        <v>4</v>
      </c>
      <c r="CY18">
        <v>3</v>
      </c>
      <c r="CZ18">
        <v>3</v>
      </c>
      <c r="DA18">
        <v>3</v>
      </c>
      <c r="DB18">
        <v>3</v>
      </c>
      <c r="DC18">
        <v>2</v>
      </c>
      <c r="DD18">
        <v>4</v>
      </c>
      <c r="DE18">
        <v>3</v>
      </c>
      <c r="DF18">
        <v>3</v>
      </c>
      <c r="DG18">
        <v>2</v>
      </c>
      <c r="DH18">
        <v>3</v>
      </c>
      <c r="DI18">
        <v>3</v>
      </c>
      <c r="DJ18">
        <v>3</v>
      </c>
      <c r="DK18">
        <v>2</v>
      </c>
      <c r="DL18">
        <v>2</v>
      </c>
      <c r="DM18">
        <v>4</v>
      </c>
      <c r="DN18">
        <v>3</v>
      </c>
      <c r="DO18">
        <v>2</v>
      </c>
      <c r="DP18">
        <v>3</v>
      </c>
      <c r="DQ18">
        <v>3</v>
      </c>
      <c r="DR18">
        <v>3</v>
      </c>
      <c r="DS18">
        <v>3</v>
      </c>
      <c r="DT18">
        <v>4</v>
      </c>
      <c r="DU18">
        <v>4</v>
      </c>
      <c r="DV18">
        <v>2</v>
      </c>
      <c r="DW18">
        <v>2</v>
      </c>
      <c r="DX18">
        <v>3</v>
      </c>
      <c r="DY18">
        <v>3</v>
      </c>
      <c r="DZ18">
        <v>4</v>
      </c>
      <c r="EA18">
        <v>4</v>
      </c>
      <c r="EB18">
        <v>1</v>
      </c>
      <c r="EC18">
        <v>3</v>
      </c>
      <c r="ED18">
        <v>4</v>
      </c>
      <c r="EE18">
        <v>3</v>
      </c>
      <c r="EF18">
        <v>2</v>
      </c>
      <c r="EG18">
        <v>2</v>
      </c>
      <c r="EH18">
        <v>3</v>
      </c>
      <c r="EI18">
        <v>3</v>
      </c>
      <c r="EJ18">
        <v>3</v>
      </c>
      <c r="EK18">
        <v>3</v>
      </c>
      <c r="EL18">
        <v>1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3</v>
      </c>
      <c r="ET18">
        <v>4</v>
      </c>
      <c r="EU18">
        <v>3</v>
      </c>
      <c r="EV18">
        <v>3</v>
      </c>
      <c r="EW18">
        <v>3</v>
      </c>
      <c r="EX18">
        <v>2</v>
      </c>
      <c r="EY18">
        <v>3</v>
      </c>
      <c r="EZ18">
        <v>3</v>
      </c>
      <c r="FA18">
        <v>3</v>
      </c>
      <c r="FB18">
        <v>3</v>
      </c>
      <c r="FC18">
        <v>1</v>
      </c>
      <c r="FD18">
        <v>1</v>
      </c>
      <c r="FE18">
        <v>1</v>
      </c>
      <c r="FF18">
        <v>6</v>
      </c>
      <c r="FG18">
        <v>2</v>
      </c>
    </row>
    <row r="19" spans="1:163" x14ac:dyDescent="0.35">
      <c r="A19">
        <v>18</v>
      </c>
      <c r="B19" s="1">
        <v>43986</v>
      </c>
      <c r="C19" s="2">
        <v>0.48436342592592596</v>
      </c>
      <c r="D19">
        <v>10</v>
      </c>
      <c r="E19" t="s">
        <v>164</v>
      </c>
      <c r="F19" t="s">
        <v>157</v>
      </c>
      <c r="G19">
        <v>33</v>
      </c>
      <c r="H19" t="str">
        <f t="shared" si="0"/>
        <v>28-40</v>
      </c>
      <c r="I19" t="s">
        <v>158</v>
      </c>
      <c r="J19">
        <v>1</v>
      </c>
      <c r="K19">
        <v>1</v>
      </c>
      <c r="L19">
        <v>3</v>
      </c>
      <c r="M19">
        <v>1</v>
      </c>
      <c r="N19">
        <v>1</v>
      </c>
      <c r="O19">
        <v>1</v>
      </c>
      <c r="P19">
        <v>3</v>
      </c>
      <c r="Q19">
        <v>2</v>
      </c>
      <c r="R19">
        <v>2</v>
      </c>
      <c r="S19">
        <v>1</v>
      </c>
      <c r="T19">
        <v>1</v>
      </c>
      <c r="U19">
        <v>2</v>
      </c>
      <c r="V19">
        <v>1</v>
      </c>
      <c r="W19">
        <v>1</v>
      </c>
      <c r="X19">
        <v>1</v>
      </c>
      <c r="Y19">
        <f t="shared" si="1"/>
        <v>22</v>
      </c>
      <c r="Z19">
        <v>2</v>
      </c>
      <c r="AA19">
        <v>2</v>
      </c>
      <c r="AB19">
        <v>2</v>
      </c>
      <c r="AC19">
        <v>1</v>
      </c>
      <c r="AD19">
        <v>4</v>
      </c>
      <c r="AE19">
        <v>5</v>
      </c>
      <c r="AF19">
        <f t="shared" si="2"/>
        <v>16</v>
      </c>
      <c r="AG19">
        <v>2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f t="shared" si="3"/>
        <v>13</v>
      </c>
      <c r="AT19">
        <v>1</v>
      </c>
      <c r="AU19">
        <v>1</v>
      </c>
      <c r="AV19">
        <v>1</v>
      </c>
      <c r="AW19">
        <v>1</v>
      </c>
      <c r="AX19">
        <v>2</v>
      </c>
      <c r="AY19">
        <v>2</v>
      </c>
      <c r="AZ19">
        <v>2</v>
      </c>
      <c r="BA19">
        <v>2</v>
      </c>
      <c r="BB19">
        <v>4</v>
      </c>
      <c r="BC19">
        <v>1</v>
      </c>
      <c r="BD19">
        <v>1</v>
      </c>
      <c r="BE19">
        <v>1</v>
      </c>
      <c r="BF19">
        <v>3</v>
      </c>
      <c r="BG19">
        <v>1</v>
      </c>
      <c r="BH19">
        <v>4</v>
      </c>
      <c r="BI19">
        <v>4</v>
      </c>
      <c r="BJ19">
        <f t="shared" si="4"/>
        <v>31</v>
      </c>
      <c r="BK19">
        <f t="shared" si="5"/>
        <v>16</v>
      </c>
      <c r="BL19">
        <f t="shared" si="6"/>
        <v>8</v>
      </c>
      <c r="BM19">
        <f t="shared" si="7"/>
        <v>7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1</v>
      </c>
      <c r="BX19">
        <v>2</v>
      </c>
      <c r="BY19">
        <v>2</v>
      </c>
      <c r="BZ19">
        <v>2</v>
      </c>
      <c r="CA19">
        <v>2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1</v>
      </c>
      <c r="CI19">
        <v>2</v>
      </c>
      <c r="CJ19">
        <v>2</v>
      </c>
      <c r="CK19">
        <v>1</v>
      </c>
      <c r="CL19">
        <v>2</v>
      </c>
      <c r="CM19">
        <v>2</v>
      </c>
      <c r="CN19">
        <v>1</v>
      </c>
      <c r="CO19">
        <v>2</v>
      </c>
      <c r="CP19">
        <v>1</v>
      </c>
      <c r="CQ19">
        <v>2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2</v>
      </c>
      <c r="CX19">
        <v>3</v>
      </c>
      <c r="CY19">
        <v>2</v>
      </c>
      <c r="CZ19">
        <v>3</v>
      </c>
      <c r="DA19">
        <v>2</v>
      </c>
      <c r="DB19">
        <v>2</v>
      </c>
      <c r="DC19">
        <v>2</v>
      </c>
      <c r="DD19">
        <v>3</v>
      </c>
      <c r="DE19">
        <v>2</v>
      </c>
      <c r="DF19">
        <v>1</v>
      </c>
      <c r="DG19">
        <v>3</v>
      </c>
      <c r="DH19">
        <v>1</v>
      </c>
      <c r="DI19">
        <v>1</v>
      </c>
      <c r="DJ19">
        <v>1</v>
      </c>
      <c r="DK19">
        <v>4</v>
      </c>
      <c r="DL19">
        <v>2</v>
      </c>
      <c r="DM19">
        <v>2</v>
      </c>
      <c r="DN19">
        <v>3</v>
      </c>
      <c r="DO19">
        <v>3</v>
      </c>
      <c r="DP19">
        <v>2</v>
      </c>
      <c r="DQ19">
        <v>2</v>
      </c>
      <c r="DR19">
        <v>2</v>
      </c>
      <c r="DS19">
        <v>2</v>
      </c>
      <c r="DT19">
        <v>3</v>
      </c>
      <c r="DU19">
        <v>3</v>
      </c>
      <c r="DV19">
        <v>2</v>
      </c>
      <c r="DW19">
        <v>2</v>
      </c>
      <c r="DX19">
        <v>3</v>
      </c>
      <c r="DY19">
        <v>2</v>
      </c>
      <c r="DZ19">
        <v>3</v>
      </c>
      <c r="EA19">
        <v>4</v>
      </c>
      <c r="EB19">
        <v>2</v>
      </c>
      <c r="EC19">
        <v>4</v>
      </c>
      <c r="ED19">
        <v>3</v>
      </c>
      <c r="EE19">
        <v>3</v>
      </c>
      <c r="EF19">
        <v>2</v>
      </c>
      <c r="EG19">
        <v>1</v>
      </c>
      <c r="EH19">
        <v>4</v>
      </c>
      <c r="EI19">
        <v>3</v>
      </c>
      <c r="EJ19">
        <v>3</v>
      </c>
      <c r="EK19">
        <v>2</v>
      </c>
      <c r="EL19">
        <v>1</v>
      </c>
      <c r="EM19">
        <v>2</v>
      </c>
      <c r="EN19">
        <v>3</v>
      </c>
      <c r="EO19">
        <v>2</v>
      </c>
      <c r="EP19">
        <v>2</v>
      </c>
      <c r="EQ19">
        <v>2</v>
      </c>
      <c r="ER19">
        <v>4</v>
      </c>
      <c r="ES19">
        <v>4</v>
      </c>
      <c r="ET19">
        <v>4</v>
      </c>
      <c r="EU19">
        <v>2</v>
      </c>
      <c r="EV19">
        <v>3</v>
      </c>
      <c r="EW19">
        <v>2</v>
      </c>
      <c r="EX19">
        <v>2</v>
      </c>
      <c r="EY19">
        <v>3</v>
      </c>
      <c r="EZ19">
        <v>3</v>
      </c>
      <c r="FA19">
        <v>2</v>
      </c>
      <c r="FB19">
        <v>3</v>
      </c>
      <c r="FC19">
        <v>1</v>
      </c>
      <c r="FD19">
        <v>1</v>
      </c>
      <c r="FE19">
        <v>1</v>
      </c>
      <c r="FF19">
        <v>0</v>
      </c>
      <c r="FG19">
        <v>0</v>
      </c>
    </row>
    <row r="20" spans="1:163" x14ac:dyDescent="0.35">
      <c r="A20">
        <v>19</v>
      </c>
      <c r="B20" s="1">
        <v>43986</v>
      </c>
      <c r="C20" s="2">
        <v>0.50186342592592592</v>
      </c>
      <c r="D20">
        <v>5</v>
      </c>
      <c r="E20" t="s">
        <v>165</v>
      </c>
      <c r="F20" t="s">
        <v>154</v>
      </c>
      <c r="G20">
        <v>29</v>
      </c>
      <c r="H20" t="str">
        <f t="shared" si="0"/>
        <v>28-40</v>
      </c>
      <c r="I20" t="s">
        <v>158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4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f t="shared" si="1"/>
        <v>18</v>
      </c>
      <c r="Z20">
        <v>1</v>
      </c>
      <c r="AA20">
        <v>5</v>
      </c>
      <c r="AB20">
        <v>2</v>
      </c>
      <c r="AC20">
        <v>2</v>
      </c>
      <c r="AD20">
        <v>4</v>
      </c>
      <c r="AE20">
        <v>4</v>
      </c>
      <c r="AF20">
        <f t="shared" si="2"/>
        <v>18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1</v>
      </c>
      <c r="AR20">
        <v>1</v>
      </c>
      <c r="AS20">
        <f t="shared" si="3"/>
        <v>22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5</v>
      </c>
      <c r="BC20">
        <v>2</v>
      </c>
      <c r="BD20">
        <v>2</v>
      </c>
      <c r="BE20">
        <v>1</v>
      </c>
      <c r="BF20">
        <v>2</v>
      </c>
      <c r="BG20">
        <v>1</v>
      </c>
      <c r="BH20">
        <v>2</v>
      </c>
      <c r="BI20">
        <v>2</v>
      </c>
      <c r="BJ20">
        <f t="shared" si="4"/>
        <v>32</v>
      </c>
      <c r="BK20">
        <f t="shared" si="5"/>
        <v>17</v>
      </c>
      <c r="BL20">
        <f t="shared" si="6"/>
        <v>11</v>
      </c>
      <c r="BM20">
        <f t="shared" si="7"/>
        <v>4</v>
      </c>
      <c r="BN20">
        <v>2</v>
      </c>
      <c r="BO20">
        <v>2</v>
      </c>
      <c r="BP20">
        <v>1</v>
      </c>
      <c r="BQ20">
        <v>2</v>
      </c>
      <c r="BR20">
        <v>2</v>
      </c>
      <c r="BS20">
        <v>1</v>
      </c>
      <c r="BT20">
        <v>1</v>
      </c>
      <c r="BU20">
        <v>2</v>
      </c>
      <c r="BV20">
        <v>1</v>
      </c>
      <c r="BW20">
        <v>1</v>
      </c>
      <c r="BX20">
        <v>2</v>
      </c>
      <c r="BY20">
        <v>2</v>
      </c>
      <c r="BZ20">
        <v>2</v>
      </c>
      <c r="CA20">
        <v>2</v>
      </c>
      <c r="CB20">
        <v>1</v>
      </c>
      <c r="CC20">
        <v>2</v>
      </c>
      <c r="CD20">
        <v>1</v>
      </c>
      <c r="CE20">
        <v>2</v>
      </c>
      <c r="CF20">
        <v>2</v>
      </c>
      <c r="CG20">
        <v>2</v>
      </c>
      <c r="CH20">
        <v>1</v>
      </c>
      <c r="CI20">
        <v>2</v>
      </c>
      <c r="CJ20">
        <v>1</v>
      </c>
      <c r="CK20">
        <v>1</v>
      </c>
      <c r="CL20">
        <v>2</v>
      </c>
      <c r="CM20">
        <v>2</v>
      </c>
      <c r="CN20">
        <v>1</v>
      </c>
      <c r="CO20">
        <v>2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3</v>
      </c>
      <c r="CW20">
        <v>2</v>
      </c>
      <c r="CX20">
        <v>4</v>
      </c>
      <c r="CY20">
        <v>4</v>
      </c>
      <c r="CZ20">
        <v>3</v>
      </c>
      <c r="DA20">
        <v>4</v>
      </c>
      <c r="DB20">
        <v>2</v>
      </c>
      <c r="DC20">
        <v>3</v>
      </c>
      <c r="DD20">
        <v>5</v>
      </c>
      <c r="DE20">
        <v>4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4</v>
      </c>
      <c r="DL20">
        <v>3</v>
      </c>
      <c r="DM20">
        <v>3</v>
      </c>
      <c r="DN20">
        <v>4</v>
      </c>
      <c r="DO20">
        <v>4</v>
      </c>
      <c r="DP20">
        <v>4</v>
      </c>
      <c r="DQ20">
        <v>4</v>
      </c>
      <c r="DR20">
        <v>3</v>
      </c>
      <c r="DS20">
        <v>3</v>
      </c>
      <c r="DT20">
        <v>4</v>
      </c>
      <c r="DU20">
        <v>4</v>
      </c>
      <c r="DV20">
        <v>2</v>
      </c>
      <c r="DW20">
        <v>1</v>
      </c>
      <c r="DX20">
        <v>4</v>
      </c>
      <c r="DY20">
        <v>2</v>
      </c>
      <c r="DZ20">
        <v>4</v>
      </c>
      <c r="EA20">
        <v>4</v>
      </c>
      <c r="EB20">
        <v>1</v>
      </c>
      <c r="EC20">
        <v>4</v>
      </c>
      <c r="ED20">
        <v>4</v>
      </c>
      <c r="EE20">
        <v>5</v>
      </c>
      <c r="EF20">
        <v>2</v>
      </c>
      <c r="EG20">
        <v>1</v>
      </c>
      <c r="EH20">
        <v>4</v>
      </c>
      <c r="EI20">
        <v>2</v>
      </c>
      <c r="EJ20">
        <v>4</v>
      </c>
      <c r="EK20">
        <v>2</v>
      </c>
      <c r="EL20">
        <v>1</v>
      </c>
      <c r="EM20">
        <v>4</v>
      </c>
      <c r="EN20">
        <v>4</v>
      </c>
      <c r="EO20">
        <v>2</v>
      </c>
      <c r="EP20">
        <v>3</v>
      </c>
      <c r="EQ20">
        <v>4</v>
      </c>
      <c r="ER20">
        <v>4</v>
      </c>
      <c r="ES20">
        <v>4</v>
      </c>
      <c r="ET20">
        <v>4</v>
      </c>
      <c r="EU20">
        <v>4</v>
      </c>
      <c r="EV20">
        <v>4</v>
      </c>
      <c r="EW20">
        <v>2</v>
      </c>
      <c r="EX20">
        <v>1</v>
      </c>
      <c r="EY20">
        <v>4</v>
      </c>
      <c r="EZ20">
        <v>4</v>
      </c>
      <c r="FA20">
        <v>4</v>
      </c>
      <c r="FB20">
        <v>4</v>
      </c>
      <c r="FC20">
        <v>1</v>
      </c>
      <c r="FD20">
        <v>1</v>
      </c>
      <c r="FE20">
        <v>1</v>
      </c>
      <c r="FF20">
        <v>0</v>
      </c>
      <c r="FG20">
        <v>0</v>
      </c>
    </row>
    <row r="21" spans="1:163" x14ac:dyDescent="0.35">
      <c r="A21">
        <v>20</v>
      </c>
      <c r="B21" s="1">
        <v>43986</v>
      </c>
      <c r="C21" s="2">
        <v>0.51208333333333333</v>
      </c>
      <c r="D21">
        <v>12</v>
      </c>
      <c r="E21" t="s">
        <v>156</v>
      </c>
      <c r="F21" t="s">
        <v>157</v>
      </c>
      <c r="G21">
        <v>34</v>
      </c>
      <c r="H21" t="str">
        <f t="shared" si="0"/>
        <v>28-40</v>
      </c>
      <c r="I21" t="s">
        <v>155</v>
      </c>
      <c r="J21">
        <v>1</v>
      </c>
      <c r="K21">
        <v>2</v>
      </c>
      <c r="L21">
        <v>3</v>
      </c>
      <c r="M21">
        <v>2</v>
      </c>
      <c r="N21">
        <v>1</v>
      </c>
      <c r="O21">
        <v>2</v>
      </c>
      <c r="P21">
        <v>2</v>
      </c>
      <c r="Q21">
        <v>3</v>
      </c>
      <c r="R21">
        <v>3</v>
      </c>
      <c r="S21">
        <v>2</v>
      </c>
      <c r="T21">
        <v>2</v>
      </c>
      <c r="U21">
        <v>1</v>
      </c>
      <c r="V21">
        <v>1</v>
      </c>
      <c r="W21">
        <v>2</v>
      </c>
      <c r="X21">
        <v>2</v>
      </c>
      <c r="Y21">
        <f t="shared" si="1"/>
        <v>29</v>
      </c>
      <c r="Z21">
        <v>3</v>
      </c>
      <c r="AA21">
        <v>3</v>
      </c>
      <c r="AB21">
        <v>4</v>
      </c>
      <c r="AC21">
        <v>4</v>
      </c>
      <c r="AD21">
        <v>3</v>
      </c>
      <c r="AE21">
        <v>3</v>
      </c>
      <c r="AF21">
        <f t="shared" si="2"/>
        <v>20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f t="shared" si="3"/>
        <v>24</v>
      </c>
      <c r="AT21">
        <v>3</v>
      </c>
      <c r="AU21">
        <v>3</v>
      </c>
      <c r="AV21">
        <v>4</v>
      </c>
      <c r="AW21">
        <v>4</v>
      </c>
      <c r="AX21">
        <v>4</v>
      </c>
      <c r="AY21">
        <v>3</v>
      </c>
      <c r="AZ21">
        <v>2</v>
      </c>
      <c r="BA21">
        <v>3</v>
      </c>
      <c r="BB21">
        <v>4</v>
      </c>
      <c r="BC21">
        <v>3</v>
      </c>
      <c r="BD21">
        <v>2</v>
      </c>
      <c r="BE21">
        <v>1</v>
      </c>
      <c r="BF21">
        <v>3</v>
      </c>
      <c r="BG21">
        <v>1</v>
      </c>
      <c r="BH21">
        <v>3</v>
      </c>
      <c r="BI21">
        <v>3</v>
      </c>
      <c r="BJ21">
        <f t="shared" si="4"/>
        <v>46</v>
      </c>
      <c r="BK21">
        <f t="shared" si="5"/>
        <v>29</v>
      </c>
      <c r="BL21">
        <f t="shared" si="6"/>
        <v>11</v>
      </c>
      <c r="BM21">
        <f t="shared" si="7"/>
        <v>6</v>
      </c>
      <c r="BN21">
        <v>2</v>
      </c>
      <c r="BO21">
        <v>3</v>
      </c>
      <c r="BP21">
        <v>3</v>
      </c>
      <c r="BQ21">
        <v>3</v>
      </c>
      <c r="BR21">
        <v>2</v>
      </c>
      <c r="BS21">
        <v>3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3</v>
      </c>
      <c r="CB21">
        <v>1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3</v>
      </c>
      <c r="CJ21">
        <v>2</v>
      </c>
      <c r="CK21">
        <v>1</v>
      </c>
      <c r="CL21">
        <v>2</v>
      </c>
      <c r="CM21">
        <v>3</v>
      </c>
      <c r="CN21">
        <v>1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3</v>
      </c>
      <c r="CY21">
        <v>2</v>
      </c>
      <c r="CZ21">
        <v>3</v>
      </c>
      <c r="DA21">
        <v>2</v>
      </c>
      <c r="DB21">
        <v>2</v>
      </c>
      <c r="DC21">
        <v>2</v>
      </c>
      <c r="DD21">
        <v>2</v>
      </c>
      <c r="DE21">
        <v>2</v>
      </c>
      <c r="DF21">
        <v>1</v>
      </c>
      <c r="DG21">
        <v>4</v>
      </c>
      <c r="DH21">
        <v>2</v>
      </c>
      <c r="DI21">
        <v>3</v>
      </c>
      <c r="DJ21">
        <v>1</v>
      </c>
      <c r="DK21">
        <v>3</v>
      </c>
      <c r="DL21">
        <v>2</v>
      </c>
      <c r="DM21">
        <v>2</v>
      </c>
      <c r="DN21">
        <v>3</v>
      </c>
      <c r="DO21">
        <v>3</v>
      </c>
      <c r="DP21">
        <v>3</v>
      </c>
      <c r="DQ21">
        <v>3</v>
      </c>
      <c r="DR21">
        <v>2</v>
      </c>
      <c r="DS21">
        <v>2</v>
      </c>
      <c r="DT21">
        <v>3</v>
      </c>
      <c r="DU21">
        <v>4</v>
      </c>
      <c r="DV21">
        <v>2</v>
      </c>
      <c r="DW21">
        <v>2</v>
      </c>
      <c r="DX21">
        <v>2</v>
      </c>
      <c r="DY21">
        <v>2</v>
      </c>
      <c r="DZ21">
        <v>3</v>
      </c>
      <c r="EA21">
        <v>4</v>
      </c>
      <c r="EB21">
        <v>3</v>
      </c>
      <c r="EC21">
        <v>3</v>
      </c>
      <c r="ED21">
        <v>2</v>
      </c>
      <c r="EE21">
        <v>3</v>
      </c>
      <c r="EF21">
        <v>2</v>
      </c>
      <c r="EG21">
        <v>2</v>
      </c>
      <c r="EH21">
        <v>3</v>
      </c>
      <c r="EI21">
        <v>2</v>
      </c>
      <c r="EJ21">
        <v>2</v>
      </c>
      <c r="EK21">
        <v>2</v>
      </c>
      <c r="EL21">
        <v>2</v>
      </c>
      <c r="EM21">
        <v>2</v>
      </c>
      <c r="EN21">
        <v>3</v>
      </c>
      <c r="EO21">
        <v>3</v>
      </c>
      <c r="EP21">
        <v>3</v>
      </c>
      <c r="EQ21">
        <v>2</v>
      </c>
      <c r="ER21">
        <v>3</v>
      </c>
      <c r="ES21">
        <v>3</v>
      </c>
      <c r="ET21">
        <v>3</v>
      </c>
      <c r="EU21">
        <v>3</v>
      </c>
      <c r="EV21">
        <v>3</v>
      </c>
      <c r="EW21">
        <v>2</v>
      </c>
      <c r="EX21">
        <v>2</v>
      </c>
      <c r="EY21">
        <v>3</v>
      </c>
      <c r="EZ21">
        <v>3</v>
      </c>
      <c r="FA21">
        <v>3</v>
      </c>
      <c r="FB21">
        <v>3</v>
      </c>
      <c r="FC21">
        <v>1</v>
      </c>
      <c r="FD21">
        <v>1</v>
      </c>
      <c r="FE21">
        <v>1</v>
      </c>
      <c r="FF21">
        <v>0</v>
      </c>
      <c r="FG21">
        <v>0</v>
      </c>
    </row>
    <row r="22" spans="1:163" x14ac:dyDescent="0.35">
      <c r="A22">
        <v>21</v>
      </c>
      <c r="B22" s="1">
        <v>43920</v>
      </c>
      <c r="C22" s="2">
        <v>0.75171296296296297</v>
      </c>
      <c r="D22">
        <v>15</v>
      </c>
      <c r="E22" t="s">
        <v>166</v>
      </c>
      <c r="F22" t="s">
        <v>157</v>
      </c>
      <c r="G22">
        <v>44</v>
      </c>
      <c r="H22" t="str">
        <f t="shared" si="0"/>
        <v>Powyżej 40</v>
      </c>
      <c r="I22" t="s">
        <v>158</v>
      </c>
      <c r="J22">
        <v>1</v>
      </c>
      <c r="K22">
        <v>1</v>
      </c>
      <c r="L22">
        <v>2</v>
      </c>
      <c r="M22">
        <v>1</v>
      </c>
      <c r="N22">
        <v>2</v>
      </c>
      <c r="O22">
        <v>1</v>
      </c>
      <c r="P22">
        <v>3</v>
      </c>
      <c r="Q22">
        <v>1</v>
      </c>
      <c r="R22">
        <v>2</v>
      </c>
      <c r="S22">
        <v>2</v>
      </c>
      <c r="T22">
        <v>1</v>
      </c>
      <c r="U22">
        <v>1</v>
      </c>
      <c r="V22">
        <v>1</v>
      </c>
      <c r="W22">
        <v>1</v>
      </c>
      <c r="X22">
        <v>1</v>
      </c>
      <c r="Y22">
        <f t="shared" si="1"/>
        <v>21</v>
      </c>
      <c r="Z22">
        <v>1</v>
      </c>
      <c r="AA22">
        <v>4</v>
      </c>
      <c r="AB22">
        <v>5</v>
      </c>
      <c r="AC22">
        <v>5</v>
      </c>
      <c r="AD22">
        <v>4</v>
      </c>
      <c r="AE22">
        <v>5</v>
      </c>
      <c r="AF22">
        <f t="shared" si="2"/>
        <v>24</v>
      </c>
      <c r="AG22">
        <v>2</v>
      </c>
      <c r="AH22">
        <v>3</v>
      </c>
      <c r="AI22">
        <v>2</v>
      </c>
      <c r="AJ22">
        <v>2</v>
      </c>
      <c r="AK22">
        <v>2</v>
      </c>
      <c r="AL22">
        <v>3</v>
      </c>
      <c r="AM22">
        <v>3</v>
      </c>
      <c r="AN22">
        <v>4</v>
      </c>
      <c r="AO22">
        <v>2</v>
      </c>
      <c r="AP22">
        <v>1</v>
      </c>
      <c r="AQ22">
        <v>1</v>
      </c>
      <c r="AR22">
        <v>2</v>
      </c>
      <c r="AS22">
        <f t="shared" si="3"/>
        <v>27</v>
      </c>
      <c r="AT22">
        <v>4</v>
      </c>
      <c r="AU22">
        <v>4</v>
      </c>
      <c r="AV22">
        <v>3</v>
      </c>
      <c r="AW22">
        <v>4</v>
      </c>
      <c r="AX22">
        <v>4</v>
      </c>
      <c r="AY22">
        <v>3</v>
      </c>
      <c r="AZ22">
        <v>3</v>
      </c>
      <c r="BA22">
        <v>4</v>
      </c>
      <c r="BB22">
        <v>5</v>
      </c>
      <c r="BC22">
        <v>3</v>
      </c>
      <c r="BD22">
        <v>5</v>
      </c>
      <c r="BE22">
        <v>3</v>
      </c>
      <c r="BF22">
        <v>4</v>
      </c>
      <c r="BG22">
        <v>1</v>
      </c>
      <c r="BH22">
        <v>4</v>
      </c>
      <c r="BI22">
        <v>1</v>
      </c>
      <c r="BJ22">
        <f t="shared" si="4"/>
        <v>55</v>
      </c>
      <c r="BK22">
        <f t="shared" si="5"/>
        <v>33</v>
      </c>
      <c r="BL22">
        <f t="shared" si="6"/>
        <v>17</v>
      </c>
      <c r="BM22">
        <f t="shared" si="7"/>
        <v>5</v>
      </c>
      <c r="BN22">
        <v>3</v>
      </c>
      <c r="BO22">
        <v>2</v>
      </c>
      <c r="BP22">
        <v>2</v>
      </c>
      <c r="BQ22">
        <v>3</v>
      </c>
      <c r="BR22">
        <v>2</v>
      </c>
      <c r="BS22">
        <v>3</v>
      </c>
      <c r="BT22">
        <v>1</v>
      </c>
      <c r="BU22">
        <v>3</v>
      </c>
      <c r="BV22">
        <v>1</v>
      </c>
      <c r="BW22">
        <v>3</v>
      </c>
      <c r="BX22">
        <v>2</v>
      </c>
      <c r="BY22">
        <v>2</v>
      </c>
      <c r="BZ22">
        <v>2</v>
      </c>
      <c r="CA22">
        <v>2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1</v>
      </c>
      <c r="CL22">
        <v>2</v>
      </c>
      <c r="CM22">
        <v>2</v>
      </c>
      <c r="CN22">
        <v>1</v>
      </c>
      <c r="CO22">
        <v>1</v>
      </c>
      <c r="CP22">
        <v>2</v>
      </c>
      <c r="CQ22">
        <v>3</v>
      </c>
      <c r="CR22">
        <v>2</v>
      </c>
      <c r="CS22">
        <v>2</v>
      </c>
      <c r="CT22">
        <v>2</v>
      </c>
      <c r="CU22">
        <v>3</v>
      </c>
      <c r="CV22">
        <v>4</v>
      </c>
      <c r="CW22">
        <v>2</v>
      </c>
      <c r="CX22">
        <v>4</v>
      </c>
      <c r="CY22">
        <v>3</v>
      </c>
      <c r="CZ22">
        <v>3</v>
      </c>
      <c r="DA22">
        <v>2</v>
      </c>
      <c r="DB22">
        <v>2</v>
      </c>
      <c r="DC22">
        <v>1</v>
      </c>
      <c r="DD22">
        <v>3</v>
      </c>
      <c r="DE22">
        <v>2</v>
      </c>
      <c r="DF22">
        <v>2</v>
      </c>
      <c r="DG22">
        <v>3</v>
      </c>
      <c r="DH22">
        <v>3</v>
      </c>
      <c r="DI22">
        <v>2</v>
      </c>
      <c r="DJ22">
        <v>1</v>
      </c>
      <c r="DK22">
        <v>3</v>
      </c>
      <c r="DL22">
        <v>1</v>
      </c>
      <c r="DM22">
        <v>3</v>
      </c>
      <c r="DN22">
        <v>3</v>
      </c>
      <c r="DO22">
        <v>3</v>
      </c>
      <c r="DP22">
        <v>3</v>
      </c>
      <c r="DQ22">
        <v>3</v>
      </c>
      <c r="DR22">
        <v>2</v>
      </c>
      <c r="DS22">
        <v>2</v>
      </c>
      <c r="DT22">
        <v>3</v>
      </c>
      <c r="DU22">
        <v>4</v>
      </c>
      <c r="DV22">
        <v>3</v>
      </c>
      <c r="DW22">
        <v>3</v>
      </c>
      <c r="DX22">
        <v>2</v>
      </c>
      <c r="DY22">
        <v>2</v>
      </c>
      <c r="DZ22">
        <v>2</v>
      </c>
      <c r="EA22">
        <v>4</v>
      </c>
      <c r="EB22">
        <v>3</v>
      </c>
      <c r="EC22">
        <v>3</v>
      </c>
      <c r="ED22">
        <v>3</v>
      </c>
      <c r="EE22">
        <v>3</v>
      </c>
      <c r="EF22">
        <v>2</v>
      </c>
      <c r="EG22">
        <v>2</v>
      </c>
      <c r="EH22">
        <v>3</v>
      </c>
      <c r="EI22">
        <v>3</v>
      </c>
      <c r="EJ22">
        <v>4</v>
      </c>
      <c r="EK22">
        <v>3</v>
      </c>
      <c r="EL22">
        <v>3</v>
      </c>
      <c r="EM22">
        <v>2</v>
      </c>
      <c r="EN22">
        <v>2</v>
      </c>
      <c r="EO22">
        <v>3</v>
      </c>
      <c r="EP22">
        <v>3</v>
      </c>
      <c r="EQ22">
        <v>2</v>
      </c>
      <c r="ER22">
        <v>3</v>
      </c>
      <c r="ES22">
        <v>3</v>
      </c>
      <c r="ET22">
        <v>3</v>
      </c>
      <c r="EU22">
        <v>3</v>
      </c>
      <c r="EV22">
        <v>2</v>
      </c>
      <c r="EW22">
        <v>2</v>
      </c>
      <c r="EX22">
        <v>2</v>
      </c>
      <c r="EY22">
        <v>3</v>
      </c>
      <c r="EZ22">
        <v>3</v>
      </c>
      <c r="FA22">
        <v>4</v>
      </c>
      <c r="FB22">
        <v>3</v>
      </c>
      <c r="FC22">
        <v>1</v>
      </c>
      <c r="FD22">
        <v>1</v>
      </c>
      <c r="FE22">
        <v>1</v>
      </c>
      <c r="FF22">
        <v>0</v>
      </c>
      <c r="FG22">
        <v>0</v>
      </c>
    </row>
    <row r="23" spans="1:163" x14ac:dyDescent="0.35">
      <c r="A23">
        <v>22</v>
      </c>
      <c r="B23" s="1">
        <v>43920</v>
      </c>
      <c r="C23" s="2">
        <v>0.8238078703703704</v>
      </c>
      <c r="D23">
        <v>3</v>
      </c>
      <c r="E23" t="s">
        <v>167</v>
      </c>
      <c r="F23" t="s">
        <v>154</v>
      </c>
      <c r="G23">
        <v>23</v>
      </c>
      <c r="H23" t="str">
        <f t="shared" si="0"/>
        <v>Poniżej 28</v>
      </c>
      <c r="I23" t="s">
        <v>155</v>
      </c>
      <c r="J23">
        <v>1</v>
      </c>
      <c r="K23">
        <v>2</v>
      </c>
      <c r="L23">
        <v>1</v>
      </c>
      <c r="M23">
        <v>1</v>
      </c>
      <c r="N23">
        <v>1</v>
      </c>
      <c r="O23">
        <v>3</v>
      </c>
      <c r="P23">
        <v>1</v>
      </c>
      <c r="Q23">
        <v>1</v>
      </c>
      <c r="R23">
        <v>2</v>
      </c>
      <c r="S23">
        <v>1</v>
      </c>
      <c r="T23">
        <v>2</v>
      </c>
      <c r="U23">
        <v>1</v>
      </c>
      <c r="V23">
        <v>1</v>
      </c>
      <c r="W23">
        <v>2</v>
      </c>
      <c r="X23">
        <v>1</v>
      </c>
      <c r="Y23">
        <f t="shared" si="1"/>
        <v>21</v>
      </c>
      <c r="Z23">
        <v>1</v>
      </c>
      <c r="AA23">
        <v>2</v>
      </c>
      <c r="AB23">
        <v>4</v>
      </c>
      <c r="AC23">
        <v>3</v>
      </c>
      <c r="AD23">
        <v>2</v>
      </c>
      <c r="AE23">
        <v>2</v>
      </c>
      <c r="AF23">
        <f t="shared" si="2"/>
        <v>14</v>
      </c>
      <c r="AG23">
        <v>2</v>
      </c>
      <c r="AH23">
        <v>4</v>
      </c>
      <c r="AI23">
        <v>4</v>
      </c>
      <c r="AJ23">
        <v>4</v>
      </c>
      <c r="AK23">
        <v>4</v>
      </c>
      <c r="AL23">
        <v>2</v>
      </c>
      <c r="AM23">
        <v>4</v>
      </c>
      <c r="AN23">
        <v>3</v>
      </c>
      <c r="AO23">
        <v>2</v>
      </c>
      <c r="AP23">
        <v>4</v>
      </c>
      <c r="AQ23">
        <v>3</v>
      </c>
      <c r="AR23">
        <v>1</v>
      </c>
      <c r="AS23">
        <f t="shared" si="3"/>
        <v>37</v>
      </c>
      <c r="AT23">
        <v>3</v>
      </c>
      <c r="AU23">
        <v>4</v>
      </c>
      <c r="AV23">
        <v>5</v>
      </c>
      <c r="AW23">
        <v>4</v>
      </c>
      <c r="AX23">
        <v>3</v>
      </c>
      <c r="AY23">
        <v>2</v>
      </c>
      <c r="AZ23">
        <v>4</v>
      </c>
      <c r="BA23">
        <v>4</v>
      </c>
      <c r="BB23">
        <v>6</v>
      </c>
      <c r="BC23">
        <v>4</v>
      </c>
      <c r="BD23">
        <v>2</v>
      </c>
      <c r="BE23">
        <v>2</v>
      </c>
      <c r="BF23">
        <v>2</v>
      </c>
      <c r="BG23">
        <v>1</v>
      </c>
      <c r="BH23">
        <v>2</v>
      </c>
      <c r="BI23">
        <v>2</v>
      </c>
      <c r="BJ23">
        <f t="shared" si="4"/>
        <v>50</v>
      </c>
      <c r="BK23">
        <f t="shared" si="5"/>
        <v>31</v>
      </c>
      <c r="BL23">
        <f t="shared" si="6"/>
        <v>15</v>
      </c>
      <c r="BM23">
        <f t="shared" si="7"/>
        <v>4</v>
      </c>
      <c r="BN23">
        <v>3</v>
      </c>
      <c r="BO23">
        <v>3</v>
      </c>
      <c r="BP23">
        <v>3</v>
      </c>
      <c r="BQ23">
        <v>4</v>
      </c>
      <c r="BR23">
        <v>3</v>
      </c>
      <c r="BS23">
        <v>2</v>
      </c>
      <c r="BT23">
        <v>1</v>
      </c>
      <c r="BU23">
        <v>4</v>
      </c>
      <c r="BV23">
        <v>1</v>
      </c>
      <c r="BW23">
        <v>1</v>
      </c>
      <c r="BX23">
        <v>2</v>
      </c>
      <c r="BY23">
        <v>1</v>
      </c>
      <c r="BZ23">
        <v>2</v>
      </c>
      <c r="CA23">
        <v>2</v>
      </c>
      <c r="CB23">
        <v>1</v>
      </c>
      <c r="CC23">
        <v>2</v>
      </c>
      <c r="CD23">
        <v>1</v>
      </c>
      <c r="CE23">
        <v>1</v>
      </c>
      <c r="CF23">
        <v>1</v>
      </c>
      <c r="CG23">
        <v>3</v>
      </c>
      <c r="CH23">
        <v>1</v>
      </c>
      <c r="CI23">
        <v>3</v>
      </c>
      <c r="CJ23">
        <v>1</v>
      </c>
      <c r="CK23">
        <v>1</v>
      </c>
      <c r="CL23">
        <v>3</v>
      </c>
      <c r="CM23">
        <v>3</v>
      </c>
      <c r="CN23">
        <v>1</v>
      </c>
      <c r="CO23">
        <v>2</v>
      </c>
      <c r="CP23">
        <v>1</v>
      </c>
      <c r="CQ23">
        <v>2</v>
      </c>
      <c r="CR23">
        <v>1</v>
      </c>
      <c r="CS23">
        <v>1</v>
      </c>
      <c r="CT23">
        <v>1</v>
      </c>
      <c r="CU23">
        <v>1</v>
      </c>
      <c r="CV23">
        <v>3</v>
      </c>
      <c r="CW23">
        <v>1</v>
      </c>
      <c r="CX23">
        <v>5</v>
      </c>
      <c r="CY23">
        <v>3</v>
      </c>
      <c r="CZ23">
        <v>2</v>
      </c>
      <c r="DA23">
        <v>2</v>
      </c>
      <c r="DB23">
        <v>1</v>
      </c>
      <c r="DC23">
        <v>2</v>
      </c>
      <c r="DD23">
        <v>4</v>
      </c>
      <c r="DE23">
        <v>2</v>
      </c>
      <c r="DF23">
        <v>1</v>
      </c>
      <c r="DG23">
        <v>2</v>
      </c>
      <c r="DH23">
        <v>1</v>
      </c>
      <c r="DI23">
        <v>2</v>
      </c>
      <c r="DJ23">
        <v>1</v>
      </c>
      <c r="DK23">
        <v>4</v>
      </c>
      <c r="DL23">
        <v>2</v>
      </c>
      <c r="DM23">
        <v>2</v>
      </c>
      <c r="DN23">
        <v>4</v>
      </c>
      <c r="DO23">
        <v>3</v>
      </c>
      <c r="DP23">
        <v>3</v>
      </c>
      <c r="DQ23">
        <v>2</v>
      </c>
      <c r="DR23">
        <v>1</v>
      </c>
      <c r="DS23">
        <v>4</v>
      </c>
      <c r="DT23">
        <v>3</v>
      </c>
      <c r="DU23">
        <v>4</v>
      </c>
      <c r="DV23">
        <v>2</v>
      </c>
      <c r="DW23">
        <v>1</v>
      </c>
      <c r="DX23">
        <v>3</v>
      </c>
      <c r="DY23">
        <v>1</v>
      </c>
      <c r="DZ23">
        <v>3</v>
      </c>
      <c r="EA23">
        <v>4</v>
      </c>
      <c r="EB23">
        <v>1</v>
      </c>
      <c r="EC23">
        <v>4</v>
      </c>
      <c r="ED23">
        <v>2</v>
      </c>
      <c r="EE23">
        <v>4</v>
      </c>
      <c r="EF23">
        <v>1</v>
      </c>
      <c r="EG23">
        <v>1</v>
      </c>
      <c r="EH23">
        <v>4</v>
      </c>
      <c r="EI23">
        <v>5</v>
      </c>
      <c r="EJ23">
        <v>4</v>
      </c>
      <c r="EK23">
        <v>2</v>
      </c>
      <c r="EL23">
        <v>1</v>
      </c>
      <c r="EM23">
        <v>4</v>
      </c>
      <c r="EN23">
        <v>3</v>
      </c>
      <c r="EO23">
        <v>2</v>
      </c>
      <c r="EP23">
        <v>3</v>
      </c>
      <c r="EQ23">
        <v>4</v>
      </c>
      <c r="ER23">
        <v>4</v>
      </c>
      <c r="ES23">
        <v>4</v>
      </c>
      <c r="ET23">
        <v>2</v>
      </c>
      <c r="EU23">
        <v>1</v>
      </c>
      <c r="EV23">
        <v>3</v>
      </c>
      <c r="EW23">
        <v>2</v>
      </c>
      <c r="EX23">
        <v>2</v>
      </c>
      <c r="EY23">
        <v>4</v>
      </c>
      <c r="EZ23">
        <v>3</v>
      </c>
      <c r="FA23">
        <v>4</v>
      </c>
      <c r="FB23">
        <v>2</v>
      </c>
      <c r="FC23">
        <v>2</v>
      </c>
      <c r="FD23">
        <v>1</v>
      </c>
      <c r="FE23">
        <v>1</v>
      </c>
      <c r="FF23">
        <v>12</v>
      </c>
      <c r="FG23">
        <v>2</v>
      </c>
    </row>
    <row r="24" spans="1:163" x14ac:dyDescent="0.35">
      <c r="A24">
        <v>23</v>
      </c>
      <c r="B24" s="1">
        <v>43920</v>
      </c>
      <c r="C24" s="2">
        <v>0.89672453703703703</v>
      </c>
      <c r="D24">
        <v>20</v>
      </c>
      <c r="E24" t="s">
        <v>163</v>
      </c>
      <c r="F24" t="s">
        <v>154</v>
      </c>
      <c r="G24">
        <v>47</v>
      </c>
      <c r="H24" t="str">
        <f t="shared" si="0"/>
        <v>Powyżej 40</v>
      </c>
      <c r="I24" t="s">
        <v>158</v>
      </c>
      <c r="J24">
        <v>1</v>
      </c>
      <c r="K24">
        <v>1</v>
      </c>
      <c r="L24">
        <v>2</v>
      </c>
      <c r="M24">
        <v>1</v>
      </c>
      <c r="N24">
        <v>1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f t="shared" si="1"/>
        <v>24</v>
      </c>
      <c r="Z24">
        <v>2</v>
      </c>
      <c r="AA24">
        <v>4</v>
      </c>
      <c r="AB24">
        <v>1</v>
      </c>
      <c r="AC24">
        <v>2</v>
      </c>
      <c r="AD24">
        <v>4</v>
      </c>
      <c r="AE24">
        <v>4</v>
      </c>
      <c r="AF24">
        <f t="shared" si="2"/>
        <v>17</v>
      </c>
      <c r="AG24">
        <v>1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1</v>
      </c>
      <c r="AN24">
        <v>2</v>
      </c>
      <c r="AO24">
        <v>1</v>
      </c>
      <c r="AP24">
        <v>1</v>
      </c>
      <c r="AQ24">
        <v>1</v>
      </c>
      <c r="AR24">
        <v>1</v>
      </c>
      <c r="AS24">
        <f t="shared" si="3"/>
        <v>18</v>
      </c>
      <c r="AT24">
        <v>3</v>
      </c>
      <c r="AU24">
        <v>2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5</v>
      </c>
      <c r="BC24">
        <v>4</v>
      </c>
      <c r="BD24">
        <v>4</v>
      </c>
      <c r="BE24">
        <v>1</v>
      </c>
      <c r="BF24">
        <v>1</v>
      </c>
      <c r="BG24">
        <v>1</v>
      </c>
      <c r="BH24">
        <v>4</v>
      </c>
      <c r="BI24">
        <v>1</v>
      </c>
      <c r="BJ24">
        <f t="shared" si="4"/>
        <v>32</v>
      </c>
      <c r="BK24">
        <f t="shared" si="5"/>
        <v>15</v>
      </c>
      <c r="BL24">
        <f t="shared" si="6"/>
        <v>15</v>
      </c>
      <c r="BM24">
        <f t="shared" si="7"/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1</v>
      </c>
      <c r="BX24">
        <v>2</v>
      </c>
      <c r="BY24">
        <v>2</v>
      </c>
      <c r="BZ24">
        <v>2</v>
      </c>
      <c r="CA24">
        <v>2</v>
      </c>
      <c r="CB24">
        <v>1</v>
      </c>
      <c r="CC24">
        <v>2</v>
      </c>
      <c r="CD24">
        <v>1</v>
      </c>
      <c r="CE24">
        <v>2</v>
      </c>
      <c r="CF24">
        <v>1</v>
      </c>
      <c r="CG24">
        <v>2</v>
      </c>
      <c r="CH24">
        <v>1</v>
      </c>
      <c r="CI24">
        <v>3</v>
      </c>
      <c r="CJ24">
        <v>1</v>
      </c>
      <c r="CK24">
        <v>1</v>
      </c>
      <c r="CL24">
        <v>1</v>
      </c>
      <c r="CM24">
        <v>2</v>
      </c>
      <c r="CN24">
        <v>1</v>
      </c>
      <c r="CO24">
        <v>1</v>
      </c>
      <c r="CP24">
        <v>2</v>
      </c>
      <c r="CQ24">
        <v>2</v>
      </c>
      <c r="CR24">
        <v>2</v>
      </c>
      <c r="CS24">
        <v>2</v>
      </c>
      <c r="CT24">
        <v>3</v>
      </c>
      <c r="CU24">
        <v>2</v>
      </c>
      <c r="CV24">
        <v>5</v>
      </c>
      <c r="CW24">
        <v>3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3</v>
      </c>
      <c r="DD24">
        <v>5</v>
      </c>
      <c r="DE24">
        <v>4</v>
      </c>
      <c r="DF24">
        <v>2</v>
      </c>
      <c r="DG24">
        <v>2</v>
      </c>
      <c r="DH24">
        <v>2</v>
      </c>
      <c r="DI24">
        <v>3</v>
      </c>
      <c r="DJ24">
        <v>4</v>
      </c>
      <c r="DK24">
        <v>3</v>
      </c>
      <c r="DL24">
        <v>3</v>
      </c>
      <c r="DM24">
        <v>4</v>
      </c>
      <c r="DN24">
        <v>4</v>
      </c>
      <c r="DO24">
        <v>3</v>
      </c>
      <c r="DP24">
        <v>2</v>
      </c>
      <c r="DQ24">
        <v>4</v>
      </c>
      <c r="DR24">
        <v>4</v>
      </c>
      <c r="DS24">
        <v>3</v>
      </c>
      <c r="DT24">
        <v>4</v>
      </c>
      <c r="DU24">
        <v>4</v>
      </c>
      <c r="DV24">
        <v>4</v>
      </c>
      <c r="DW24">
        <v>3</v>
      </c>
      <c r="DX24">
        <v>4</v>
      </c>
      <c r="DY24">
        <v>3</v>
      </c>
      <c r="DZ24">
        <v>4</v>
      </c>
      <c r="EA24">
        <v>5</v>
      </c>
      <c r="EB24">
        <v>1</v>
      </c>
      <c r="EC24">
        <v>4</v>
      </c>
      <c r="ED24">
        <v>4</v>
      </c>
      <c r="EE24">
        <v>5</v>
      </c>
      <c r="EF24">
        <v>3</v>
      </c>
      <c r="EG24">
        <v>2</v>
      </c>
      <c r="EH24">
        <v>4</v>
      </c>
      <c r="EI24">
        <v>3</v>
      </c>
      <c r="EJ24">
        <v>4</v>
      </c>
      <c r="EK24">
        <v>3</v>
      </c>
      <c r="EL24">
        <v>3</v>
      </c>
      <c r="EM24">
        <v>4</v>
      </c>
      <c r="EN24">
        <v>4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4</v>
      </c>
      <c r="EU24">
        <v>2</v>
      </c>
      <c r="EV24">
        <v>3</v>
      </c>
      <c r="EW24">
        <v>3</v>
      </c>
      <c r="EX24">
        <v>1</v>
      </c>
      <c r="EY24">
        <v>3</v>
      </c>
      <c r="EZ24">
        <v>3</v>
      </c>
      <c r="FA24">
        <v>3</v>
      </c>
      <c r="FB24">
        <v>4</v>
      </c>
      <c r="FC24">
        <v>1</v>
      </c>
      <c r="FD24">
        <v>1</v>
      </c>
      <c r="FE24">
        <v>1</v>
      </c>
      <c r="FF24">
        <v>80</v>
      </c>
      <c r="FG24">
        <v>80</v>
      </c>
    </row>
    <row r="25" spans="1:163" x14ac:dyDescent="0.35">
      <c r="A25">
        <v>24</v>
      </c>
      <c r="B25" s="1">
        <v>43921</v>
      </c>
      <c r="C25" s="2">
        <v>0.7869328703703703</v>
      </c>
      <c r="D25">
        <v>5</v>
      </c>
      <c r="E25" t="s">
        <v>168</v>
      </c>
      <c r="F25" t="s">
        <v>154</v>
      </c>
      <c r="G25">
        <v>23</v>
      </c>
      <c r="H25" t="str">
        <f t="shared" si="0"/>
        <v>Poniżej 28</v>
      </c>
      <c r="I25" t="s">
        <v>155</v>
      </c>
      <c r="J25">
        <v>1</v>
      </c>
      <c r="K25">
        <v>1</v>
      </c>
      <c r="L25">
        <v>4</v>
      </c>
      <c r="M25">
        <v>1</v>
      </c>
      <c r="N25">
        <v>1</v>
      </c>
      <c r="O25">
        <v>2</v>
      </c>
      <c r="P25">
        <v>2</v>
      </c>
      <c r="Q25">
        <v>1</v>
      </c>
      <c r="R25">
        <v>2</v>
      </c>
      <c r="S25">
        <v>1</v>
      </c>
      <c r="T25">
        <v>1</v>
      </c>
      <c r="U25">
        <v>2</v>
      </c>
      <c r="V25">
        <v>2</v>
      </c>
      <c r="W25">
        <v>1</v>
      </c>
      <c r="X25">
        <v>1</v>
      </c>
      <c r="Y25">
        <f t="shared" si="1"/>
        <v>23</v>
      </c>
      <c r="Z25">
        <v>2</v>
      </c>
      <c r="AA25">
        <v>3</v>
      </c>
      <c r="AB25">
        <v>4</v>
      </c>
      <c r="AC25">
        <v>3</v>
      </c>
      <c r="AD25">
        <v>4</v>
      </c>
      <c r="AE25">
        <v>4</v>
      </c>
      <c r="AF25">
        <f t="shared" si="2"/>
        <v>20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3</v>
      </c>
      <c r="AN25">
        <v>1</v>
      </c>
      <c r="AO25">
        <v>1</v>
      </c>
      <c r="AP25">
        <v>1</v>
      </c>
      <c r="AQ25">
        <v>1</v>
      </c>
      <c r="AR25">
        <v>1</v>
      </c>
      <c r="AS25">
        <f t="shared" si="3"/>
        <v>15</v>
      </c>
      <c r="AT25">
        <v>1</v>
      </c>
      <c r="AU25">
        <v>2</v>
      </c>
      <c r="AV25">
        <v>4</v>
      </c>
      <c r="AW25">
        <v>4</v>
      </c>
      <c r="AX25">
        <v>3</v>
      </c>
      <c r="AY25">
        <v>2</v>
      </c>
      <c r="AZ25">
        <v>5</v>
      </c>
      <c r="BA25">
        <v>1</v>
      </c>
      <c r="BB25">
        <v>5</v>
      </c>
      <c r="BC25">
        <v>6</v>
      </c>
      <c r="BD25">
        <v>6</v>
      </c>
      <c r="BE25">
        <v>3</v>
      </c>
      <c r="BF25">
        <v>2</v>
      </c>
      <c r="BG25">
        <v>4</v>
      </c>
      <c r="BH25">
        <v>1</v>
      </c>
      <c r="BI25">
        <v>5</v>
      </c>
      <c r="BJ25">
        <f t="shared" si="4"/>
        <v>54</v>
      </c>
      <c r="BK25">
        <f t="shared" si="5"/>
        <v>23</v>
      </c>
      <c r="BL25">
        <f t="shared" si="6"/>
        <v>24</v>
      </c>
      <c r="BM25">
        <f t="shared" si="7"/>
        <v>7</v>
      </c>
      <c r="BN25">
        <v>1</v>
      </c>
      <c r="BO25">
        <v>2</v>
      </c>
      <c r="BP25">
        <v>1</v>
      </c>
      <c r="BQ25">
        <v>3</v>
      </c>
      <c r="BR25">
        <v>3</v>
      </c>
      <c r="BS25">
        <v>1</v>
      </c>
      <c r="BT25">
        <v>1</v>
      </c>
      <c r="BU25">
        <v>4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3</v>
      </c>
      <c r="CF25">
        <v>2</v>
      </c>
      <c r="CG25">
        <v>3</v>
      </c>
      <c r="CH25">
        <v>1</v>
      </c>
      <c r="CI25">
        <v>3</v>
      </c>
      <c r="CJ25">
        <v>1</v>
      </c>
      <c r="CK25">
        <v>1</v>
      </c>
      <c r="CL25">
        <v>2</v>
      </c>
      <c r="CM25">
        <v>3</v>
      </c>
      <c r="CN25">
        <v>1</v>
      </c>
      <c r="CO25">
        <v>1</v>
      </c>
      <c r="CP25">
        <v>2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4</v>
      </c>
      <c r="CW25">
        <v>2</v>
      </c>
      <c r="CX25">
        <v>2</v>
      </c>
      <c r="CY25">
        <v>3</v>
      </c>
      <c r="CZ25">
        <v>3</v>
      </c>
      <c r="DA25">
        <v>1</v>
      </c>
      <c r="DB25">
        <v>2</v>
      </c>
      <c r="DC25">
        <v>2</v>
      </c>
      <c r="DD25">
        <v>4</v>
      </c>
      <c r="DE25">
        <v>2</v>
      </c>
      <c r="DF25">
        <v>1</v>
      </c>
      <c r="DG25">
        <v>2</v>
      </c>
      <c r="DH25">
        <v>1</v>
      </c>
      <c r="DI25">
        <v>1</v>
      </c>
      <c r="DJ25">
        <v>3</v>
      </c>
      <c r="DK25">
        <v>4</v>
      </c>
      <c r="DL25">
        <v>2</v>
      </c>
      <c r="DM25">
        <v>1</v>
      </c>
      <c r="DN25">
        <v>3</v>
      </c>
      <c r="DO25">
        <v>4</v>
      </c>
      <c r="DP25">
        <v>4</v>
      </c>
      <c r="DQ25">
        <v>3</v>
      </c>
      <c r="DR25">
        <v>1</v>
      </c>
      <c r="DS25">
        <v>4</v>
      </c>
      <c r="DT25">
        <v>4</v>
      </c>
      <c r="DU25">
        <v>4</v>
      </c>
      <c r="DV25">
        <v>3</v>
      </c>
      <c r="DW25">
        <v>2</v>
      </c>
      <c r="DX25">
        <v>2</v>
      </c>
      <c r="DY25">
        <v>1</v>
      </c>
      <c r="DZ25">
        <v>4</v>
      </c>
      <c r="EA25">
        <v>4</v>
      </c>
      <c r="EB25">
        <v>1</v>
      </c>
      <c r="EC25">
        <v>3</v>
      </c>
      <c r="ED25">
        <v>1</v>
      </c>
      <c r="EE25">
        <v>4</v>
      </c>
      <c r="EF25">
        <v>1</v>
      </c>
      <c r="EG25">
        <v>1</v>
      </c>
      <c r="EH25">
        <v>3</v>
      </c>
      <c r="EI25">
        <v>3</v>
      </c>
      <c r="EJ25">
        <v>3</v>
      </c>
      <c r="EK25">
        <v>4</v>
      </c>
      <c r="EL25">
        <v>1</v>
      </c>
      <c r="EM25">
        <v>2</v>
      </c>
      <c r="EN25">
        <v>2</v>
      </c>
      <c r="EO25">
        <v>3</v>
      </c>
      <c r="EP25">
        <v>2</v>
      </c>
      <c r="EQ25">
        <v>2</v>
      </c>
      <c r="ER25">
        <v>3</v>
      </c>
      <c r="ES25">
        <v>3</v>
      </c>
      <c r="ET25">
        <v>2</v>
      </c>
      <c r="EU25">
        <v>2</v>
      </c>
      <c r="EV25">
        <v>2</v>
      </c>
      <c r="EW25">
        <v>2</v>
      </c>
      <c r="EX25">
        <v>4</v>
      </c>
      <c r="EY25">
        <v>4</v>
      </c>
      <c r="EZ25">
        <v>2</v>
      </c>
      <c r="FA25">
        <v>3</v>
      </c>
      <c r="FB25">
        <v>3</v>
      </c>
      <c r="FC25">
        <v>3</v>
      </c>
      <c r="FD25">
        <v>2</v>
      </c>
      <c r="FE25">
        <v>1</v>
      </c>
      <c r="FF25">
        <v>16</v>
      </c>
      <c r="FG25">
        <v>4</v>
      </c>
    </row>
    <row r="26" spans="1:163" x14ac:dyDescent="0.35">
      <c r="A26">
        <v>25</v>
      </c>
      <c r="B26" s="1">
        <v>43921</v>
      </c>
      <c r="C26" s="2">
        <v>0.8817476851851852</v>
      </c>
      <c r="D26">
        <v>3</v>
      </c>
      <c r="E26" t="s">
        <v>163</v>
      </c>
      <c r="F26" t="s">
        <v>157</v>
      </c>
      <c r="G26">
        <v>21</v>
      </c>
      <c r="H26" t="str">
        <f t="shared" si="0"/>
        <v>Poniżej 28</v>
      </c>
      <c r="I26" t="s">
        <v>155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f t="shared" si="1"/>
        <v>15</v>
      </c>
      <c r="Z26">
        <v>2</v>
      </c>
      <c r="AA26">
        <v>5</v>
      </c>
      <c r="AB26">
        <v>4</v>
      </c>
      <c r="AC26">
        <v>3</v>
      </c>
      <c r="AD26">
        <v>1</v>
      </c>
      <c r="AE26">
        <v>5</v>
      </c>
      <c r="AF26">
        <f t="shared" si="2"/>
        <v>20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3</v>
      </c>
      <c r="AM26">
        <v>1</v>
      </c>
      <c r="AN26">
        <v>2</v>
      </c>
      <c r="AO26">
        <v>3</v>
      </c>
      <c r="AP26">
        <v>4</v>
      </c>
      <c r="AQ26">
        <v>2</v>
      </c>
      <c r="AR26">
        <v>1</v>
      </c>
      <c r="AS26">
        <f t="shared" si="3"/>
        <v>26</v>
      </c>
      <c r="AT26">
        <v>1</v>
      </c>
      <c r="AU26">
        <v>1</v>
      </c>
      <c r="AV26">
        <v>2</v>
      </c>
      <c r="AW26">
        <v>4</v>
      </c>
      <c r="AX26">
        <v>3</v>
      </c>
      <c r="AY26">
        <v>2</v>
      </c>
      <c r="AZ26">
        <v>3</v>
      </c>
      <c r="BA26">
        <v>4</v>
      </c>
      <c r="BB26">
        <v>5</v>
      </c>
      <c r="BC26">
        <v>5</v>
      </c>
      <c r="BD26">
        <v>5</v>
      </c>
      <c r="BE26">
        <v>4</v>
      </c>
      <c r="BF26">
        <v>2</v>
      </c>
      <c r="BG26">
        <v>1</v>
      </c>
      <c r="BH26">
        <v>3</v>
      </c>
      <c r="BI26">
        <v>3</v>
      </c>
      <c r="BJ26">
        <f t="shared" si="4"/>
        <v>48</v>
      </c>
      <c r="BK26">
        <f t="shared" si="5"/>
        <v>23</v>
      </c>
      <c r="BL26">
        <f t="shared" si="6"/>
        <v>20</v>
      </c>
      <c r="BM26">
        <f t="shared" si="7"/>
        <v>5</v>
      </c>
      <c r="BN26">
        <v>3</v>
      </c>
      <c r="BO26">
        <v>3</v>
      </c>
      <c r="BP26">
        <v>3</v>
      </c>
      <c r="BQ26">
        <v>2</v>
      </c>
      <c r="BR26">
        <v>2</v>
      </c>
      <c r="BS26">
        <v>4</v>
      </c>
      <c r="BT26">
        <v>2</v>
      </c>
      <c r="BU26">
        <v>4</v>
      </c>
      <c r="BV26">
        <v>3</v>
      </c>
      <c r="BW26">
        <v>3</v>
      </c>
      <c r="BX26">
        <v>4</v>
      </c>
      <c r="BY26">
        <v>3</v>
      </c>
      <c r="BZ26">
        <v>3</v>
      </c>
      <c r="CA26">
        <v>4</v>
      </c>
      <c r="CB26">
        <v>1</v>
      </c>
      <c r="CC26">
        <v>4</v>
      </c>
      <c r="CD26">
        <v>1</v>
      </c>
      <c r="CE26">
        <v>1</v>
      </c>
      <c r="CF26">
        <v>1</v>
      </c>
      <c r="CG26">
        <v>1</v>
      </c>
      <c r="CH26">
        <v>2</v>
      </c>
      <c r="CI26">
        <v>4</v>
      </c>
      <c r="CJ26">
        <v>1</v>
      </c>
      <c r="CK26">
        <v>1</v>
      </c>
      <c r="CL26">
        <v>2</v>
      </c>
      <c r="CM26">
        <v>3</v>
      </c>
      <c r="CN26">
        <v>1</v>
      </c>
      <c r="CO26">
        <v>2</v>
      </c>
      <c r="CP26">
        <v>1</v>
      </c>
      <c r="CQ26">
        <v>3</v>
      </c>
      <c r="CR26">
        <v>2</v>
      </c>
      <c r="CS26">
        <v>1</v>
      </c>
      <c r="CT26">
        <v>1</v>
      </c>
      <c r="CU26">
        <v>1</v>
      </c>
      <c r="CV26">
        <v>2</v>
      </c>
      <c r="CW26">
        <v>1</v>
      </c>
      <c r="CX26">
        <v>5</v>
      </c>
      <c r="CY26">
        <v>3</v>
      </c>
      <c r="CZ26">
        <v>1</v>
      </c>
      <c r="DA26">
        <v>1</v>
      </c>
      <c r="DB26">
        <v>1</v>
      </c>
      <c r="DC26">
        <v>5</v>
      </c>
      <c r="DD26">
        <v>3</v>
      </c>
      <c r="DE26">
        <v>5</v>
      </c>
      <c r="DF26">
        <v>2</v>
      </c>
      <c r="DG26">
        <v>2</v>
      </c>
      <c r="DH26">
        <v>1</v>
      </c>
      <c r="DI26">
        <v>2</v>
      </c>
      <c r="DJ26">
        <v>2</v>
      </c>
      <c r="DK26">
        <v>5</v>
      </c>
      <c r="DL26">
        <v>5</v>
      </c>
      <c r="DM26">
        <v>3</v>
      </c>
      <c r="DN26">
        <v>5</v>
      </c>
      <c r="DO26">
        <v>3</v>
      </c>
      <c r="DP26">
        <v>2</v>
      </c>
      <c r="DQ26">
        <v>1</v>
      </c>
      <c r="DR26">
        <v>1</v>
      </c>
      <c r="DS26">
        <v>5</v>
      </c>
      <c r="DT26">
        <v>3</v>
      </c>
      <c r="DU26">
        <v>4</v>
      </c>
      <c r="DV26">
        <v>1</v>
      </c>
      <c r="DW26">
        <v>1</v>
      </c>
      <c r="DX26">
        <v>4</v>
      </c>
      <c r="DY26">
        <v>1</v>
      </c>
      <c r="DZ26">
        <v>3</v>
      </c>
      <c r="EA26">
        <v>5</v>
      </c>
      <c r="EB26">
        <v>1</v>
      </c>
      <c r="EC26">
        <v>5</v>
      </c>
      <c r="ED26">
        <v>3</v>
      </c>
      <c r="EE26">
        <v>3</v>
      </c>
      <c r="EF26">
        <v>1</v>
      </c>
      <c r="EG26">
        <v>1</v>
      </c>
      <c r="EH26">
        <v>5</v>
      </c>
      <c r="EI26">
        <v>2</v>
      </c>
      <c r="EJ26">
        <v>5</v>
      </c>
      <c r="EK26">
        <v>3</v>
      </c>
      <c r="EL26">
        <v>1</v>
      </c>
      <c r="EM26">
        <v>3</v>
      </c>
      <c r="EN26">
        <v>3</v>
      </c>
      <c r="EO26">
        <v>3</v>
      </c>
      <c r="EP26">
        <v>2</v>
      </c>
      <c r="EQ26">
        <v>3</v>
      </c>
      <c r="ER26">
        <v>5</v>
      </c>
      <c r="ES26">
        <v>5</v>
      </c>
      <c r="ET26">
        <v>4</v>
      </c>
      <c r="EU26">
        <v>1</v>
      </c>
      <c r="EV26">
        <v>4</v>
      </c>
      <c r="EW26">
        <v>3</v>
      </c>
      <c r="EX26">
        <v>2</v>
      </c>
      <c r="EY26">
        <v>3</v>
      </c>
      <c r="EZ26">
        <v>3</v>
      </c>
      <c r="FA26">
        <v>2</v>
      </c>
      <c r="FB26">
        <v>3</v>
      </c>
      <c r="FC26">
        <v>2</v>
      </c>
      <c r="FD26">
        <v>1</v>
      </c>
      <c r="FE26">
        <v>1</v>
      </c>
      <c r="FF26">
        <v>10</v>
      </c>
      <c r="FG26">
        <v>10</v>
      </c>
    </row>
    <row r="27" spans="1:163" x14ac:dyDescent="0.35">
      <c r="A27">
        <v>26</v>
      </c>
      <c r="B27" s="1">
        <v>43921</v>
      </c>
      <c r="C27" s="2">
        <v>0.88752314814814814</v>
      </c>
      <c r="D27">
        <v>10</v>
      </c>
      <c r="E27" t="s">
        <v>169</v>
      </c>
      <c r="F27" t="s">
        <v>157</v>
      </c>
      <c r="G27">
        <v>33</v>
      </c>
      <c r="H27" t="str">
        <f t="shared" si="0"/>
        <v>28-40</v>
      </c>
      <c r="I27" t="s">
        <v>158</v>
      </c>
      <c r="J27">
        <v>1</v>
      </c>
      <c r="K27">
        <v>1</v>
      </c>
      <c r="L27">
        <v>1</v>
      </c>
      <c r="M27">
        <v>1</v>
      </c>
      <c r="N27">
        <v>1</v>
      </c>
      <c r="O27">
        <v>3</v>
      </c>
      <c r="P27">
        <v>1</v>
      </c>
      <c r="Q27">
        <v>1</v>
      </c>
      <c r="R27">
        <v>1</v>
      </c>
      <c r="S27">
        <v>2</v>
      </c>
      <c r="T27">
        <v>1</v>
      </c>
      <c r="U27">
        <v>2</v>
      </c>
      <c r="V27">
        <v>1</v>
      </c>
      <c r="W27">
        <v>1</v>
      </c>
      <c r="X27">
        <v>1</v>
      </c>
      <c r="Y27">
        <f t="shared" si="1"/>
        <v>19</v>
      </c>
      <c r="Z27">
        <v>4</v>
      </c>
      <c r="AA27">
        <v>4</v>
      </c>
      <c r="AB27">
        <v>4</v>
      </c>
      <c r="AC27">
        <v>3</v>
      </c>
      <c r="AD27">
        <v>4</v>
      </c>
      <c r="AE27">
        <v>4</v>
      </c>
      <c r="AF27">
        <f t="shared" si="2"/>
        <v>23</v>
      </c>
      <c r="AG27">
        <v>1</v>
      </c>
      <c r="AH27">
        <v>2</v>
      </c>
      <c r="AI27">
        <v>1</v>
      </c>
      <c r="AJ27">
        <v>1</v>
      </c>
      <c r="AK27">
        <v>2</v>
      </c>
      <c r="AL27">
        <v>2</v>
      </c>
      <c r="AM27">
        <v>2</v>
      </c>
      <c r="AN27">
        <v>2</v>
      </c>
      <c r="AO27">
        <v>1</v>
      </c>
      <c r="AP27">
        <v>2</v>
      </c>
      <c r="AQ27">
        <v>2</v>
      </c>
      <c r="AR27">
        <v>2</v>
      </c>
      <c r="AS27">
        <f t="shared" si="3"/>
        <v>20</v>
      </c>
      <c r="AT27">
        <v>1</v>
      </c>
      <c r="AU27">
        <v>1</v>
      </c>
      <c r="AV27">
        <v>3</v>
      </c>
      <c r="AW27">
        <v>3</v>
      </c>
      <c r="AX27">
        <v>4</v>
      </c>
      <c r="AY27">
        <v>3</v>
      </c>
      <c r="AZ27">
        <v>3</v>
      </c>
      <c r="BA27">
        <v>2</v>
      </c>
      <c r="BB27">
        <v>4</v>
      </c>
      <c r="BC27">
        <v>5</v>
      </c>
      <c r="BD27">
        <v>4</v>
      </c>
      <c r="BE27">
        <v>3</v>
      </c>
      <c r="BF27">
        <v>3</v>
      </c>
      <c r="BG27">
        <v>3</v>
      </c>
      <c r="BH27">
        <v>2</v>
      </c>
      <c r="BI27">
        <v>1</v>
      </c>
      <c r="BJ27">
        <f t="shared" si="4"/>
        <v>45</v>
      </c>
      <c r="BK27">
        <f t="shared" si="5"/>
        <v>22</v>
      </c>
      <c r="BL27">
        <f t="shared" si="6"/>
        <v>19</v>
      </c>
      <c r="BM27">
        <f t="shared" si="7"/>
        <v>4</v>
      </c>
      <c r="BN27">
        <v>1</v>
      </c>
      <c r="BO27">
        <v>1</v>
      </c>
      <c r="BP27">
        <v>1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1</v>
      </c>
      <c r="BX27">
        <v>1</v>
      </c>
      <c r="BY27">
        <v>1</v>
      </c>
      <c r="BZ27">
        <v>1</v>
      </c>
      <c r="CA27">
        <v>3</v>
      </c>
      <c r="CB27">
        <v>1</v>
      </c>
      <c r="CC27">
        <v>3</v>
      </c>
      <c r="CD27">
        <v>1</v>
      </c>
      <c r="CE27">
        <v>1</v>
      </c>
      <c r="CF27">
        <v>1</v>
      </c>
      <c r="CG27">
        <v>3</v>
      </c>
      <c r="CH27">
        <v>2</v>
      </c>
      <c r="CI27">
        <v>3</v>
      </c>
      <c r="CJ27">
        <v>1</v>
      </c>
      <c r="CK27">
        <v>1</v>
      </c>
      <c r="CL27">
        <v>2</v>
      </c>
      <c r="CM27">
        <v>3</v>
      </c>
      <c r="CN27">
        <v>1</v>
      </c>
      <c r="CO27">
        <v>1</v>
      </c>
      <c r="CP27">
        <v>2</v>
      </c>
      <c r="CQ27">
        <v>1</v>
      </c>
      <c r="CR27">
        <v>2</v>
      </c>
      <c r="CS27">
        <v>1</v>
      </c>
      <c r="CT27">
        <v>2</v>
      </c>
      <c r="CU27">
        <v>2</v>
      </c>
      <c r="CV27">
        <v>1</v>
      </c>
      <c r="CW27">
        <v>1</v>
      </c>
      <c r="CX27">
        <v>3</v>
      </c>
      <c r="CY27">
        <v>3</v>
      </c>
      <c r="CZ27">
        <v>2</v>
      </c>
      <c r="DA27">
        <v>2</v>
      </c>
      <c r="DB27">
        <v>2</v>
      </c>
      <c r="DC27">
        <v>4</v>
      </c>
      <c r="DD27">
        <v>3</v>
      </c>
      <c r="DE27">
        <v>3</v>
      </c>
      <c r="DF27">
        <v>2</v>
      </c>
      <c r="DG27">
        <v>2</v>
      </c>
      <c r="DH27">
        <v>1</v>
      </c>
      <c r="DI27">
        <v>1</v>
      </c>
      <c r="DJ27">
        <v>2</v>
      </c>
      <c r="DK27">
        <v>2</v>
      </c>
      <c r="DL27">
        <v>4</v>
      </c>
      <c r="DM27">
        <v>2</v>
      </c>
      <c r="DN27">
        <v>4</v>
      </c>
      <c r="DO27">
        <v>2</v>
      </c>
      <c r="DP27">
        <v>1</v>
      </c>
      <c r="DQ27">
        <v>3</v>
      </c>
      <c r="DR27">
        <v>2</v>
      </c>
      <c r="DS27">
        <v>1</v>
      </c>
      <c r="DT27">
        <v>4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4</v>
      </c>
      <c r="EB27">
        <v>2</v>
      </c>
      <c r="EC27">
        <v>3</v>
      </c>
      <c r="ED27">
        <v>3</v>
      </c>
      <c r="EE27">
        <v>2</v>
      </c>
      <c r="EF27">
        <v>2</v>
      </c>
      <c r="EG27">
        <v>3</v>
      </c>
      <c r="EH27">
        <v>4</v>
      </c>
      <c r="EI27">
        <v>3</v>
      </c>
      <c r="EJ27">
        <v>4</v>
      </c>
      <c r="EK27">
        <v>3</v>
      </c>
      <c r="EL27">
        <v>4</v>
      </c>
      <c r="EM27">
        <v>3</v>
      </c>
      <c r="EN27">
        <v>3</v>
      </c>
      <c r="EO27">
        <v>4</v>
      </c>
      <c r="EP27">
        <v>3</v>
      </c>
      <c r="EQ27">
        <v>3</v>
      </c>
      <c r="ER27">
        <v>4</v>
      </c>
      <c r="ES27">
        <v>4</v>
      </c>
      <c r="ET27">
        <v>4</v>
      </c>
      <c r="EU27">
        <v>2</v>
      </c>
      <c r="EV27">
        <v>3</v>
      </c>
      <c r="EW27">
        <v>1</v>
      </c>
      <c r="EX27">
        <v>4</v>
      </c>
      <c r="EY27">
        <v>4</v>
      </c>
      <c r="EZ27">
        <v>3</v>
      </c>
      <c r="FA27">
        <v>3</v>
      </c>
      <c r="FB27">
        <v>3</v>
      </c>
      <c r="FC27">
        <v>4</v>
      </c>
      <c r="FD27">
        <v>3</v>
      </c>
      <c r="FE27">
        <v>2</v>
      </c>
      <c r="FF27">
        <v>20</v>
      </c>
      <c r="FG27">
        <v>3</v>
      </c>
    </row>
    <row r="28" spans="1:163" x14ac:dyDescent="0.35">
      <c r="A28">
        <v>27</v>
      </c>
      <c r="B28" s="1">
        <v>43921</v>
      </c>
      <c r="C28" s="2">
        <v>0.95700231481481479</v>
      </c>
      <c r="D28">
        <v>36</v>
      </c>
      <c r="E28" t="s">
        <v>184</v>
      </c>
      <c r="F28" t="s">
        <v>154</v>
      </c>
      <c r="G28">
        <v>54</v>
      </c>
      <c r="H28" t="str">
        <f t="shared" si="0"/>
        <v>Powyżej 40</v>
      </c>
      <c r="I28" t="s">
        <v>155</v>
      </c>
      <c r="J28">
        <v>1</v>
      </c>
      <c r="K28">
        <v>1</v>
      </c>
      <c r="L28">
        <v>3</v>
      </c>
      <c r="M28">
        <v>1</v>
      </c>
      <c r="N28">
        <v>3</v>
      </c>
      <c r="O28">
        <v>2</v>
      </c>
      <c r="P28">
        <v>3</v>
      </c>
      <c r="Q28">
        <v>2</v>
      </c>
      <c r="R28">
        <v>3</v>
      </c>
      <c r="S28">
        <v>2</v>
      </c>
      <c r="T28">
        <v>2</v>
      </c>
      <c r="U28">
        <v>3</v>
      </c>
      <c r="V28">
        <v>1</v>
      </c>
      <c r="W28">
        <v>2</v>
      </c>
      <c r="X28">
        <v>3</v>
      </c>
      <c r="Y28">
        <f t="shared" si="1"/>
        <v>32</v>
      </c>
      <c r="Z28">
        <v>2</v>
      </c>
      <c r="AA28">
        <v>4</v>
      </c>
      <c r="AB28">
        <v>3</v>
      </c>
      <c r="AC28">
        <v>2</v>
      </c>
      <c r="AD28">
        <v>4</v>
      </c>
      <c r="AE28">
        <v>5</v>
      </c>
      <c r="AF28">
        <f t="shared" si="2"/>
        <v>20</v>
      </c>
      <c r="AG28">
        <v>1</v>
      </c>
      <c r="AH28">
        <v>2</v>
      </c>
      <c r="AI28">
        <v>2</v>
      </c>
      <c r="AJ28">
        <v>2</v>
      </c>
      <c r="AK28">
        <v>2</v>
      </c>
      <c r="AL28">
        <v>3</v>
      </c>
      <c r="AM28">
        <v>1</v>
      </c>
      <c r="AN28">
        <v>1</v>
      </c>
      <c r="AO28">
        <v>2</v>
      </c>
      <c r="AP28">
        <v>2</v>
      </c>
      <c r="AQ28">
        <v>1</v>
      </c>
      <c r="AR28">
        <v>1</v>
      </c>
      <c r="AS28">
        <f t="shared" si="3"/>
        <v>20</v>
      </c>
      <c r="AT28">
        <v>2</v>
      </c>
      <c r="AU28">
        <v>1</v>
      </c>
      <c r="AV28">
        <v>2</v>
      </c>
      <c r="AW28">
        <v>1</v>
      </c>
      <c r="AX28">
        <v>2</v>
      </c>
      <c r="AY28">
        <v>2</v>
      </c>
      <c r="AZ28">
        <v>2</v>
      </c>
      <c r="BA28">
        <v>1</v>
      </c>
      <c r="BB28">
        <v>2</v>
      </c>
      <c r="BC28">
        <v>1</v>
      </c>
      <c r="BD28">
        <v>3</v>
      </c>
      <c r="BE28">
        <v>1</v>
      </c>
      <c r="BF28">
        <v>1</v>
      </c>
      <c r="BG28">
        <v>1</v>
      </c>
      <c r="BH28">
        <v>1</v>
      </c>
      <c r="BI28">
        <v>2</v>
      </c>
      <c r="BJ28">
        <f t="shared" si="4"/>
        <v>25</v>
      </c>
      <c r="BK28">
        <f t="shared" si="5"/>
        <v>14</v>
      </c>
      <c r="BL28">
        <f t="shared" si="6"/>
        <v>8</v>
      </c>
      <c r="BM28">
        <f t="shared" si="7"/>
        <v>3</v>
      </c>
      <c r="BN28">
        <v>2</v>
      </c>
      <c r="BO28">
        <v>1</v>
      </c>
      <c r="BP28">
        <v>2</v>
      </c>
      <c r="BQ28">
        <v>1</v>
      </c>
      <c r="BR28">
        <v>2</v>
      </c>
      <c r="BS28">
        <v>2</v>
      </c>
      <c r="BT28">
        <v>1</v>
      </c>
      <c r="BU28">
        <v>2</v>
      </c>
      <c r="BV28">
        <v>2</v>
      </c>
      <c r="BW28">
        <v>1</v>
      </c>
      <c r="BX28">
        <v>1</v>
      </c>
      <c r="BY28">
        <v>3</v>
      </c>
      <c r="BZ28">
        <v>1</v>
      </c>
      <c r="CA28">
        <v>3</v>
      </c>
      <c r="CB28">
        <v>1</v>
      </c>
      <c r="CC28">
        <v>2</v>
      </c>
      <c r="CD28">
        <v>1</v>
      </c>
      <c r="CE28">
        <v>1</v>
      </c>
      <c r="CF28">
        <v>1</v>
      </c>
      <c r="CG28">
        <v>2</v>
      </c>
      <c r="CH28">
        <v>1</v>
      </c>
      <c r="CI28">
        <v>3</v>
      </c>
      <c r="CJ28">
        <v>1</v>
      </c>
      <c r="CK28">
        <v>1</v>
      </c>
      <c r="CL28">
        <v>2</v>
      </c>
      <c r="CM28">
        <v>2</v>
      </c>
      <c r="CN28">
        <v>1</v>
      </c>
      <c r="CO28">
        <v>1</v>
      </c>
      <c r="CP28">
        <v>2</v>
      </c>
      <c r="CQ28">
        <v>3</v>
      </c>
      <c r="CR28">
        <v>2</v>
      </c>
      <c r="CS28">
        <v>2</v>
      </c>
      <c r="CT28">
        <v>2</v>
      </c>
      <c r="CU28">
        <v>4</v>
      </c>
      <c r="CV28">
        <v>5</v>
      </c>
      <c r="CW28">
        <v>3</v>
      </c>
      <c r="CX28">
        <v>5</v>
      </c>
      <c r="CY28">
        <v>5</v>
      </c>
      <c r="CZ28">
        <v>3</v>
      </c>
      <c r="DA28">
        <v>4</v>
      </c>
      <c r="DB28">
        <v>2</v>
      </c>
      <c r="DC28">
        <v>1</v>
      </c>
      <c r="DD28">
        <v>5</v>
      </c>
      <c r="DE28">
        <v>3</v>
      </c>
      <c r="DF28">
        <v>2</v>
      </c>
      <c r="DG28">
        <v>1</v>
      </c>
      <c r="DH28">
        <v>2</v>
      </c>
      <c r="DI28">
        <v>2</v>
      </c>
      <c r="DJ28">
        <v>3</v>
      </c>
      <c r="DK28">
        <v>4</v>
      </c>
      <c r="DL28">
        <v>2</v>
      </c>
      <c r="DM28">
        <v>5</v>
      </c>
      <c r="DN28">
        <v>2</v>
      </c>
      <c r="DO28">
        <v>1</v>
      </c>
      <c r="DP28">
        <v>2</v>
      </c>
      <c r="DQ28">
        <v>3</v>
      </c>
      <c r="DR28">
        <v>3</v>
      </c>
      <c r="DS28">
        <v>4</v>
      </c>
      <c r="DT28">
        <v>4</v>
      </c>
      <c r="DU28">
        <v>4</v>
      </c>
      <c r="DV28">
        <v>2</v>
      </c>
      <c r="DW28">
        <v>2</v>
      </c>
      <c r="DX28">
        <v>4</v>
      </c>
      <c r="DY28">
        <v>3</v>
      </c>
      <c r="DZ28">
        <v>4</v>
      </c>
      <c r="EA28">
        <v>4</v>
      </c>
      <c r="EB28">
        <v>2</v>
      </c>
      <c r="EC28">
        <v>4</v>
      </c>
      <c r="ED28">
        <v>3</v>
      </c>
      <c r="EE28">
        <v>5</v>
      </c>
      <c r="EF28">
        <v>3</v>
      </c>
      <c r="EG28">
        <v>2</v>
      </c>
      <c r="EH28">
        <v>3</v>
      </c>
      <c r="EI28">
        <v>2</v>
      </c>
      <c r="EJ28">
        <v>5</v>
      </c>
      <c r="EK28">
        <v>3</v>
      </c>
      <c r="EL28">
        <v>2</v>
      </c>
      <c r="EM28">
        <v>5</v>
      </c>
      <c r="EN28">
        <v>4</v>
      </c>
      <c r="EO28">
        <v>3</v>
      </c>
      <c r="EP28">
        <v>3</v>
      </c>
      <c r="EQ28">
        <v>4</v>
      </c>
      <c r="ER28">
        <v>3</v>
      </c>
      <c r="ES28">
        <v>3</v>
      </c>
      <c r="ET28">
        <v>3</v>
      </c>
      <c r="EU28">
        <v>3</v>
      </c>
      <c r="EV28">
        <v>4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3</v>
      </c>
      <c r="FC28">
        <v>2</v>
      </c>
      <c r="FD28">
        <v>1</v>
      </c>
      <c r="FE28">
        <v>1</v>
      </c>
      <c r="FF28">
        <v>3</v>
      </c>
      <c r="FG28">
        <v>1</v>
      </c>
    </row>
    <row r="29" spans="1:163" x14ac:dyDescent="0.35">
      <c r="A29">
        <v>28</v>
      </c>
      <c r="B29" s="1">
        <v>43834</v>
      </c>
      <c r="C29" s="2">
        <v>0.78430555555555559</v>
      </c>
      <c r="D29">
        <v>35</v>
      </c>
      <c r="E29" t="s">
        <v>164</v>
      </c>
      <c r="F29" t="s">
        <v>154</v>
      </c>
      <c r="G29">
        <v>54</v>
      </c>
      <c r="H29" t="str">
        <f t="shared" si="0"/>
        <v>Powyżej 40</v>
      </c>
      <c r="I29" t="s">
        <v>155</v>
      </c>
      <c r="J29">
        <v>5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f t="shared" si="1"/>
        <v>20</v>
      </c>
      <c r="Z29">
        <v>1</v>
      </c>
      <c r="AA29">
        <v>5</v>
      </c>
      <c r="AB29">
        <v>1</v>
      </c>
      <c r="AC29">
        <v>1</v>
      </c>
      <c r="AD29">
        <v>5</v>
      </c>
      <c r="AE29">
        <v>5</v>
      </c>
      <c r="AF29">
        <f t="shared" si="2"/>
        <v>18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2</v>
      </c>
      <c r="AP29">
        <v>3</v>
      </c>
      <c r="AQ29">
        <v>1</v>
      </c>
      <c r="AR29">
        <v>1</v>
      </c>
      <c r="AS29">
        <f t="shared" si="3"/>
        <v>15</v>
      </c>
      <c r="AT29">
        <v>1</v>
      </c>
      <c r="AU29">
        <v>2</v>
      </c>
      <c r="AV29">
        <v>2</v>
      </c>
      <c r="AW29">
        <v>1</v>
      </c>
      <c r="AX29">
        <v>2</v>
      </c>
      <c r="AY29">
        <v>2</v>
      </c>
      <c r="AZ29">
        <v>2</v>
      </c>
      <c r="BA29">
        <v>2</v>
      </c>
      <c r="BB29">
        <v>7</v>
      </c>
      <c r="BC29">
        <v>2</v>
      </c>
      <c r="BD29">
        <v>2</v>
      </c>
      <c r="BE29">
        <v>1</v>
      </c>
      <c r="BF29">
        <v>1</v>
      </c>
      <c r="BG29">
        <v>1</v>
      </c>
      <c r="BH29">
        <v>1</v>
      </c>
      <c r="BI29">
        <v>2</v>
      </c>
      <c r="BJ29">
        <f t="shared" si="4"/>
        <v>31</v>
      </c>
      <c r="BK29">
        <f t="shared" si="5"/>
        <v>15</v>
      </c>
      <c r="BL29">
        <f t="shared" si="6"/>
        <v>13</v>
      </c>
      <c r="BM29">
        <f t="shared" si="7"/>
        <v>3</v>
      </c>
      <c r="BN29">
        <v>3</v>
      </c>
      <c r="BO29">
        <v>3</v>
      </c>
      <c r="BP29">
        <v>3</v>
      </c>
      <c r="BQ29">
        <v>3</v>
      </c>
      <c r="BR29">
        <v>2</v>
      </c>
      <c r="BS29">
        <v>2</v>
      </c>
      <c r="BT29">
        <v>3</v>
      </c>
      <c r="BU29">
        <v>3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3</v>
      </c>
      <c r="CB29">
        <v>1</v>
      </c>
      <c r="CC29">
        <v>2</v>
      </c>
      <c r="CD29">
        <v>1</v>
      </c>
      <c r="CE29">
        <v>2</v>
      </c>
      <c r="CF29">
        <v>2</v>
      </c>
      <c r="CG29">
        <v>2</v>
      </c>
      <c r="CH29">
        <v>3</v>
      </c>
      <c r="CI29">
        <v>3</v>
      </c>
      <c r="CJ29">
        <v>2</v>
      </c>
      <c r="CK29">
        <v>1</v>
      </c>
      <c r="CL29">
        <v>1</v>
      </c>
      <c r="CM29">
        <v>2</v>
      </c>
      <c r="CN29">
        <v>2</v>
      </c>
      <c r="CO29">
        <v>2</v>
      </c>
      <c r="CP29">
        <v>2</v>
      </c>
      <c r="CQ29">
        <v>1</v>
      </c>
      <c r="CR29">
        <v>1</v>
      </c>
      <c r="CS29">
        <v>1</v>
      </c>
      <c r="CT29">
        <v>1</v>
      </c>
      <c r="CU29">
        <v>2</v>
      </c>
      <c r="CV29">
        <v>4</v>
      </c>
      <c r="CW29">
        <v>3</v>
      </c>
      <c r="CX29">
        <v>4</v>
      </c>
      <c r="CY29">
        <v>5</v>
      </c>
      <c r="CZ29">
        <v>4</v>
      </c>
      <c r="DA29">
        <v>4</v>
      </c>
      <c r="DB29">
        <v>4</v>
      </c>
      <c r="DC29">
        <v>5</v>
      </c>
      <c r="DD29">
        <v>5</v>
      </c>
      <c r="DE29">
        <v>5</v>
      </c>
      <c r="DF29">
        <v>2</v>
      </c>
      <c r="DG29">
        <v>3</v>
      </c>
      <c r="DH29">
        <v>2</v>
      </c>
      <c r="DI29">
        <v>1</v>
      </c>
      <c r="DJ29">
        <v>5</v>
      </c>
      <c r="DK29">
        <v>4</v>
      </c>
      <c r="DL29">
        <v>3</v>
      </c>
      <c r="DM29">
        <v>5</v>
      </c>
      <c r="DN29">
        <v>4</v>
      </c>
      <c r="DO29">
        <v>2</v>
      </c>
      <c r="DP29">
        <v>1</v>
      </c>
      <c r="DQ29">
        <v>3</v>
      </c>
      <c r="DR29">
        <v>5</v>
      </c>
      <c r="DS29">
        <v>4</v>
      </c>
      <c r="DT29">
        <v>4</v>
      </c>
      <c r="DU29">
        <v>5</v>
      </c>
      <c r="DV29">
        <v>2</v>
      </c>
      <c r="DW29">
        <v>1</v>
      </c>
      <c r="DX29">
        <v>5</v>
      </c>
      <c r="DY29">
        <v>5</v>
      </c>
      <c r="DZ29">
        <v>5</v>
      </c>
      <c r="EA29">
        <v>5</v>
      </c>
      <c r="EB29">
        <v>5</v>
      </c>
      <c r="EC29">
        <v>5</v>
      </c>
      <c r="ED29">
        <v>5</v>
      </c>
      <c r="EE29">
        <v>5</v>
      </c>
      <c r="EF29">
        <v>4</v>
      </c>
      <c r="EG29">
        <v>1</v>
      </c>
      <c r="EH29">
        <v>5</v>
      </c>
      <c r="EI29">
        <v>3</v>
      </c>
      <c r="EJ29">
        <v>5</v>
      </c>
      <c r="EK29">
        <v>3</v>
      </c>
      <c r="EL29">
        <v>1</v>
      </c>
      <c r="EM29">
        <v>5</v>
      </c>
      <c r="EN29">
        <v>5</v>
      </c>
      <c r="EO29">
        <v>1</v>
      </c>
      <c r="EP29">
        <v>4</v>
      </c>
      <c r="EQ29">
        <v>5</v>
      </c>
      <c r="ER29">
        <v>4</v>
      </c>
      <c r="ES29">
        <v>4</v>
      </c>
      <c r="ET29">
        <v>3</v>
      </c>
      <c r="EU29">
        <v>3</v>
      </c>
      <c r="EV29">
        <v>4</v>
      </c>
      <c r="EW29">
        <v>3</v>
      </c>
      <c r="EX29">
        <v>3</v>
      </c>
      <c r="EY29">
        <v>3</v>
      </c>
      <c r="EZ29">
        <v>3</v>
      </c>
      <c r="FA29">
        <v>3</v>
      </c>
      <c r="FB29">
        <v>3</v>
      </c>
      <c r="FC29">
        <v>1</v>
      </c>
      <c r="FD29">
        <v>2</v>
      </c>
      <c r="FE29">
        <v>1</v>
      </c>
      <c r="FF29">
        <v>0</v>
      </c>
      <c r="FG29">
        <v>0</v>
      </c>
    </row>
    <row r="30" spans="1:163" x14ac:dyDescent="0.35">
      <c r="A30">
        <v>29</v>
      </c>
      <c r="B30" s="1">
        <v>43834</v>
      </c>
      <c r="C30" s="2">
        <v>0.79245370370370372</v>
      </c>
      <c r="D30">
        <v>23</v>
      </c>
      <c r="E30" t="s">
        <v>166</v>
      </c>
      <c r="F30" t="s">
        <v>157</v>
      </c>
      <c r="G30">
        <v>53</v>
      </c>
      <c r="H30" t="str">
        <f t="shared" si="0"/>
        <v>Powyżej 40</v>
      </c>
      <c r="I30" t="s">
        <v>158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3</v>
      </c>
      <c r="Q30">
        <v>2</v>
      </c>
      <c r="R30">
        <v>2</v>
      </c>
      <c r="S30">
        <v>1</v>
      </c>
      <c r="T30">
        <v>2</v>
      </c>
      <c r="U30">
        <v>1</v>
      </c>
      <c r="V30">
        <v>1</v>
      </c>
      <c r="W30">
        <v>1</v>
      </c>
      <c r="X30">
        <v>1</v>
      </c>
      <c r="Y30">
        <f t="shared" si="1"/>
        <v>21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f t="shared" si="2"/>
        <v>24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1</v>
      </c>
      <c r="AP30">
        <v>1</v>
      </c>
      <c r="AQ30">
        <v>1</v>
      </c>
      <c r="AR30">
        <v>1</v>
      </c>
      <c r="AS30">
        <f t="shared" si="3"/>
        <v>20</v>
      </c>
      <c r="AT30">
        <v>3</v>
      </c>
      <c r="AU30">
        <v>2</v>
      </c>
      <c r="AV30">
        <v>2</v>
      </c>
      <c r="AW30">
        <v>2</v>
      </c>
      <c r="AX30">
        <v>1</v>
      </c>
      <c r="AY30">
        <v>1</v>
      </c>
      <c r="AZ30">
        <v>4</v>
      </c>
      <c r="BA30">
        <v>2</v>
      </c>
      <c r="BB30">
        <v>2</v>
      </c>
      <c r="BC30">
        <v>1</v>
      </c>
      <c r="BD30">
        <v>4</v>
      </c>
      <c r="BE30">
        <v>2</v>
      </c>
      <c r="BF30">
        <v>2</v>
      </c>
      <c r="BG30">
        <v>1</v>
      </c>
      <c r="BH30">
        <v>2</v>
      </c>
      <c r="BI30">
        <v>1</v>
      </c>
      <c r="BJ30">
        <f t="shared" si="4"/>
        <v>32</v>
      </c>
      <c r="BK30">
        <f t="shared" si="5"/>
        <v>19</v>
      </c>
      <c r="BL30">
        <f t="shared" si="6"/>
        <v>10</v>
      </c>
      <c r="BM30">
        <f t="shared" si="7"/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1</v>
      </c>
      <c r="BU30">
        <v>3</v>
      </c>
      <c r="BV30">
        <v>3</v>
      </c>
      <c r="BW30">
        <v>1</v>
      </c>
      <c r="BX30">
        <v>2</v>
      </c>
      <c r="BY30">
        <v>2</v>
      </c>
      <c r="BZ30">
        <v>2</v>
      </c>
      <c r="CA30">
        <v>2</v>
      </c>
      <c r="CB30">
        <v>1</v>
      </c>
      <c r="CC30">
        <v>2</v>
      </c>
      <c r="CD30">
        <v>1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1</v>
      </c>
      <c r="CL30">
        <v>2</v>
      </c>
      <c r="CM30">
        <v>2</v>
      </c>
      <c r="CN30">
        <v>1</v>
      </c>
      <c r="CO30">
        <v>2</v>
      </c>
      <c r="CP30">
        <v>3</v>
      </c>
      <c r="CQ30">
        <v>3</v>
      </c>
      <c r="CR30">
        <v>2</v>
      </c>
      <c r="CS30">
        <v>2</v>
      </c>
      <c r="CT30">
        <v>1</v>
      </c>
      <c r="CU30">
        <v>3</v>
      </c>
      <c r="CV30">
        <v>4</v>
      </c>
      <c r="CW30">
        <v>2</v>
      </c>
      <c r="CX30">
        <v>2</v>
      </c>
      <c r="CY30">
        <v>4</v>
      </c>
      <c r="CZ30">
        <v>4</v>
      </c>
      <c r="DA30">
        <v>4</v>
      </c>
      <c r="DB30">
        <v>1</v>
      </c>
      <c r="DC30">
        <v>1</v>
      </c>
      <c r="DD30">
        <v>4</v>
      </c>
      <c r="DE30">
        <v>2</v>
      </c>
      <c r="DF30">
        <v>1</v>
      </c>
      <c r="DG30">
        <v>3</v>
      </c>
      <c r="DH30">
        <v>2</v>
      </c>
      <c r="DI30">
        <v>2</v>
      </c>
      <c r="DJ30">
        <v>3</v>
      </c>
      <c r="DK30">
        <v>3</v>
      </c>
      <c r="DL30">
        <v>1</v>
      </c>
      <c r="DM30">
        <v>5</v>
      </c>
      <c r="DN30">
        <v>4</v>
      </c>
      <c r="DO30">
        <v>4</v>
      </c>
      <c r="DP30">
        <v>3</v>
      </c>
      <c r="DQ30">
        <v>4</v>
      </c>
      <c r="DR30">
        <v>4</v>
      </c>
      <c r="DS30">
        <v>3</v>
      </c>
      <c r="DT30">
        <v>3</v>
      </c>
      <c r="DU30">
        <v>3</v>
      </c>
      <c r="DV30">
        <v>3</v>
      </c>
      <c r="DW30">
        <v>3</v>
      </c>
      <c r="DX30">
        <v>3</v>
      </c>
      <c r="DY30">
        <v>2</v>
      </c>
      <c r="DZ30">
        <v>3</v>
      </c>
      <c r="EA30">
        <v>4</v>
      </c>
      <c r="EB30">
        <v>3</v>
      </c>
      <c r="EC30">
        <v>3</v>
      </c>
      <c r="ED30">
        <v>4</v>
      </c>
      <c r="EE30">
        <v>3</v>
      </c>
      <c r="EF30">
        <v>1</v>
      </c>
      <c r="EG30">
        <v>2</v>
      </c>
      <c r="EH30">
        <v>4</v>
      </c>
      <c r="EI30">
        <v>3</v>
      </c>
      <c r="EJ30">
        <v>4</v>
      </c>
      <c r="EK30">
        <v>3</v>
      </c>
      <c r="EL30">
        <v>4</v>
      </c>
      <c r="EM30">
        <v>3</v>
      </c>
      <c r="EN30">
        <v>3</v>
      </c>
      <c r="EO30">
        <v>3</v>
      </c>
      <c r="EP30">
        <v>3</v>
      </c>
      <c r="EQ30">
        <v>3</v>
      </c>
      <c r="ER30">
        <v>4</v>
      </c>
      <c r="ES30">
        <v>3</v>
      </c>
      <c r="ET30">
        <v>3</v>
      </c>
      <c r="EU30">
        <v>2</v>
      </c>
      <c r="EV30">
        <v>2</v>
      </c>
      <c r="EW30">
        <v>2</v>
      </c>
      <c r="EX30">
        <v>2</v>
      </c>
      <c r="EY30">
        <v>4</v>
      </c>
      <c r="EZ30">
        <v>2</v>
      </c>
      <c r="FA30">
        <v>2</v>
      </c>
      <c r="FB30">
        <v>4</v>
      </c>
      <c r="FC30">
        <v>1</v>
      </c>
      <c r="FD30">
        <v>1</v>
      </c>
      <c r="FE30">
        <v>1</v>
      </c>
      <c r="FF30">
        <v>0</v>
      </c>
      <c r="FG30">
        <v>0</v>
      </c>
    </row>
    <row r="31" spans="1:163" x14ac:dyDescent="0.35">
      <c r="A31">
        <v>30</v>
      </c>
      <c r="B31" s="1">
        <v>43834</v>
      </c>
      <c r="C31" s="2">
        <v>0.79745370370370372</v>
      </c>
      <c r="D31">
        <v>5</v>
      </c>
      <c r="E31" t="s">
        <v>156</v>
      </c>
      <c r="F31" t="s">
        <v>157</v>
      </c>
      <c r="G31">
        <v>25</v>
      </c>
      <c r="H31" t="str">
        <f t="shared" si="0"/>
        <v>Poniżej 28</v>
      </c>
      <c r="I31" t="s">
        <v>155</v>
      </c>
      <c r="J31">
        <v>1</v>
      </c>
      <c r="K31">
        <v>2</v>
      </c>
      <c r="L31">
        <v>2</v>
      </c>
      <c r="M31">
        <v>1</v>
      </c>
      <c r="N31">
        <v>1</v>
      </c>
      <c r="O31">
        <v>2</v>
      </c>
      <c r="P31">
        <v>4</v>
      </c>
      <c r="Q31">
        <v>3</v>
      </c>
      <c r="R31">
        <v>1</v>
      </c>
      <c r="S31">
        <v>3</v>
      </c>
      <c r="T31">
        <v>1</v>
      </c>
      <c r="U31">
        <v>2</v>
      </c>
      <c r="V31">
        <v>1</v>
      </c>
      <c r="W31">
        <v>1</v>
      </c>
      <c r="X31">
        <v>3</v>
      </c>
      <c r="Y31">
        <f t="shared" si="1"/>
        <v>28</v>
      </c>
      <c r="Z31">
        <v>3</v>
      </c>
      <c r="AA31">
        <v>5</v>
      </c>
      <c r="AB31">
        <v>3</v>
      </c>
      <c r="AC31">
        <v>3</v>
      </c>
      <c r="AD31">
        <v>5</v>
      </c>
      <c r="AE31">
        <v>3</v>
      </c>
      <c r="AF31">
        <f t="shared" si="2"/>
        <v>22</v>
      </c>
      <c r="AG31">
        <v>3</v>
      </c>
      <c r="AH31">
        <v>2</v>
      </c>
      <c r="AI31">
        <v>3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1</v>
      </c>
      <c r="AP31">
        <v>3</v>
      </c>
      <c r="AQ31">
        <v>1</v>
      </c>
      <c r="AR31">
        <v>1</v>
      </c>
      <c r="AS31">
        <f t="shared" si="3"/>
        <v>24</v>
      </c>
      <c r="AT31">
        <v>1</v>
      </c>
      <c r="AU31">
        <v>3</v>
      </c>
      <c r="AV31">
        <v>1</v>
      </c>
      <c r="AW31">
        <v>4</v>
      </c>
      <c r="AX31">
        <v>1</v>
      </c>
      <c r="AY31">
        <v>1</v>
      </c>
      <c r="AZ31">
        <v>3</v>
      </c>
      <c r="BA31">
        <v>3</v>
      </c>
      <c r="BB31">
        <v>4</v>
      </c>
      <c r="BC31">
        <v>4</v>
      </c>
      <c r="BD31">
        <v>4</v>
      </c>
      <c r="BE31">
        <v>1</v>
      </c>
      <c r="BF31">
        <v>4</v>
      </c>
      <c r="BG31">
        <v>1</v>
      </c>
      <c r="BH31">
        <v>4</v>
      </c>
      <c r="BI31">
        <v>1</v>
      </c>
      <c r="BJ31">
        <f t="shared" si="4"/>
        <v>40</v>
      </c>
      <c r="BK31">
        <f t="shared" si="5"/>
        <v>21</v>
      </c>
      <c r="BL31">
        <f t="shared" si="6"/>
        <v>14</v>
      </c>
      <c r="BM31">
        <f t="shared" si="7"/>
        <v>5</v>
      </c>
      <c r="BN31">
        <v>3</v>
      </c>
      <c r="BO31">
        <v>4</v>
      </c>
      <c r="BP31">
        <v>1</v>
      </c>
      <c r="BQ31">
        <v>4</v>
      </c>
      <c r="BR31">
        <v>2</v>
      </c>
      <c r="BS31">
        <v>3</v>
      </c>
      <c r="BT31">
        <v>1</v>
      </c>
      <c r="BU31">
        <v>4</v>
      </c>
      <c r="BV31">
        <v>1</v>
      </c>
      <c r="BW31">
        <v>4</v>
      </c>
      <c r="BX31">
        <v>3</v>
      </c>
      <c r="BY31">
        <v>3</v>
      </c>
      <c r="BZ31">
        <v>2</v>
      </c>
      <c r="CA31">
        <v>4</v>
      </c>
      <c r="CB31">
        <v>1</v>
      </c>
      <c r="CC31">
        <v>1</v>
      </c>
      <c r="CD31">
        <v>1</v>
      </c>
      <c r="CE31">
        <v>3</v>
      </c>
      <c r="CF31">
        <v>2</v>
      </c>
      <c r="CG31">
        <v>3</v>
      </c>
      <c r="CH31">
        <v>1</v>
      </c>
      <c r="CI31">
        <v>4</v>
      </c>
      <c r="CJ31">
        <v>3</v>
      </c>
      <c r="CK31">
        <v>1</v>
      </c>
      <c r="CL31">
        <v>2</v>
      </c>
      <c r="CM31">
        <v>4</v>
      </c>
      <c r="CN31">
        <v>1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4</v>
      </c>
      <c r="CU31">
        <v>1</v>
      </c>
      <c r="CV31">
        <v>5</v>
      </c>
      <c r="CW31">
        <v>4</v>
      </c>
      <c r="CX31">
        <v>5</v>
      </c>
      <c r="CY31">
        <v>2</v>
      </c>
      <c r="CZ31">
        <v>4</v>
      </c>
      <c r="DA31">
        <v>2</v>
      </c>
      <c r="DB31">
        <v>2</v>
      </c>
      <c r="DC31">
        <v>5</v>
      </c>
      <c r="DD31">
        <v>5</v>
      </c>
      <c r="DE31">
        <v>4</v>
      </c>
      <c r="DF31">
        <v>1</v>
      </c>
      <c r="DG31">
        <v>5</v>
      </c>
      <c r="DH31">
        <v>2</v>
      </c>
      <c r="DI31">
        <v>5</v>
      </c>
      <c r="DJ31">
        <v>5</v>
      </c>
      <c r="DK31">
        <v>3</v>
      </c>
      <c r="DL31">
        <v>3</v>
      </c>
      <c r="DM31">
        <v>5</v>
      </c>
      <c r="DN31">
        <v>4</v>
      </c>
      <c r="DO31">
        <v>4</v>
      </c>
      <c r="DP31">
        <v>4</v>
      </c>
      <c r="DQ31">
        <v>4</v>
      </c>
      <c r="DR31">
        <v>5</v>
      </c>
      <c r="DS31">
        <v>3</v>
      </c>
      <c r="DT31">
        <v>3</v>
      </c>
      <c r="DU31">
        <v>4</v>
      </c>
      <c r="DV31">
        <v>4</v>
      </c>
      <c r="DW31">
        <v>2</v>
      </c>
      <c r="DX31">
        <v>2</v>
      </c>
      <c r="DY31">
        <v>3</v>
      </c>
      <c r="DZ31">
        <v>5</v>
      </c>
      <c r="EA31">
        <v>5</v>
      </c>
      <c r="EB31">
        <v>2</v>
      </c>
      <c r="EC31">
        <v>3</v>
      </c>
      <c r="ED31">
        <v>4</v>
      </c>
      <c r="EE31">
        <v>3</v>
      </c>
      <c r="EF31">
        <v>3</v>
      </c>
      <c r="EG31">
        <v>3</v>
      </c>
      <c r="EH31">
        <v>2</v>
      </c>
      <c r="EI31">
        <v>4</v>
      </c>
      <c r="EJ31">
        <v>4</v>
      </c>
      <c r="EK31">
        <v>3</v>
      </c>
      <c r="EL31">
        <v>3</v>
      </c>
      <c r="EM31">
        <v>3</v>
      </c>
      <c r="EN31">
        <v>4</v>
      </c>
      <c r="EO31">
        <v>3</v>
      </c>
      <c r="EP31">
        <v>4</v>
      </c>
      <c r="EQ31">
        <v>3</v>
      </c>
      <c r="ER31">
        <v>3</v>
      </c>
      <c r="ES31">
        <v>2</v>
      </c>
      <c r="ET31">
        <v>2</v>
      </c>
      <c r="EU31">
        <v>3</v>
      </c>
      <c r="EV31">
        <v>1</v>
      </c>
      <c r="EW31">
        <v>3</v>
      </c>
      <c r="EX31">
        <v>3</v>
      </c>
      <c r="EY31">
        <v>3</v>
      </c>
      <c r="EZ31">
        <v>2</v>
      </c>
      <c r="FA31">
        <v>1</v>
      </c>
      <c r="FB31">
        <v>3</v>
      </c>
      <c r="FC31">
        <v>1</v>
      </c>
      <c r="FD31">
        <v>2</v>
      </c>
      <c r="FE31">
        <v>1</v>
      </c>
      <c r="FF31">
        <v>10</v>
      </c>
      <c r="FG31">
        <v>1</v>
      </c>
    </row>
    <row r="32" spans="1:163" x14ac:dyDescent="0.35">
      <c r="A32">
        <v>31</v>
      </c>
      <c r="B32" s="1">
        <v>43834</v>
      </c>
      <c r="C32" s="2">
        <v>0.87585648148148154</v>
      </c>
      <c r="D32">
        <v>10</v>
      </c>
      <c r="E32" t="s">
        <v>166</v>
      </c>
      <c r="F32" t="s">
        <v>157</v>
      </c>
      <c r="G32">
        <v>40</v>
      </c>
      <c r="H32" t="str">
        <f t="shared" si="0"/>
        <v>28-40</v>
      </c>
      <c r="I32" t="s">
        <v>158</v>
      </c>
      <c r="J32">
        <v>1</v>
      </c>
      <c r="K32">
        <v>2</v>
      </c>
      <c r="L32">
        <v>4</v>
      </c>
      <c r="M32">
        <v>1</v>
      </c>
      <c r="N32">
        <v>1</v>
      </c>
      <c r="O32">
        <v>2</v>
      </c>
      <c r="P32">
        <v>3</v>
      </c>
      <c r="Q32">
        <v>3</v>
      </c>
      <c r="R32">
        <v>3</v>
      </c>
      <c r="S32">
        <v>3</v>
      </c>
      <c r="T32">
        <v>1</v>
      </c>
      <c r="U32">
        <v>1</v>
      </c>
      <c r="V32">
        <v>1</v>
      </c>
      <c r="W32">
        <v>3</v>
      </c>
      <c r="X32">
        <v>3</v>
      </c>
      <c r="Y32">
        <f t="shared" si="1"/>
        <v>32</v>
      </c>
      <c r="Z32">
        <v>3</v>
      </c>
      <c r="AA32">
        <v>1</v>
      </c>
      <c r="AB32">
        <v>3</v>
      </c>
      <c r="AC32">
        <v>3</v>
      </c>
      <c r="AD32">
        <v>4</v>
      </c>
      <c r="AE32">
        <v>4</v>
      </c>
      <c r="AF32">
        <f t="shared" si="2"/>
        <v>18</v>
      </c>
      <c r="AG32">
        <v>2</v>
      </c>
      <c r="AH32">
        <v>2</v>
      </c>
      <c r="AI32">
        <v>2</v>
      </c>
      <c r="AJ32">
        <v>3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f t="shared" si="3"/>
        <v>25</v>
      </c>
      <c r="AT32">
        <v>3</v>
      </c>
      <c r="AU32">
        <v>3</v>
      </c>
      <c r="AV32">
        <v>3</v>
      </c>
      <c r="AW32">
        <v>3</v>
      </c>
      <c r="AX32">
        <v>5</v>
      </c>
      <c r="AY32">
        <v>3</v>
      </c>
      <c r="AZ32">
        <v>4</v>
      </c>
      <c r="BA32">
        <v>4</v>
      </c>
      <c r="BB32">
        <v>5</v>
      </c>
      <c r="BC32">
        <v>4</v>
      </c>
      <c r="BD32">
        <v>4</v>
      </c>
      <c r="BE32">
        <v>3</v>
      </c>
      <c r="BF32">
        <v>4</v>
      </c>
      <c r="BG32">
        <v>1</v>
      </c>
      <c r="BH32">
        <v>4</v>
      </c>
      <c r="BI32">
        <v>3</v>
      </c>
      <c r="BJ32">
        <f t="shared" si="4"/>
        <v>56</v>
      </c>
      <c r="BK32">
        <f t="shared" si="5"/>
        <v>32</v>
      </c>
      <c r="BL32">
        <f t="shared" si="6"/>
        <v>17</v>
      </c>
      <c r="BM32">
        <f t="shared" si="7"/>
        <v>7</v>
      </c>
      <c r="BN32">
        <v>3</v>
      </c>
      <c r="BO32">
        <v>3</v>
      </c>
      <c r="BP32">
        <v>2</v>
      </c>
      <c r="BQ32">
        <v>3</v>
      </c>
      <c r="BR32">
        <v>2</v>
      </c>
      <c r="BS32">
        <v>3</v>
      </c>
      <c r="BT32">
        <v>2</v>
      </c>
      <c r="BU32">
        <v>3</v>
      </c>
      <c r="BV32">
        <v>2</v>
      </c>
      <c r="BW32">
        <v>3</v>
      </c>
      <c r="BX32">
        <v>3</v>
      </c>
      <c r="BY32">
        <v>3</v>
      </c>
      <c r="BZ32">
        <v>3</v>
      </c>
      <c r="CA32">
        <v>3</v>
      </c>
      <c r="CB32">
        <v>2</v>
      </c>
      <c r="CC32">
        <v>3</v>
      </c>
      <c r="CD32">
        <v>2</v>
      </c>
      <c r="CE32">
        <v>2</v>
      </c>
      <c r="CF32">
        <v>3</v>
      </c>
      <c r="CG32">
        <v>3</v>
      </c>
      <c r="CH32">
        <v>3</v>
      </c>
      <c r="CI32">
        <v>3</v>
      </c>
      <c r="CJ32">
        <v>2</v>
      </c>
      <c r="CK32">
        <v>2</v>
      </c>
      <c r="CL32">
        <v>3</v>
      </c>
      <c r="CM32">
        <v>3</v>
      </c>
      <c r="CN32">
        <v>1</v>
      </c>
      <c r="CO32">
        <v>2</v>
      </c>
      <c r="CP32">
        <v>3</v>
      </c>
      <c r="CQ32">
        <v>3</v>
      </c>
      <c r="CR32">
        <v>2</v>
      </c>
      <c r="CS32">
        <v>2</v>
      </c>
      <c r="CT32">
        <v>3</v>
      </c>
      <c r="CU32">
        <v>4</v>
      </c>
      <c r="CV32">
        <v>5</v>
      </c>
      <c r="CW32">
        <v>3</v>
      </c>
      <c r="CX32">
        <v>4</v>
      </c>
      <c r="CY32">
        <v>4</v>
      </c>
      <c r="CZ32">
        <v>4</v>
      </c>
      <c r="DA32">
        <v>3</v>
      </c>
      <c r="DB32">
        <v>3</v>
      </c>
      <c r="DC32">
        <v>4</v>
      </c>
      <c r="DD32">
        <v>4</v>
      </c>
      <c r="DE32">
        <v>4</v>
      </c>
      <c r="DF32">
        <v>2</v>
      </c>
      <c r="DG32">
        <v>3</v>
      </c>
      <c r="DH32">
        <v>3</v>
      </c>
      <c r="DI32">
        <v>3</v>
      </c>
      <c r="DJ32">
        <v>3</v>
      </c>
      <c r="DK32">
        <v>3</v>
      </c>
      <c r="DL32">
        <v>2</v>
      </c>
      <c r="DM32">
        <v>3</v>
      </c>
      <c r="DN32">
        <v>4</v>
      </c>
      <c r="DO32">
        <v>4</v>
      </c>
      <c r="DP32">
        <v>4</v>
      </c>
      <c r="DQ32">
        <v>4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4</v>
      </c>
      <c r="EB32">
        <v>4</v>
      </c>
      <c r="EC32">
        <v>4</v>
      </c>
      <c r="ED32">
        <v>4</v>
      </c>
      <c r="EE32">
        <v>3</v>
      </c>
      <c r="EF32">
        <v>2</v>
      </c>
      <c r="EG32">
        <v>2</v>
      </c>
      <c r="EH32">
        <v>3</v>
      </c>
      <c r="EI32">
        <v>2</v>
      </c>
      <c r="EJ32">
        <v>4</v>
      </c>
      <c r="EK32">
        <v>4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4</v>
      </c>
      <c r="EZ32">
        <v>3</v>
      </c>
      <c r="FA32">
        <v>4</v>
      </c>
      <c r="FB32">
        <v>4</v>
      </c>
      <c r="FC32">
        <v>1</v>
      </c>
      <c r="FD32">
        <v>2</v>
      </c>
      <c r="FE32">
        <v>1</v>
      </c>
      <c r="FF32">
        <v>5</v>
      </c>
      <c r="FG32">
        <v>3</v>
      </c>
    </row>
    <row r="33" spans="1:163" x14ac:dyDescent="0.35">
      <c r="A33">
        <v>32</v>
      </c>
      <c r="B33" s="1">
        <v>43834</v>
      </c>
      <c r="C33" s="2">
        <v>0.87662037037037033</v>
      </c>
      <c r="D33">
        <v>3</v>
      </c>
      <c r="E33" t="s">
        <v>156</v>
      </c>
      <c r="F33" t="s">
        <v>154</v>
      </c>
      <c r="G33">
        <v>24</v>
      </c>
      <c r="H33" t="str">
        <f t="shared" si="0"/>
        <v>Poniżej 28</v>
      </c>
      <c r="I33" t="s">
        <v>158</v>
      </c>
      <c r="J33">
        <v>1</v>
      </c>
      <c r="K33">
        <v>2</v>
      </c>
      <c r="L33">
        <v>2</v>
      </c>
      <c r="M33">
        <v>1</v>
      </c>
      <c r="N33">
        <v>1</v>
      </c>
      <c r="O33">
        <v>2</v>
      </c>
      <c r="P33">
        <v>3</v>
      </c>
      <c r="Q33">
        <v>2</v>
      </c>
      <c r="R33">
        <v>3</v>
      </c>
      <c r="S33">
        <v>4</v>
      </c>
      <c r="T33">
        <v>2</v>
      </c>
      <c r="U33">
        <v>2</v>
      </c>
      <c r="V33">
        <v>1</v>
      </c>
      <c r="W33">
        <v>1</v>
      </c>
      <c r="X33">
        <v>2</v>
      </c>
      <c r="Y33">
        <f t="shared" si="1"/>
        <v>29</v>
      </c>
      <c r="Z33">
        <v>1</v>
      </c>
      <c r="AA33">
        <v>3</v>
      </c>
      <c r="AB33">
        <v>4</v>
      </c>
      <c r="AC33">
        <v>3</v>
      </c>
      <c r="AD33">
        <v>5</v>
      </c>
      <c r="AE33">
        <v>3</v>
      </c>
      <c r="AF33">
        <f t="shared" si="2"/>
        <v>19</v>
      </c>
      <c r="AG33">
        <v>2</v>
      </c>
      <c r="AH33">
        <v>1</v>
      </c>
      <c r="AI33">
        <v>2</v>
      </c>
      <c r="AJ33">
        <v>3</v>
      </c>
      <c r="AK33">
        <v>3</v>
      </c>
      <c r="AL33">
        <v>3</v>
      </c>
      <c r="AM33">
        <v>3</v>
      </c>
      <c r="AN33">
        <v>4</v>
      </c>
      <c r="AO33">
        <v>3</v>
      </c>
      <c r="AP33">
        <v>2</v>
      </c>
      <c r="AQ33">
        <v>3</v>
      </c>
      <c r="AR33">
        <v>1</v>
      </c>
      <c r="AS33">
        <f t="shared" si="3"/>
        <v>30</v>
      </c>
      <c r="AT33">
        <v>3</v>
      </c>
      <c r="AU33">
        <v>4</v>
      </c>
      <c r="AV33">
        <v>2</v>
      </c>
      <c r="AW33">
        <v>4</v>
      </c>
      <c r="AX33">
        <v>2</v>
      </c>
      <c r="AY33">
        <v>1</v>
      </c>
      <c r="AZ33">
        <v>3</v>
      </c>
      <c r="BA33">
        <v>4</v>
      </c>
      <c r="BB33">
        <v>2</v>
      </c>
      <c r="BC33">
        <v>2</v>
      </c>
      <c r="BD33">
        <v>2</v>
      </c>
      <c r="BE33">
        <v>1</v>
      </c>
      <c r="BF33">
        <v>4</v>
      </c>
      <c r="BG33">
        <v>1</v>
      </c>
      <c r="BH33">
        <v>4</v>
      </c>
      <c r="BI33">
        <v>4</v>
      </c>
      <c r="BJ33">
        <f t="shared" si="4"/>
        <v>43</v>
      </c>
      <c r="BK33">
        <f t="shared" si="5"/>
        <v>27</v>
      </c>
      <c r="BL33">
        <f t="shared" si="6"/>
        <v>8</v>
      </c>
      <c r="BM33">
        <f t="shared" si="7"/>
        <v>8</v>
      </c>
      <c r="BN33">
        <v>3</v>
      </c>
      <c r="BO33">
        <v>4</v>
      </c>
      <c r="BP33">
        <v>2</v>
      </c>
      <c r="BQ33">
        <v>4</v>
      </c>
      <c r="BR33">
        <v>2</v>
      </c>
      <c r="BS33">
        <v>3</v>
      </c>
      <c r="BT33">
        <v>2</v>
      </c>
      <c r="BU33">
        <v>4</v>
      </c>
      <c r="BV33">
        <v>2</v>
      </c>
      <c r="BW33">
        <v>2</v>
      </c>
      <c r="BX33">
        <v>3</v>
      </c>
      <c r="BY33">
        <v>3</v>
      </c>
      <c r="BZ33">
        <v>3</v>
      </c>
      <c r="CA33">
        <v>3</v>
      </c>
      <c r="CB33">
        <v>1</v>
      </c>
      <c r="CC33">
        <v>4</v>
      </c>
      <c r="CD33">
        <v>2</v>
      </c>
      <c r="CE33">
        <v>3</v>
      </c>
      <c r="CF33">
        <v>1</v>
      </c>
      <c r="CG33">
        <v>3</v>
      </c>
      <c r="CH33">
        <v>3</v>
      </c>
      <c r="CI33">
        <v>3</v>
      </c>
      <c r="CJ33">
        <v>2</v>
      </c>
      <c r="CK33">
        <v>2</v>
      </c>
      <c r="CL33">
        <v>1</v>
      </c>
      <c r="CM33">
        <v>3</v>
      </c>
      <c r="CN33">
        <v>1</v>
      </c>
      <c r="CO33">
        <v>2</v>
      </c>
      <c r="CP33">
        <v>3</v>
      </c>
      <c r="CQ33">
        <v>3</v>
      </c>
      <c r="CR33">
        <v>3</v>
      </c>
      <c r="CS33">
        <v>3</v>
      </c>
      <c r="CT33">
        <v>4</v>
      </c>
      <c r="CU33">
        <v>2</v>
      </c>
      <c r="CV33">
        <v>3</v>
      </c>
      <c r="CW33">
        <v>2</v>
      </c>
      <c r="CX33">
        <v>3</v>
      </c>
      <c r="CY33">
        <v>4</v>
      </c>
      <c r="CZ33">
        <v>5</v>
      </c>
      <c r="DA33">
        <v>3</v>
      </c>
      <c r="DB33">
        <v>3</v>
      </c>
      <c r="DC33">
        <v>2</v>
      </c>
      <c r="DD33">
        <v>2</v>
      </c>
      <c r="DE33">
        <v>3</v>
      </c>
      <c r="DF33">
        <v>2</v>
      </c>
      <c r="DG33">
        <v>4</v>
      </c>
      <c r="DH33">
        <v>1</v>
      </c>
      <c r="DI33">
        <v>4</v>
      </c>
      <c r="DJ33">
        <v>2</v>
      </c>
      <c r="DK33">
        <v>4</v>
      </c>
      <c r="DL33">
        <v>1</v>
      </c>
      <c r="DM33">
        <v>3</v>
      </c>
      <c r="DN33">
        <v>4</v>
      </c>
      <c r="DO33">
        <v>4</v>
      </c>
      <c r="DP33">
        <v>3</v>
      </c>
      <c r="DQ33">
        <v>4</v>
      </c>
      <c r="DR33">
        <v>3</v>
      </c>
      <c r="DS33">
        <v>4</v>
      </c>
      <c r="DT33">
        <v>3</v>
      </c>
      <c r="DU33">
        <v>5</v>
      </c>
      <c r="DV33">
        <v>1</v>
      </c>
      <c r="DW33">
        <v>1</v>
      </c>
      <c r="DX33">
        <v>3</v>
      </c>
      <c r="DY33">
        <v>3</v>
      </c>
      <c r="DZ33">
        <v>3</v>
      </c>
      <c r="EA33">
        <v>5</v>
      </c>
      <c r="EB33">
        <v>1</v>
      </c>
      <c r="EC33">
        <v>4</v>
      </c>
      <c r="ED33">
        <v>3</v>
      </c>
      <c r="EE33">
        <v>2</v>
      </c>
      <c r="EF33">
        <v>4</v>
      </c>
      <c r="EG33">
        <v>1</v>
      </c>
      <c r="EH33">
        <v>3</v>
      </c>
      <c r="EI33">
        <v>4</v>
      </c>
      <c r="EJ33">
        <v>4</v>
      </c>
      <c r="EK33">
        <v>3</v>
      </c>
      <c r="EL33">
        <v>1</v>
      </c>
      <c r="EM33">
        <v>3</v>
      </c>
      <c r="EN33">
        <v>3</v>
      </c>
      <c r="EO33">
        <v>4</v>
      </c>
      <c r="EP33">
        <v>4</v>
      </c>
      <c r="EQ33">
        <v>2</v>
      </c>
      <c r="ER33">
        <v>4</v>
      </c>
      <c r="ES33">
        <v>4</v>
      </c>
      <c r="ET33">
        <v>3</v>
      </c>
      <c r="EU33">
        <v>3</v>
      </c>
      <c r="EV33">
        <v>3</v>
      </c>
      <c r="EW33">
        <v>2</v>
      </c>
      <c r="EX33">
        <v>4</v>
      </c>
      <c r="EY33">
        <v>5</v>
      </c>
      <c r="EZ33">
        <v>3</v>
      </c>
      <c r="FA33">
        <v>3</v>
      </c>
      <c r="FB33">
        <v>2</v>
      </c>
      <c r="FC33">
        <v>2</v>
      </c>
      <c r="FD33">
        <v>2</v>
      </c>
      <c r="FE33">
        <v>1</v>
      </c>
      <c r="FF33">
        <v>12</v>
      </c>
      <c r="FG33">
        <v>3</v>
      </c>
    </row>
    <row r="34" spans="1:163" x14ac:dyDescent="0.35">
      <c r="A34">
        <v>33</v>
      </c>
      <c r="B34" s="1">
        <v>43865</v>
      </c>
      <c r="C34" s="2">
        <v>0.78489583333333324</v>
      </c>
      <c r="D34">
        <v>4</v>
      </c>
      <c r="E34" t="s">
        <v>156</v>
      </c>
      <c r="F34" t="s">
        <v>154</v>
      </c>
      <c r="G34">
        <v>31</v>
      </c>
      <c r="H34" t="str">
        <f t="shared" si="0"/>
        <v>28-40</v>
      </c>
      <c r="I34" t="s">
        <v>158</v>
      </c>
      <c r="J34">
        <v>1</v>
      </c>
      <c r="K34">
        <v>1</v>
      </c>
      <c r="L34">
        <v>1</v>
      </c>
      <c r="M34">
        <v>1</v>
      </c>
      <c r="N34">
        <v>1</v>
      </c>
      <c r="O34">
        <v>2</v>
      </c>
      <c r="P34">
        <v>1</v>
      </c>
      <c r="Q34">
        <v>1</v>
      </c>
      <c r="R34">
        <v>3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f t="shared" si="1"/>
        <v>18</v>
      </c>
      <c r="Z34">
        <v>2</v>
      </c>
      <c r="AA34">
        <v>4</v>
      </c>
      <c r="AB34">
        <v>4</v>
      </c>
      <c r="AC34">
        <v>3</v>
      </c>
      <c r="AD34">
        <v>4</v>
      </c>
      <c r="AE34">
        <v>3</v>
      </c>
      <c r="AF34">
        <f t="shared" si="2"/>
        <v>20</v>
      </c>
      <c r="AG34">
        <v>2</v>
      </c>
      <c r="AH34">
        <v>4</v>
      </c>
      <c r="AI34">
        <v>2</v>
      </c>
      <c r="AJ34">
        <v>4</v>
      </c>
      <c r="AK34">
        <v>2</v>
      </c>
      <c r="AL34">
        <v>1</v>
      </c>
      <c r="AM34">
        <v>2</v>
      </c>
      <c r="AN34">
        <v>2</v>
      </c>
      <c r="AO34">
        <v>2</v>
      </c>
      <c r="AP34">
        <v>2</v>
      </c>
      <c r="AQ34">
        <v>4</v>
      </c>
      <c r="AR34">
        <v>2</v>
      </c>
      <c r="AS34">
        <f t="shared" si="3"/>
        <v>29</v>
      </c>
      <c r="AT34">
        <v>4</v>
      </c>
      <c r="AU34">
        <v>4</v>
      </c>
      <c r="AV34">
        <v>3</v>
      </c>
      <c r="AW34">
        <v>4</v>
      </c>
      <c r="AX34">
        <v>3</v>
      </c>
      <c r="AY34">
        <v>5</v>
      </c>
      <c r="AZ34">
        <v>6</v>
      </c>
      <c r="BA34">
        <v>3</v>
      </c>
      <c r="BB34">
        <v>6</v>
      </c>
      <c r="BC34">
        <v>5</v>
      </c>
      <c r="BD34">
        <v>6</v>
      </c>
      <c r="BE34">
        <v>4</v>
      </c>
      <c r="BF34">
        <v>3</v>
      </c>
      <c r="BG34">
        <v>1</v>
      </c>
      <c r="BH34">
        <v>4</v>
      </c>
      <c r="BI34">
        <v>3</v>
      </c>
      <c r="BJ34">
        <f t="shared" si="4"/>
        <v>64</v>
      </c>
      <c r="BK34">
        <f t="shared" si="5"/>
        <v>36</v>
      </c>
      <c r="BL34">
        <f t="shared" si="6"/>
        <v>22</v>
      </c>
      <c r="BM34">
        <f t="shared" si="7"/>
        <v>6</v>
      </c>
      <c r="BN34">
        <v>1</v>
      </c>
      <c r="BO34">
        <v>1</v>
      </c>
      <c r="BP34">
        <v>2</v>
      </c>
      <c r="BQ34">
        <v>1</v>
      </c>
      <c r="BR34">
        <v>3</v>
      </c>
      <c r="BS34">
        <v>1</v>
      </c>
      <c r="BT34">
        <v>2</v>
      </c>
      <c r="BU34">
        <v>2</v>
      </c>
      <c r="BV34">
        <v>2</v>
      </c>
      <c r="BW34">
        <v>1</v>
      </c>
      <c r="BX34">
        <v>2</v>
      </c>
      <c r="BY34">
        <v>1</v>
      </c>
      <c r="BZ34">
        <v>2</v>
      </c>
      <c r="CA34">
        <v>1</v>
      </c>
      <c r="CB34">
        <v>1</v>
      </c>
      <c r="CC34">
        <v>3</v>
      </c>
      <c r="CD34">
        <v>1</v>
      </c>
      <c r="CE34">
        <v>1</v>
      </c>
      <c r="CF34">
        <v>2</v>
      </c>
      <c r="CG34">
        <v>1</v>
      </c>
      <c r="CH34">
        <v>1</v>
      </c>
      <c r="CI34">
        <v>2</v>
      </c>
      <c r="CJ34">
        <v>1</v>
      </c>
      <c r="CK34">
        <v>1</v>
      </c>
      <c r="CL34">
        <v>2</v>
      </c>
      <c r="CM34">
        <v>3</v>
      </c>
      <c r="CN34">
        <v>1</v>
      </c>
      <c r="CO34">
        <v>1</v>
      </c>
      <c r="CP34">
        <v>1</v>
      </c>
      <c r="CQ34">
        <v>2</v>
      </c>
      <c r="CR34">
        <v>2</v>
      </c>
      <c r="CS34">
        <v>2</v>
      </c>
      <c r="CT34">
        <v>1</v>
      </c>
      <c r="CU34">
        <v>2</v>
      </c>
      <c r="CV34">
        <v>3</v>
      </c>
      <c r="CW34">
        <v>1</v>
      </c>
      <c r="CX34">
        <v>4</v>
      </c>
      <c r="CY34">
        <v>4</v>
      </c>
      <c r="CZ34">
        <v>3</v>
      </c>
      <c r="DA34">
        <v>3</v>
      </c>
      <c r="DB34">
        <v>4</v>
      </c>
      <c r="DC34">
        <v>4</v>
      </c>
      <c r="DD34">
        <v>3</v>
      </c>
      <c r="DE34">
        <v>4</v>
      </c>
      <c r="DF34">
        <v>3</v>
      </c>
      <c r="DG34">
        <v>2</v>
      </c>
      <c r="DH34">
        <v>2</v>
      </c>
      <c r="DI34">
        <v>3</v>
      </c>
      <c r="DJ34">
        <v>4</v>
      </c>
      <c r="DK34">
        <v>3</v>
      </c>
      <c r="DL34">
        <v>4</v>
      </c>
      <c r="DM34">
        <v>4</v>
      </c>
      <c r="DN34">
        <v>3</v>
      </c>
      <c r="DO34">
        <v>3</v>
      </c>
      <c r="DP34">
        <v>2</v>
      </c>
      <c r="DQ34">
        <v>2</v>
      </c>
      <c r="DR34">
        <v>2</v>
      </c>
      <c r="DS34">
        <v>4</v>
      </c>
      <c r="DT34">
        <v>3</v>
      </c>
      <c r="DU34">
        <v>3</v>
      </c>
      <c r="DV34">
        <v>2</v>
      </c>
      <c r="DW34">
        <v>3</v>
      </c>
      <c r="DX34">
        <v>3</v>
      </c>
      <c r="DY34">
        <v>2</v>
      </c>
      <c r="DZ34">
        <v>3</v>
      </c>
      <c r="EA34">
        <v>5</v>
      </c>
      <c r="EB34">
        <v>1</v>
      </c>
      <c r="EC34">
        <v>3</v>
      </c>
      <c r="ED34">
        <v>3</v>
      </c>
      <c r="EE34">
        <v>3</v>
      </c>
      <c r="EF34">
        <v>2</v>
      </c>
      <c r="EG34">
        <v>2</v>
      </c>
      <c r="EH34">
        <v>3</v>
      </c>
      <c r="EI34">
        <v>4</v>
      </c>
      <c r="EJ34">
        <v>3</v>
      </c>
      <c r="EK34">
        <v>2</v>
      </c>
      <c r="EL34">
        <v>2</v>
      </c>
      <c r="EM34">
        <v>3</v>
      </c>
      <c r="EN34">
        <v>3</v>
      </c>
      <c r="EO34">
        <v>4</v>
      </c>
      <c r="EP34">
        <v>2</v>
      </c>
      <c r="EQ34">
        <v>2</v>
      </c>
      <c r="ER34">
        <v>4</v>
      </c>
      <c r="ES34">
        <v>4</v>
      </c>
      <c r="ET34">
        <v>3</v>
      </c>
      <c r="EU34">
        <v>2</v>
      </c>
      <c r="EV34">
        <v>4</v>
      </c>
      <c r="EW34">
        <v>3</v>
      </c>
      <c r="EX34">
        <v>4</v>
      </c>
      <c r="EY34">
        <v>4</v>
      </c>
      <c r="EZ34">
        <v>3</v>
      </c>
      <c r="FA34">
        <v>4</v>
      </c>
      <c r="FB34">
        <v>4</v>
      </c>
      <c r="FC34">
        <v>2</v>
      </c>
      <c r="FD34">
        <v>2</v>
      </c>
      <c r="FE34">
        <v>2</v>
      </c>
      <c r="FF34">
        <v>8</v>
      </c>
      <c r="FG34">
        <v>3</v>
      </c>
    </row>
    <row r="35" spans="1:163" x14ac:dyDescent="0.35">
      <c r="A35">
        <v>34</v>
      </c>
      <c r="B35" s="1">
        <v>43955</v>
      </c>
      <c r="C35" s="2">
        <v>0.60703703703703704</v>
      </c>
      <c r="D35">
        <v>4</v>
      </c>
      <c r="E35" t="s">
        <v>165</v>
      </c>
      <c r="F35" t="s">
        <v>154</v>
      </c>
      <c r="G35">
        <v>29</v>
      </c>
      <c r="H35" t="str">
        <f t="shared" si="0"/>
        <v>28-40</v>
      </c>
      <c r="I35" t="s">
        <v>158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f t="shared" si="1"/>
        <v>15</v>
      </c>
      <c r="Z35">
        <v>1</v>
      </c>
      <c r="AA35">
        <v>4</v>
      </c>
      <c r="AB35">
        <v>2</v>
      </c>
      <c r="AC35">
        <v>3</v>
      </c>
      <c r="AD35">
        <v>4</v>
      </c>
      <c r="AE35">
        <v>4</v>
      </c>
      <c r="AF35">
        <f t="shared" si="2"/>
        <v>18</v>
      </c>
      <c r="AG35">
        <v>2</v>
      </c>
      <c r="AH35">
        <v>1</v>
      </c>
      <c r="AI35">
        <v>1</v>
      </c>
      <c r="AJ35">
        <v>1</v>
      </c>
      <c r="AK35">
        <v>2</v>
      </c>
      <c r="AL35">
        <v>2</v>
      </c>
      <c r="AM35">
        <v>1</v>
      </c>
      <c r="AN35">
        <v>2</v>
      </c>
      <c r="AO35">
        <v>1</v>
      </c>
      <c r="AP35">
        <v>2</v>
      </c>
      <c r="AQ35">
        <v>2</v>
      </c>
      <c r="AR35">
        <v>1</v>
      </c>
      <c r="AS35">
        <f t="shared" si="3"/>
        <v>18</v>
      </c>
      <c r="AT35">
        <v>2</v>
      </c>
      <c r="AU35">
        <v>2</v>
      </c>
      <c r="AV35">
        <v>3</v>
      </c>
      <c r="AW35">
        <v>3</v>
      </c>
      <c r="AX35">
        <v>4</v>
      </c>
      <c r="AY35">
        <v>4</v>
      </c>
      <c r="AZ35">
        <v>5</v>
      </c>
      <c r="BA35">
        <v>2</v>
      </c>
      <c r="BB35">
        <v>6</v>
      </c>
      <c r="BC35">
        <v>6</v>
      </c>
      <c r="BD35">
        <v>6</v>
      </c>
      <c r="BE35">
        <v>3</v>
      </c>
      <c r="BF35">
        <v>1</v>
      </c>
      <c r="BG35">
        <v>1</v>
      </c>
      <c r="BH35">
        <v>3</v>
      </c>
      <c r="BI35">
        <v>3</v>
      </c>
      <c r="BJ35">
        <f t="shared" si="4"/>
        <v>54</v>
      </c>
      <c r="BK35">
        <f t="shared" si="5"/>
        <v>28</v>
      </c>
      <c r="BL35">
        <f t="shared" si="6"/>
        <v>22</v>
      </c>
      <c r="BM35">
        <f t="shared" si="7"/>
        <v>4</v>
      </c>
      <c r="BN35">
        <v>1</v>
      </c>
      <c r="BO35">
        <v>1</v>
      </c>
      <c r="BP35">
        <v>2</v>
      </c>
      <c r="BQ35">
        <v>3</v>
      </c>
      <c r="BR35">
        <v>3</v>
      </c>
      <c r="BS35">
        <v>1</v>
      </c>
      <c r="BT35">
        <v>1</v>
      </c>
      <c r="BU35">
        <v>3</v>
      </c>
      <c r="BV35">
        <v>1</v>
      </c>
      <c r="BW35">
        <v>1</v>
      </c>
      <c r="BX35">
        <v>2</v>
      </c>
      <c r="BY35">
        <v>2</v>
      </c>
      <c r="BZ35">
        <v>2</v>
      </c>
      <c r="CA35">
        <v>3</v>
      </c>
      <c r="CB35">
        <v>1</v>
      </c>
      <c r="CC35">
        <v>3</v>
      </c>
      <c r="CD35">
        <v>1</v>
      </c>
      <c r="CE35">
        <v>3</v>
      </c>
      <c r="CF35">
        <v>2</v>
      </c>
      <c r="CG35">
        <v>2</v>
      </c>
      <c r="CH35">
        <v>2</v>
      </c>
      <c r="CI35">
        <v>2</v>
      </c>
      <c r="CJ35">
        <v>1</v>
      </c>
      <c r="CK35">
        <v>2</v>
      </c>
      <c r="CL35">
        <v>2</v>
      </c>
      <c r="CM35">
        <v>3</v>
      </c>
      <c r="CN35">
        <v>1</v>
      </c>
      <c r="CO35">
        <v>1</v>
      </c>
      <c r="CP35">
        <v>2</v>
      </c>
      <c r="CQ35">
        <v>1</v>
      </c>
      <c r="CR35">
        <v>1</v>
      </c>
      <c r="CS35">
        <v>1</v>
      </c>
      <c r="CT35">
        <v>1</v>
      </c>
      <c r="CU35">
        <v>3</v>
      </c>
      <c r="CV35">
        <v>3</v>
      </c>
      <c r="CW35">
        <v>2</v>
      </c>
      <c r="CX35">
        <v>3</v>
      </c>
      <c r="CY35">
        <v>4</v>
      </c>
      <c r="CZ35">
        <v>3</v>
      </c>
      <c r="DA35">
        <v>4</v>
      </c>
      <c r="DB35">
        <v>3</v>
      </c>
      <c r="DC35">
        <v>3</v>
      </c>
      <c r="DD35">
        <v>4</v>
      </c>
      <c r="DE35">
        <v>4</v>
      </c>
      <c r="DF35">
        <v>5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1</v>
      </c>
      <c r="DO35">
        <v>2</v>
      </c>
      <c r="DP35">
        <v>2</v>
      </c>
      <c r="DQ35">
        <v>3</v>
      </c>
      <c r="DR35">
        <v>2</v>
      </c>
      <c r="DS35">
        <v>3</v>
      </c>
      <c r="DT35">
        <v>3</v>
      </c>
      <c r="DU35">
        <v>3</v>
      </c>
      <c r="DV35">
        <v>2</v>
      </c>
      <c r="DW35">
        <v>4</v>
      </c>
      <c r="DX35">
        <v>2</v>
      </c>
      <c r="DY35">
        <v>3</v>
      </c>
      <c r="DZ35">
        <v>3</v>
      </c>
      <c r="EA35">
        <v>4</v>
      </c>
      <c r="EB35">
        <v>2</v>
      </c>
      <c r="EC35">
        <v>4</v>
      </c>
      <c r="ED35">
        <v>2</v>
      </c>
      <c r="EE35">
        <v>4</v>
      </c>
      <c r="EF35">
        <v>3</v>
      </c>
      <c r="EG35">
        <v>2</v>
      </c>
      <c r="EH35">
        <v>5</v>
      </c>
      <c r="EI35">
        <v>4</v>
      </c>
      <c r="EJ35">
        <v>4</v>
      </c>
      <c r="EK35">
        <v>3</v>
      </c>
      <c r="EL35">
        <v>2</v>
      </c>
      <c r="EM35">
        <v>2</v>
      </c>
      <c r="EN35">
        <v>3</v>
      </c>
      <c r="EO35">
        <v>3</v>
      </c>
      <c r="EP35">
        <v>2</v>
      </c>
      <c r="EQ35">
        <v>4</v>
      </c>
      <c r="ER35">
        <v>4</v>
      </c>
      <c r="ES35">
        <v>4</v>
      </c>
      <c r="ET35">
        <v>4</v>
      </c>
      <c r="EU35">
        <v>2</v>
      </c>
      <c r="EV35">
        <v>4</v>
      </c>
      <c r="EW35">
        <v>2</v>
      </c>
      <c r="EX35">
        <v>2</v>
      </c>
      <c r="EY35">
        <v>4</v>
      </c>
      <c r="EZ35">
        <v>4</v>
      </c>
      <c r="FA35">
        <v>4</v>
      </c>
      <c r="FB35">
        <v>4</v>
      </c>
      <c r="FC35">
        <v>1</v>
      </c>
      <c r="FD35">
        <v>1</v>
      </c>
      <c r="FE35">
        <v>1</v>
      </c>
      <c r="FF35">
        <v>10</v>
      </c>
      <c r="FG35">
        <v>4</v>
      </c>
    </row>
    <row r="36" spans="1:163" x14ac:dyDescent="0.35">
      <c r="A36">
        <v>35</v>
      </c>
      <c r="B36" s="1">
        <v>43955</v>
      </c>
      <c r="C36" s="2">
        <v>0.78325231481481483</v>
      </c>
      <c r="D36">
        <v>10</v>
      </c>
      <c r="E36" t="s">
        <v>170</v>
      </c>
      <c r="F36" t="s">
        <v>154</v>
      </c>
      <c r="G36">
        <v>29</v>
      </c>
      <c r="H36" t="str">
        <f t="shared" si="0"/>
        <v>28-40</v>
      </c>
      <c r="I36" t="s">
        <v>171</v>
      </c>
      <c r="J36">
        <v>1</v>
      </c>
      <c r="K36">
        <v>1</v>
      </c>
      <c r="L36">
        <v>2</v>
      </c>
      <c r="M36">
        <v>1</v>
      </c>
      <c r="N36">
        <v>1</v>
      </c>
      <c r="O36">
        <v>2</v>
      </c>
      <c r="P36">
        <v>3</v>
      </c>
      <c r="Q36">
        <v>2</v>
      </c>
      <c r="R36">
        <v>2</v>
      </c>
      <c r="S36">
        <v>1</v>
      </c>
      <c r="T36">
        <v>1</v>
      </c>
      <c r="U36">
        <v>3</v>
      </c>
      <c r="V36">
        <v>1</v>
      </c>
      <c r="W36">
        <v>1</v>
      </c>
      <c r="X36">
        <v>1</v>
      </c>
      <c r="Y36">
        <f t="shared" si="1"/>
        <v>23</v>
      </c>
      <c r="Z36">
        <v>2</v>
      </c>
      <c r="AA36">
        <v>2</v>
      </c>
      <c r="AB36">
        <v>2</v>
      </c>
      <c r="AC36">
        <v>1</v>
      </c>
      <c r="AD36">
        <v>4</v>
      </c>
      <c r="AE36">
        <v>3</v>
      </c>
      <c r="AF36">
        <f t="shared" si="2"/>
        <v>14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2</v>
      </c>
      <c r="AM36">
        <v>2</v>
      </c>
      <c r="AN36">
        <v>1</v>
      </c>
      <c r="AO36">
        <v>3</v>
      </c>
      <c r="AP36">
        <v>2</v>
      </c>
      <c r="AQ36">
        <v>3</v>
      </c>
      <c r="AR36">
        <v>1</v>
      </c>
      <c r="AS36">
        <f t="shared" si="3"/>
        <v>19</v>
      </c>
      <c r="AT36">
        <v>3</v>
      </c>
      <c r="AU36">
        <v>4</v>
      </c>
      <c r="AV36">
        <v>2</v>
      </c>
      <c r="AW36">
        <v>2</v>
      </c>
      <c r="AX36">
        <v>3</v>
      </c>
      <c r="AY36">
        <v>2</v>
      </c>
      <c r="AZ36">
        <v>5</v>
      </c>
      <c r="BA36">
        <v>4</v>
      </c>
      <c r="BB36">
        <v>4</v>
      </c>
      <c r="BC36">
        <v>5</v>
      </c>
      <c r="BD36">
        <v>5</v>
      </c>
      <c r="BE36">
        <v>4</v>
      </c>
      <c r="BF36">
        <v>3</v>
      </c>
      <c r="BG36">
        <v>1</v>
      </c>
      <c r="BH36">
        <v>6</v>
      </c>
      <c r="BI36">
        <v>3</v>
      </c>
      <c r="BJ36">
        <f t="shared" si="4"/>
        <v>56</v>
      </c>
      <c r="BK36">
        <f t="shared" si="5"/>
        <v>31</v>
      </c>
      <c r="BL36">
        <f t="shared" si="6"/>
        <v>19</v>
      </c>
      <c r="BM36">
        <f t="shared" si="7"/>
        <v>6</v>
      </c>
      <c r="BN36">
        <v>2</v>
      </c>
      <c r="BO36">
        <v>2</v>
      </c>
      <c r="BP36">
        <v>2</v>
      </c>
      <c r="BQ36">
        <v>3</v>
      </c>
      <c r="BR36">
        <v>2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3</v>
      </c>
      <c r="CA36">
        <v>2</v>
      </c>
      <c r="CB36">
        <v>1</v>
      </c>
      <c r="CC36">
        <v>2</v>
      </c>
      <c r="CD36">
        <v>1</v>
      </c>
      <c r="CE36">
        <v>3</v>
      </c>
      <c r="CF36">
        <v>1</v>
      </c>
      <c r="CG36">
        <v>3</v>
      </c>
      <c r="CH36">
        <v>1</v>
      </c>
      <c r="CI36">
        <v>2</v>
      </c>
      <c r="CJ36">
        <v>1</v>
      </c>
      <c r="CK36">
        <v>1</v>
      </c>
      <c r="CL36">
        <v>2</v>
      </c>
      <c r="CM36">
        <v>3</v>
      </c>
      <c r="CN36">
        <v>2</v>
      </c>
      <c r="CO36">
        <v>2</v>
      </c>
      <c r="CP36">
        <v>3</v>
      </c>
      <c r="CQ36">
        <v>1</v>
      </c>
      <c r="CR36">
        <v>2</v>
      </c>
      <c r="CS36">
        <v>2</v>
      </c>
      <c r="CT36">
        <v>1</v>
      </c>
      <c r="CU36">
        <v>2</v>
      </c>
      <c r="CV36">
        <v>4</v>
      </c>
      <c r="CW36">
        <v>1</v>
      </c>
      <c r="CX36">
        <v>4</v>
      </c>
      <c r="CY36">
        <v>3</v>
      </c>
      <c r="CZ36">
        <v>3</v>
      </c>
      <c r="DA36">
        <v>1</v>
      </c>
      <c r="DB36">
        <v>1</v>
      </c>
      <c r="DC36">
        <v>2</v>
      </c>
      <c r="DD36">
        <v>4</v>
      </c>
      <c r="DE36">
        <v>3</v>
      </c>
      <c r="DF36">
        <v>2</v>
      </c>
      <c r="DG36">
        <v>2</v>
      </c>
      <c r="DH36">
        <v>2</v>
      </c>
      <c r="DI36">
        <v>2</v>
      </c>
      <c r="DJ36">
        <v>1</v>
      </c>
      <c r="DK36">
        <v>4</v>
      </c>
      <c r="DL36">
        <v>2</v>
      </c>
      <c r="DM36">
        <v>2</v>
      </c>
      <c r="DN36">
        <v>3</v>
      </c>
      <c r="DO36">
        <v>2</v>
      </c>
      <c r="DP36">
        <v>2</v>
      </c>
      <c r="DQ36">
        <v>2</v>
      </c>
      <c r="DR36">
        <v>1</v>
      </c>
      <c r="DS36">
        <v>2</v>
      </c>
      <c r="DT36">
        <v>4</v>
      </c>
      <c r="DU36">
        <v>3</v>
      </c>
      <c r="DV36">
        <v>1</v>
      </c>
      <c r="DW36">
        <v>4</v>
      </c>
      <c r="DX36">
        <v>3</v>
      </c>
      <c r="DY36">
        <v>3</v>
      </c>
      <c r="DZ36">
        <v>4</v>
      </c>
      <c r="EA36">
        <v>4</v>
      </c>
      <c r="EB36">
        <v>3</v>
      </c>
      <c r="EC36">
        <v>4</v>
      </c>
      <c r="ED36">
        <v>1</v>
      </c>
      <c r="EE36">
        <v>4</v>
      </c>
      <c r="EF36">
        <v>2</v>
      </c>
      <c r="EG36">
        <v>1</v>
      </c>
      <c r="EH36">
        <v>4</v>
      </c>
      <c r="EI36">
        <v>4</v>
      </c>
      <c r="EJ36">
        <v>3</v>
      </c>
      <c r="EK36">
        <v>2</v>
      </c>
      <c r="EL36">
        <v>2</v>
      </c>
      <c r="EM36">
        <v>2</v>
      </c>
      <c r="EN36">
        <v>2</v>
      </c>
      <c r="EO36">
        <v>1</v>
      </c>
      <c r="EP36">
        <v>2</v>
      </c>
      <c r="EQ36">
        <v>2</v>
      </c>
      <c r="ER36">
        <v>2</v>
      </c>
      <c r="ES36">
        <v>3</v>
      </c>
      <c r="ET36">
        <v>4</v>
      </c>
      <c r="EU36">
        <v>3</v>
      </c>
      <c r="EV36">
        <v>3</v>
      </c>
      <c r="EW36">
        <v>3</v>
      </c>
      <c r="EX36">
        <v>3</v>
      </c>
      <c r="EY36">
        <v>3</v>
      </c>
      <c r="EZ36">
        <v>2</v>
      </c>
      <c r="FA36">
        <v>3</v>
      </c>
      <c r="FB36">
        <v>4</v>
      </c>
      <c r="FC36">
        <v>1</v>
      </c>
      <c r="FD36">
        <v>2</v>
      </c>
      <c r="FE36">
        <v>1</v>
      </c>
      <c r="FF36">
        <v>22</v>
      </c>
      <c r="FG36">
        <v>5</v>
      </c>
    </row>
    <row r="37" spans="1:163" x14ac:dyDescent="0.35">
      <c r="A37">
        <v>36</v>
      </c>
      <c r="B37" s="1">
        <v>43955</v>
      </c>
      <c r="C37" s="2">
        <v>0.86738425925925933</v>
      </c>
      <c r="D37">
        <v>5</v>
      </c>
      <c r="E37" t="s">
        <v>156</v>
      </c>
      <c r="F37" t="s">
        <v>157</v>
      </c>
      <c r="G37">
        <v>23</v>
      </c>
      <c r="H37" t="str">
        <f t="shared" si="0"/>
        <v>Poniżej 28</v>
      </c>
      <c r="I37" t="s">
        <v>155</v>
      </c>
      <c r="J37">
        <v>1</v>
      </c>
      <c r="K37">
        <v>1</v>
      </c>
      <c r="L37">
        <v>4</v>
      </c>
      <c r="M37">
        <v>1</v>
      </c>
      <c r="N37">
        <v>1</v>
      </c>
      <c r="O37">
        <v>2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f t="shared" si="1"/>
        <v>21</v>
      </c>
      <c r="Z37">
        <v>1</v>
      </c>
      <c r="AA37">
        <v>4</v>
      </c>
      <c r="AB37">
        <v>2</v>
      </c>
      <c r="AC37">
        <v>1</v>
      </c>
      <c r="AD37">
        <v>4</v>
      </c>
      <c r="AE37">
        <v>5</v>
      </c>
      <c r="AF37">
        <f t="shared" si="2"/>
        <v>17</v>
      </c>
      <c r="AG37">
        <v>1</v>
      </c>
      <c r="AH37">
        <v>1</v>
      </c>
      <c r="AI37">
        <v>2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</v>
      </c>
      <c r="AP37">
        <v>4</v>
      </c>
      <c r="AQ37">
        <v>1</v>
      </c>
      <c r="AR37">
        <v>1</v>
      </c>
      <c r="AS37">
        <f t="shared" si="3"/>
        <v>17</v>
      </c>
      <c r="AT37">
        <v>1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3</v>
      </c>
      <c r="BA37">
        <v>1</v>
      </c>
      <c r="BB37">
        <v>7</v>
      </c>
      <c r="BC37">
        <v>4</v>
      </c>
      <c r="BD37">
        <v>3</v>
      </c>
      <c r="BE37">
        <v>2</v>
      </c>
      <c r="BF37">
        <v>1</v>
      </c>
      <c r="BG37">
        <v>1</v>
      </c>
      <c r="BH37">
        <v>1</v>
      </c>
      <c r="BI37">
        <v>1</v>
      </c>
      <c r="BJ37">
        <f t="shared" si="4"/>
        <v>31</v>
      </c>
      <c r="BK37">
        <f t="shared" si="5"/>
        <v>12</v>
      </c>
      <c r="BL37">
        <f t="shared" si="6"/>
        <v>17</v>
      </c>
      <c r="BM37">
        <f t="shared" si="7"/>
        <v>2</v>
      </c>
      <c r="BN37">
        <v>2</v>
      </c>
      <c r="BO37">
        <v>3</v>
      </c>
      <c r="BP37">
        <v>3</v>
      </c>
      <c r="BQ37">
        <v>3</v>
      </c>
      <c r="BR37">
        <v>4</v>
      </c>
      <c r="BS37">
        <v>3</v>
      </c>
      <c r="BT37">
        <v>1</v>
      </c>
      <c r="BU37">
        <v>5</v>
      </c>
      <c r="BV37">
        <v>1</v>
      </c>
      <c r="BW37">
        <v>1</v>
      </c>
      <c r="BX37">
        <v>4</v>
      </c>
      <c r="BY37">
        <v>3</v>
      </c>
      <c r="BZ37">
        <v>2</v>
      </c>
      <c r="CA37">
        <v>1</v>
      </c>
      <c r="CB37">
        <v>2</v>
      </c>
      <c r="CC37">
        <v>1</v>
      </c>
      <c r="CD37">
        <v>1</v>
      </c>
      <c r="CE37">
        <v>2</v>
      </c>
      <c r="CF37">
        <v>2</v>
      </c>
      <c r="CG37">
        <v>2</v>
      </c>
      <c r="CH37">
        <v>3</v>
      </c>
      <c r="CI37">
        <v>1</v>
      </c>
      <c r="CJ37">
        <v>1</v>
      </c>
      <c r="CK37">
        <v>2</v>
      </c>
      <c r="CL37">
        <v>1</v>
      </c>
      <c r="CM37">
        <v>3</v>
      </c>
      <c r="CN37">
        <v>1</v>
      </c>
      <c r="CO37">
        <v>1</v>
      </c>
      <c r="CP37">
        <v>1</v>
      </c>
      <c r="CQ37">
        <v>2</v>
      </c>
      <c r="CR37">
        <v>1</v>
      </c>
      <c r="CS37">
        <v>2</v>
      </c>
      <c r="CT37">
        <v>1</v>
      </c>
      <c r="CU37">
        <v>2</v>
      </c>
      <c r="CV37">
        <v>3</v>
      </c>
      <c r="CW37">
        <v>1</v>
      </c>
      <c r="CX37">
        <v>2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3</v>
      </c>
      <c r="DE37">
        <v>2</v>
      </c>
      <c r="DF37">
        <v>1</v>
      </c>
      <c r="DG37">
        <v>4</v>
      </c>
      <c r="DH37">
        <v>1</v>
      </c>
      <c r="DI37">
        <v>1</v>
      </c>
      <c r="DJ37">
        <v>1</v>
      </c>
      <c r="DK37">
        <v>5</v>
      </c>
      <c r="DL37">
        <v>1</v>
      </c>
      <c r="DM37">
        <v>4</v>
      </c>
      <c r="DN37">
        <v>4</v>
      </c>
      <c r="DO37">
        <v>4</v>
      </c>
      <c r="DP37">
        <v>4</v>
      </c>
      <c r="DQ37">
        <v>1</v>
      </c>
      <c r="DR37">
        <v>1</v>
      </c>
      <c r="DS37">
        <v>1</v>
      </c>
      <c r="DT37">
        <v>3</v>
      </c>
      <c r="DU37">
        <v>4</v>
      </c>
      <c r="DV37">
        <v>1</v>
      </c>
      <c r="DW37">
        <v>1</v>
      </c>
      <c r="DX37">
        <v>2</v>
      </c>
      <c r="DY37">
        <v>1</v>
      </c>
      <c r="DZ37">
        <v>3</v>
      </c>
      <c r="EA37">
        <v>5</v>
      </c>
      <c r="EB37">
        <v>1</v>
      </c>
      <c r="EC37">
        <v>5</v>
      </c>
      <c r="ED37">
        <v>4</v>
      </c>
      <c r="EE37">
        <v>3</v>
      </c>
      <c r="EF37">
        <v>1</v>
      </c>
      <c r="EG37">
        <v>2</v>
      </c>
      <c r="EH37">
        <v>5</v>
      </c>
      <c r="EI37">
        <v>1</v>
      </c>
      <c r="EJ37">
        <v>5</v>
      </c>
      <c r="EK37">
        <v>3</v>
      </c>
      <c r="EL37">
        <v>2</v>
      </c>
      <c r="EM37">
        <v>4</v>
      </c>
      <c r="EN37">
        <v>4</v>
      </c>
      <c r="EO37">
        <v>2</v>
      </c>
      <c r="EP37">
        <v>2</v>
      </c>
      <c r="EQ37">
        <v>2</v>
      </c>
      <c r="ER37">
        <v>5</v>
      </c>
      <c r="ES37">
        <v>5</v>
      </c>
      <c r="ET37">
        <v>5</v>
      </c>
      <c r="EU37">
        <v>1</v>
      </c>
      <c r="EV37">
        <v>5</v>
      </c>
      <c r="EW37">
        <v>1</v>
      </c>
      <c r="EX37">
        <v>1</v>
      </c>
      <c r="EY37">
        <v>5</v>
      </c>
      <c r="EZ37">
        <v>4</v>
      </c>
      <c r="FA37">
        <v>4</v>
      </c>
      <c r="FB37">
        <v>4</v>
      </c>
      <c r="FC37">
        <v>1</v>
      </c>
      <c r="FD37">
        <v>1</v>
      </c>
      <c r="FE37">
        <v>1</v>
      </c>
      <c r="FF37">
        <v>7</v>
      </c>
      <c r="FG37">
        <v>7</v>
      </c>
    </row>
    <row r="38" spans="1:163" x14ac:dyDescent="0.35">
      <c r="A38">
        <v>37</v>
      </c>
      <c r="B38" s="1">
        <v>43955</v>
      </c>
      <c r="C38" s="2">
        <v>0.8746990740740741</v>
      </c>
      <c r="D38">
        <v>1</v>
      </c>
      <c r="E38" t="s">
        <v>172</v>
      </c>
      <c r="F38" t="s">
        <v>157</v>
      </c>
      <c r="G38">
        <v>22</v>
      </c>
      <c r="H38" t="str">
        <f t="shared" si="0"/>
        <v>Poniżej 28</v>
      </c>
      <c r="I38" t="s">
        <v>155</v>
      </c>
      <c r="J38">
        <v>3</v>
      </c>
      <c r="K38">
        <v>3</v>
      </c>
      <c r="L38">
        <v>2</v>
      </c>
      <c r="M38">
        <v>2</v>
      </c>
      <c r="N38">
        <v>2</v>
      </c>
      <c r="O38">
        <v>3</v>
      </c>
      <c r="P38">
        <v>4</v>
      </c>
      <c r="Q38">
        <v>4</v>
      </c>
      <c r="R38">
        <v>4</v>
      </c>
      <c r="S38">
        <v>4</v>
      </c>
      <c r="T38">
        <v>3</v>
      </c>
      <c r="U38">
        <v>3</v>
      </c>
      <c r="V38">
        <v>2</v>
      </c>
      <c r="W38">
        <v>2</v>
      </c>
      <c r="X38">
        <v>4</v>
      </c>
      <c r="Y38">
        <f t="shared" si="1"/>
        <v>45</v>
      </c>
      <c r="Z38">
        <v>3</v>
      </c>
      <c r="AA38">
        <v>4</v>
      </c>
      <c r="AB38">
        <v>5</v>
      </c>
      <c r="AC38">
        <v>5</v>
      </c>
      <c r="AD38">
        <v>2</v>
      </c>
      <c r="AE38">
        <v>4</v>
      </c>
      <c r="AF38">
        <f t="shared" si="2"/>
        <v>23</v>
      </c>
      <c r="AG38">
        <v>1</v>
      </c>
      <c r="AH38">
        <v>2</v>
      </c>
      <c r="AI38">
        <v>2</v>
      </c>
      <c r="AJ38">
        <v>4</v>
      </c>
      <c r="AK38">
        <v>5</v>
      </c>
      <c r="AL38">
        <v>3</v>
      </c>
      <c r="AM38">
        <v>4</v>
      </c>
      <c r="AN38">
        <v>4</v>
      </c>
      <c r="AO38">
        <v>4</v>
      </c>
      <c r="AP38">
        <v>2</v>
      </c>
      <c r="AQ38">
        <v>3</v>
      </c>
      <c r="AR38">
        <v>4</v>
      </c>
      <c r="AS38">
        <f t="shared" si="3"/>
        <v>38</v>
      </c>
      <c r="AT38">
        <v>4</v>
      </c>
      <c r="AU38">
        <v>3</v>
      </c>
      <c r="AV38">
        <v>3</v>
      </c>
      <c r="AW38">
        <v>3</v>
      </c>
      <c r="AX38">
        <v>3</v>
      </c>
      <c r="AY38">
        <v>5</v>
      </c>
      <c r="AZ38">
        <v>5</v>
      </c>
      <c r="BA38">
        <v>5</v>
      </c>
      <c r="BB38">
        <v>7</v>
      </c>
      <c r="BC38">
        <v>3</v>
      </c>
      <c r="BD38">
        <v>3</v>
      </c>
      <c r="BE38">
        <v>2</v>
      </c>
      <c r="BF38">
        <v>3</v>
      </c>
      <c r="BG38">
        <v>1</v>
      </c>
      <c r="BH38">
        <v>5</v>
      </c>
      <c r="BI38">
        <v>2</v>
      </c>
      <c r="BJ38">
        <f t="shared" si="4"/>
        <v>57</v>
      </c>
      <c r="BK38">
        <f t="shared" si="5"/>
        <v>36</v>
      </c>
      <c r="BL38">
        <f t="shared" si="6"/>
        <v>16</v>
      </c>
      <c r="BM38">
        <f t="shared" si="7"/>
        <v>5</v>
      </c>
      <c r="BN38">
        <v>4</v>
      </c>
      <c r="BO38">
        <v>3</v>
      </c>
      <c r="BP38">
        <v>4</v>
      </c>
      <c r="BQ38">
        <v>2</v>
      </c>
      <c r="BR38">
        <v>3</v>
      </c>
      <c r="BS38">
        <v>4</v>
      </c>
      <c r="BT38">
        <v>2</v>
      </c>
      <c r="BU38">
        <v>3</v>
      </c>
      <c r="BV38">
        <v>1</v>
      </c>
      <c r="BW38">
        <v>4</v>
      </c>
      <c r="BX38">
        <v>4</v>
      </c>
      <c r="BY38">
        <v>2</v>
      </c>
      <c r="BZ38">
        <v>3</v>
      </c>
      <c r="CA38">
        <v>4</v>
      </c>
      <c r="CB38">
        <v>3</v>
      </c>
      <c r="CC38">
        <v>4</v>
      </c>
      <c r="CD38">
        <v>2</v>
      </c>
      <c r="CE38">
        <v>4</v>
      </c>
      <c r="CF38">
        <v>3</v>
      </c>
      <c r="CG38">
        <v>4</v>
      </c>
      <c r="CH38">
        <v>4</v>
      </c>
      <c r="CI38">
        <v>4</v>
      </c>
      <c r="CJ38">
        <v>2</v>
      </c>
      <c r="CK38">
        <v>3</v>
      </c>
      <c r="CL38">
        <v>3</v>
      </c>
      <c r="CM38">
        <v>4</v>
      </c>
      <c r="CN38">
        <v>1</v>
      </c>
      <c r="CO38">
        <v>2</v>
      </c>
      <c r="CP38">
        <v>3</v>
      </c>
      <c r="CQ38">
        <v>3</v>
      </c>
      <c r="CR38">
        <v>3</v>
      </c>
      <c r="CS38">
        <v>3</v>
      </c>
      <c r="CT38">
        <v>1</v>
      </c>
      <c r="CU38">
        <v>2</v>
      </c>
      <c r="CV38">
        <v>4</v>
      </c>
      <c r="CW38">
        <v>3</v>
      </c>
      <c r="CX38">
        <v>4</v>
      </c>
      <c r="CY38">
        <v>4</v>
      </c>
      <c r="CZ38">
        <v>3</v>
      </c>
      <c r="DA38">
        <v>2</v>
      </c>
      <c r="DB38">
        <v>3</v>
      </c>
      <c r="DC38">
        <v>1</v>
      </c>
      <c r="DD38">
        <v>3</v>
      </c>
      <c r="DE38">
        <v>3</v>
      </c>
      <c r="DF38">
        <v>2</v>
      </c>
      <c r="DG38">
        <v>3</v>
      </c>
      <c r="DH38">
        <v>2</v>
      </c>
      <c r="DI38">
        <v>4</v>
      </c>
      <c r="DJ38">
        <v>2</v>
      </c>
      <c r="DK38">
        <v>4</v>
      </c>
      <c r="DL38">
        <v>1</v>
      </c>
      <c r="DM38">
        <v>3</v>
      </c>
      <c r="DN38">
        <v>2</v>
      </c>
      <c r="DO38">
        <v>3</v>
      </c>
      <c r="DP38">
        <v>2</v>
      </c>
      <c r="DQ38">
        <v>3</v>
      </c>
      <c r="DR38">
        <v>3</v>
      </c>
      <c r="DS38">
        <v>3</v>
      </c>
      <c r="DT38">
        <v>4</v>
      </c>
      <c r="DU38">
        <v>4</v>
      </c>
      <c r="DV38">
        <v>3</v>
      </c>
      <c r="DW38">
        <v>1</v>
      </c>
      <c r="DX38">
        <v>3</v>
      </c>
      <c r="DY38">
        <v>4</v>
      </c>
      <c r="DZ38">
        <v>3</v>
      </c>
      <c r="EA38">
        <v>4</v>
      </c>
      <c r="EB38">
        <v>1</v>
      </c>
      <c r="EC38">
        <v>3</v>
      </c>
      <c r="ED38">
        <v>4</v>
      </c>
      <c r="EE38">
        <v>4</v>
      </c>
      <c r="EF38">
        <v>2</v>
      </c>
      <c r="EG38">
        <v>1</v>
      </c>
      <c r="EH38">
        <v>3</v>
      </c>
      <c r="EI38">
        <v>4</v>
      </c>
      <c r="EJ38">
        <v>4</v>
      </c>
      <c r="EK38">
        <v>2</v>
      </c>
      <c r="EL38">
        <v>4</v>
      </c>
      <c r="EM38">
        <v>4</v>
      </c>
      <c r="EN38">
        <v>3</v>
      </c>
      <c r="EO38">
        <v>2</v>
      </c>
      <c r="EP38">
        <v>2</v>
      </c>
      <c r="EQ38">
        <v>3</v>
      </c>
      <c r="ER38">
        <v>3</v>
      </c>
      <c r="ES38">
        <v>3</v>
      </c>
      <c r="ET38">
        <v>3</v>
      </c>
      <c r="EU38">
        <v>3</v>
      </c>
      <c r="EV38">
        <v>2</v>
      </c>
      <c r="EW38">
        <v>3</v>
      </c>
      <c r="EX38">
        <v>2</v>
      </c>
      <c r="EY38">
        <v>3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20</v>
      </c>
      <c r="FG38">
        <v>2</v>
      </c>
    </row>
    <row r="39" spans="1:163" x14ac:dyDescent="0.35">
      <c r="A39">
        <v>38</v>
      </c>
      <c r="B39" s="1">
        <v>43955</v>
      </c>
      <c r="C39" s="2">
        <v>0.89124999999999999</v>
      </c>
      <c r="D39">
        <v>4</v>
      </c>
      <c r="E39" t="s">
        <v>156</v>
      </c>
      <c r="F39" t="s">
        <v>154</v>
      </c>
      <c r="G39">
        <v>25</v>
      </c>
      <c r="H39" t="str">
        <f t="shared" si="0"/>
        <v>Poniżej 28</v>
      </c>
      <c r="I39" t="s">
        <v>155</v>
      </c>
      <c r="J39">
        <v>1</v>
      </c>
      <c r="K39">
        <v>1</v>
      </c>
      <c r="L39">
        <v>1</v>
      </c>
      <c r="M39">
        <v>1</v>
      </c>
      <c r="N39">
        <v>1</v>
      </c>
      <c r="O39">
        <v>2</v>
      </c>
      <c r="P39">
        <v>2</v>
      </c>
      <c r="Q39">
        <v>1</v>
      </c>
      <c r="R39">
        <v>2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f t="shared" si="1"/>
        <v>18</v>
      </c>
      <c r="Z39">
        <v>1</v>
      </c>
      <c r="AA39">
        <v>3</v>
      </c>
      <c r="AB39">
        <v>4</v>
      </c>
      <c r="AC39">
        <v>4</v>
      </c>
      <c r="AD39">
        <v>4</v>
      </c>
      <c r="AE39">
        <v>4</v>
      </c>
      <c r="AF39">
        <f t="shared" si="2"/>
        <v>20</v>
      </c>
      <c r="AG39">
        <v>2</v>
      </c>
      <c r="AH39">
        <v>2</v>
      </c>
      <c r="AI39">
        <v>1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3</v>
      </c>
      <c r="AQ39">
        <v>2</v>
      </c>
      <c r="AR39">
        <v>1</v>
      </c>
      <c r="AS39">
        <f t="shared" si="3"/>
        <v>23</v>
      </c>
      <c r="AT39">
        <v>3</v>
      </c>
      <c r="AU39">
        <v>3</v>
      </c>
      <c r="AV39">
        <v>5</v>
      </c>
      <c r="AW39">
        <v>4</v>
      </c>
      <c r="AX39">
        <v>5</v>
      </c>
      <c r="AY39">
        <v>3</v>
      </c>
      <c r="AZ39">
        <v>6</v>
      </c>
      <c r="BA39">
        <v>3</v>
      </c>
      <c r="BB39">
        <v>6</v>
      </c>
      <c r="BC39">
        <v>6</v>
      </c>
      <c r="BD39">
        <v>5</v>
      </c>
      <c r="BE39">
        <v>3</v>
      </c>
      <c r="BF39">
        <v>3</v>
      </c>
      <c r="BG39">
        <v>1</v>
      </c>
      <c r="BH39">
        <v>6</v>
      </c>
      <c r="BI39">
        <v>3</v>
      </c>
      <c r="BJ39">
        <f t="shared" si="4"/>
        <v>65</v>
      </c>
      <c r="BK39">
        <f t="shared" si="5"/>
        <v>38</v>
      </c>
      <c r="BL39">
        <f t="shared" si="6"/>
        <v>21</v>
      </c>
      <c r="BM39">
        <f t="shared" si="7"/>
        <v>6</v>
      </c>
      <c r="BN39">
        <v>2</v>
      </c>
      <c r="BO39">
        <v>3</v>
      </c>
      <c r="BP39">
        <v>2</v>
      </c>
      <c r="BQ39">
        <v>2</v>
      </c>
      <c r="BR39">
        <v>2</v>
      </c>
      <c r="BS39">
        <v>2</v>
      </c>
      <c r="BT39">
        <v>1</v>
      </c>
      <c r="BU39">
        <v>3</v>
      </c>
      <c r="BV39">
        <v>1</v>
      </c>
      <c r="BW39">
        <v>1</v>
      </c>
      <c r="BX39">
        <v>1</v>
      </c>
      <c r="BY39">
        <v>2</v>
      </c>
      <c r="BZ39">
        <v>2</v>
      </c>
      <c r="CA39">
        <v>3</v>
      </c>
      <c r="CB39">
        <v>1</v>
      </c>
      <c r="CC39">
        <v>3</v>
      </c>
      <c r="CD39">
        <v>1</v>
      </c>
      <c r="CE39">
        <v>1</v>
      </c>
      <c r="CF39">
        <v>2</v>
      </c>
      <c r="CG39">
        <v>2</v>
      </c>
      <c r="CH39">
        <v>3</v>
      </c>
      <c r="CI39">
        <v>3</v>
      </c>
      <c r="CJ39">
        <v>3</v>
      </c>
      <c r="CK39">
        <v>2</v>
      </c>
      <c r="CL39">
        <v>3</v>
      </c>
      <c r="CM39">
        <v>3</v>
      </c>
      <c r="CN39">
        <v>2</v>
      </c>
      <c r="CO39">
        <v>1</v>
      </c>
      <c r="CP39">
        <v>2</v>
      </c>
      <c r="CQ39">
        <v>1</v>
      </c>
      <c r="CR39">
        <v>2</v>
      </c>
      <c r="CS39">
        <v>2</v>
      </c>
      <c r="CT39">
        <v>2</v>
      </c>
      <c r="CU39">
        <v>1</v>
      </c>
      <c r="CV39">
        <v>3</v>
      </c>
      <c r="CW39">
        <v>1</v>
      </c>
      <c r="CX39">
        <v>3</v>
      </c>
      <c r="CY39">
        <v>3</v>
      </c>
      <c r="CZ39">
        <v>4</v>
      </c>
      <c r="DA39">
        <v>2</v>
      </c>
      <c r="DB39">
        <v>1</v>
      </c>
      <c r="DC39">
        <v>2</v>
      </c>
      <c r="DD39">
        <v>3</v>
      </c>
      <c r="DE39">
        <v>3</v>
      </c>
      <c r="DF39">
        <v>2</v>
      </c>
      <c r="DG39">
        <v>4</v>
      </c>
      <c r="DH39">
        <v>3</v>
      </c>
      <c r="DI39">
        <v>1</v>
      </c>
      <c r="DJ39">
        <v>1</v>
      </c>
      <c r="DK39">
        <v>4</v>
      </c>
      <c r="DL39">
        <v>2</v>
      </c>
      <c r="DM39">
        <v>2</v>
      </c>
      <c r="DN39">
        <v>4</v>
      </c>
      <c r="DO39">
        <v>5</v>
      </c>
      <c r="DP39">
        <v>4</v>
      </c>
      <c r="DQ39">
        <v>3</v>
      </c>
      <c r="DR39">
        <v>1</v>
      </c>
      <c r="DS39">
        <v>3</v>
      </c>
      <c r="DT39">
        <v>4</v>
      </c>
      <c r="DU39">
        <v>4</v>
      </c>
      <c r="DV39">
        <v>2</v>
      </c>
      <c r="DW39">
        <v>3</v>
      </c>
      <c r="DX39">
        <v>3</v>
      </c>
      <c r="DY39">
        <v>2</v>
      </c>
      <c r="DZ39">
        <v>4</v>
      </c>
      <c r="EA39">
        <v>5</v>
      </c>
      <c r="EB39">
        <v>3</v>
      </c>
      <c r="EC39">
        <v>4</v>
      </c>
      <c r="ED39">
        <v>2</v>
      </c>
      <c r="EE39">
        <v>4</v>
      </c>
      <c r="EF39">
        <v>2</v>
      </c>
      <c r="EG39">
        <v>3</v>
      </c>
      <c r="EH39">
        <v>4</v>
      </c>
      <c r="EI39">
        <v>4</v>
      </c>
      <c r="EJ39">
        <v>4</v>
      </c>
      <c r="EK39">
        <v>3</v>
      </c>
      <c r="EL39">
        <v>4</v>
      </c>
      <c r="EM39">
        <v>3</v>
      </c>
      <c r="EN39">
        <v>3</v>
      </c>
      <c r="EO39">
        <v>3</v>
      </c>
      <c r="EP39">
        <v>4</v>
      </c>
      <c r="EQ39">
        <v>2</v>
      </c>
      <c r="ER39">
        <v>4</v>
      </c>
      <c r="ES39">
        <v>4</v>
      </c>
      <c r="ET39">
        <v>3</v>
      </c>
      <c r="EU39">
        <v>1</v>
      </c>
      <c r="EV39">
        <v>3</v>
      </c>
      <c r="EW39">
        <v>1</v>
      </c>
      <c r="EX39">
        <v>4</v>
      </c>
      <c r="EY39">
        <v>5</v>
      </c>
      <c r="EZ39">
        <v>3</v>
      </c>
      <c r="FA39">
        <v>4</v>
      </c>
      <c r="FB39">
        <v>3</v>
      </c>
      <c r="FC39">
        <v>1</v>
      </c>
      <c r="FD39">
        <v>1</v>
      </c>
      <c r="FE39">
        <v>1</v>
      </c>
      <c r="FF39">
        <v>12</v>
      </c>
      <c r="FG39">
        <v>3</v>
      </c>
    </row>
    <row r="40" spans="1:163" x14ac:dyDescent="0.35">
      <c r="A40">
        <v>39</v>
      </c>
      <c r="B40" s="1">
        <v>43955</v>
      </c>
      <c r="C40" s="2">
        <v>0.99762731481481481</v>
      </c>
      <c r="D40">
        <v>10</v>
      </c>
      <c r="E40" t="s">
        <v>165</v>
      </c>
      <c r="F40" t="s">
        <v>154</v>
      </c>
      <c r="G40">
        <v>33</v>
      </c>
      <c r="H40" t="str">
        <f t="shared" si="0"/>
        <v>28-40</v>
      </c>
      <c r="I40" t="s">
        <v>158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3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f t="shared" si="1"/>
        <v>17</v>
      </c>
      <c r="Z40">
        <v>1</v>
      </c>
      <c r="AA40">
        <v>4</v>
      </c>
      <c r="AB40">
        <v>1</v>
      </c>
      <c r="AC40">
        <v>2</v>
      </c>
      <c r="AD40">
        <v>4</v>
      </c>
      <c r="AE40">
        <v>4</v>
      </c>
      <c r="AF40">
        <f t="shared" si="2"/>
        <v>16</v>
      </c>
      <c r="AG40">
        <v>2</v>
      </c>
      <c r="AH40">
        <v>1</v>
      </c>
      <c r="AI40">
        <v>3</v>
      </c>
      <c r="AJ40">
        <v>2</v>
      </c>
      <c r="AK40">
        <v>4</v>
      </c>
      <c r="AL40">
        <v>2</v>
      </c>
      <c r="AM40">
        <v>3</v>
      </c>
      <c r="AN40">
        <v>1</v>
      </c>
      <c r="AO40">
        <v>2</v>
      </c>
      <c r="AP40">
        <v>2</v>
      </c>
      <c r="AQ40">
        <v>3</v>
      </c>
      <c r="AR40">
        <v>1</v>
      </c>
      <c r="AS40">
        <f t="shared" si="3"/>
        <v>26</v>
      </c>
      <c r="AT40">
        <v>2</v>
      </c>
      <c r="AU40">
        <v>1</v>
      </c>
      <c r="AV40">
        <v>4</v>
      </c>
      <c r="AW40">
        <v>3</v>
      </c>
      <c r="AX40">
        <v>3</v>
      </c>
      <c r="AY40">
        <v>4</v>
      </c>
      <c r="AZ40">
        <v>4</v>
      </c>
      <c r="BA40">
        <v>4</v>
      </c>
      <c r="BB40">
        <v>6</v>
      </c>
      <c r="BC40">
        <v>7</v>
      </c>
      <c r="BD40">
        <v>7</v>
      </c>
      <c r="BE40">
        <v>3</v>
      </c>
      <c r="BF40">
        <v>1</v>
      </c>
      <c r="BG40">
        <v>1</v>
      </c>
      <c r="BH40">
        <v>4</v>
      </c>
      <c r="BI40">
        <v>2</v>
      </c>
      <c r="BJ40">
        <f t="shared" si="4"/>
        <v>56</v>
      </c>
      <c r="BK40">
        <f t="shared" si="5"/>
        <v>29</v>
      </c>
      <c r="BL40">
        <f t="shared" si="6"/>
        <v>24</v>
      </c>
      <c r="BM40">
        <f t="shared" si="7"/>
        <v>3</v>
      </c>
      <c r="BN40">
        <v>1</v>
      </c>
      <c r="BO40">
        <v>1</v>
      </c>
      <c r="BP40">
        <v>1</v>
      </c>
      <c r="BQ40">
        <v>3</v>
      </c>
      <c r="BR40">
        <v>2</v>
      </c>
      <c r="BS40">
        <v>2</v>
      </c>
      <c r="BT40">
        <v>1</v>
      </c>
      <c r="BU40">
        <v>3</v>
      </c>
      <c r="BV40">
        <v>1</v>
      </c>
      <c r="BW40">
        <v>1</v>
      </c>
      <c r="BX40">
        <v>3</v>
      </c>
      <c r="BY40">
        <v>1</v>
      </c>
      <c r="BZ40">
        <v>3</v>
      </c>
      <c r="CA40">
        <v>3</v>
      </c>
      <c r="CB40">
        <v>2</v>
      </c>
      <c r="CC40">
        <v>3</v>
      </c>
      <c r="CD40">
        <v>2</v>
      </c>
      <c r="CE40">
        <v>2</v>
      </c>
      <c r="CF40">
        <v>2</v>
      </c>
      <c r="CG40">
        <v>3</v>
      </c>
      <c r="CH40">
        <v>3</v>
      </c>
      <c r="CI40">
        <v>3</v>
      </c>
      <c r="CJ40">
        <v>1</v>
      </c>
      <c r="CK40">
        <v>2</v>
      </c>
      <c r="CL40">
        <v>2</v>
      </c>
      <c r="CM40">
        <v>3</v>
      </c>
      <c r="CN40">
        <v>2</v>
      </c>
      <c r="CO40">
        <v>2</v>
      </c>
      <c r="CP40">
        <v>3</v>
      </c>
      <c r="CQ40">
        <v>3</v>
      </c>
      <c r="CR40">
        <v>2</v>
      </c>
      <c r="CS40">
        <v>2</v>
      </c>
      <c r="CT40">
        <v>2</v>
      </c>
      <c r="CU40">
        <v>4</v>
      </c>
      <c r="CV40">
        <v>3</v>
      </c>
      <c r="CW40">
        <v>3</v>
      </c>
      <c r="CX40">
        <v>4</v>
      </c>
      <c r="CY40">
        <v>4</v>
      </c>
      <c r="CZ40">
        <v>4</v>
      </c>
      <c r="DA40">
        <v>3</v>
      </c>
      <c r="DB40">
        <v>2</v>
      </c>
      <c r="DC40">
        <v>4</v>
      </c>
      <c r="DD40">
        <v>5</v>
      </c>
      <c r="DE40">
        <v>4</v>
      </c>
      <c r="DF40">
        <v>3</v>
      </c>
      <c r="DG40">
        <v>2</v>
      </c>
      <c r="DH40">
        <v>2</v>
      </c>
      <c r="DI40">
        <v>3</v>
      </c>
      <c r="DJ40">
        <v>3</v>
      </c>
      <c r="DK40">
        <v>2</v>
      </c>
      <c r="DL40">
        <v>3</v>
      </c>
      <c r="DM40">
        <v>4</v>
      </c>
      <c r="DN40">
        <v>4</v>
      </c>
      <c r="DO40">
        <v>4</v>
      </c>
      <c r="DP40">
        <v>3</v>
      </c>
      <c r="DQ40">
        <v>4</v>
      </c>
      <c r="DR40">
        <v>2</v>
      </c>
      <c r="DS40">
        <v>4</v>
      </c>
      <c r="DT40">
        <v>4</v>
      </c>
      <c r="DU40">
        <v>4</v>
      </c>
      <c r="DV40">
        <v>2</v>
      </c>
      <c r="DW40">
        <v>3</v>
      </c>
      <c r="DX40">
        <v>3</v>
      </c>
      <c r="DY40">
        <v>2</v>
      </c>
      <c r="DZ40">
        <v>3</v>
      </c>
      <c r="EA40">
        <v>4</v>
      </c>
      <c r="EB40">
        <v>4</v>
      </c>
      <c r="EC40">
        <v>4</v>
      </c>
      <c r="ED40">
        <v>3</v>
      </c>
      <c r="EE40">
        <v>4</v>
      </c>
      <c r="EF40">
        <v>2</v>
      </c>
      <c r="EG40">
        <v>3</v>
      </c>
      <c r="EH40">
        <v>4</v>
      </c>
      <c r="EI40">
        <v>4</v>
      </c>
      <c r="EJ40">
        <v>4</v>
      </c>
      <c r="EK40">
        <v>2</v>
      </c>
      <c r="EL40">
        <v>1</v>
      </c>
      <c r="EM40">
        <v>4</v>
      </c>
      <c r="EN40">
        <v>4</v>
      </c>
      <c r="EO40">
        <v>4</v>
      </c>
      <c r="EP40">
        <v>3</v>
      </c>
      <c r="EQ40">
        <v>4</v>
      </c>
      <c r="ER40">
        <v>4</v>
      </c>
      <c r="ES40">
        <v>4</v>
      </c>
      <c r="ET40">
        <v>4</v>
      </c>
      <c r="EU40">
        <v>2</v>
      </c>
      <c r="EV40">
        <v>4</v>
      </c>
      <c r="EW40">
        <v>1</v>
      </c>
      <c r="EX40">
        <v>2</v>
      </c>
      <c r="EY40">
        <v>5</v>
      </c>
      <c r="EZ40">
        <v>4</v>
      </c>
      <c r="FA40">
        <v>4</v>
      </c>
      <c r="FB40">
        <v>4</v>
      </c>
      <c r="FC40">
        <v>2</v>
      </c>
      <c r="FD40">
        <v>1</v>
      </c>
      <c r="FE40">
        <v>1</v>
      </c>
      <c r="FF40">
        <v>16</v>
      </c>
      <c r="FG40">
        <v>55</v>
      </c>
    </row>
    <row r="41" spans="1:163" x14ac:dyDescent="0.35">
      <c r="A41">
        <v>40</v>
      </c>
      <c r="B41" s="1">
        <v>43986</v>
      </c>
      <c r="C41" s="2">
        <v>0.79840277777777768</v>
      </c>
      <c r="D41">
        <v>6</v>
      </c>
      <c r="E41" t="s">
        <v>173</v>
      </c>
      <c r="F41" t="s">
        <v>154</v>
      </c>
      <c r="G41">
        <v>29</v>
      </c>
      <c r="H41" t="str">
        <f t="shared" si="0"/>
        <v>28-40</v>
      </c>
      <c r="I41" t="s">
        <v>155</v>
      </c>
      <c r="J41">
        <v>1</v>
      </c>
      <c r="K41">
        <v>1</v>
      </c>
      <c r="L41">
        <v>3</v>
      </c>
      <c r="M41">
        <v>1</v>
      </c>
      <c r="N41">
        <v>3</v>
      </c>
      <c r="O41">
        <v>3</v>
      </c>
      <c r="P41">
        <v>4</v>
      </c>
      <c r="Q41">
        <v>1</v>
      </c>
      <c r="R41">
        <v>2</v>
      </c>
      <c r="S41">
        <v>2</v>
      </c>
      <c r="T41">
        <v>1</v>
      </c>
      <c r="U41">
        <v>2</v>
      </c>
      <c r="V41">
        <v>1</v>
      </c>
      <c r="W41">
        <v>1</v>
      </c>
      <c r="X41">
        <v>1</v>
      </c>
      <c r="Y41">
        <f t="shared" si="1"/>
        <v>27</v>
      </c>
      <c r="Z41">
        <v>2</v>
      </c>
      <c r="AA41">
        <v>4</v>
      </c>
      <c r="AB41">
        <v>4</v>
      </c>
      <c r="AC41">
        <v>2</v>
      </c>
      <c r="AD41">
        <v>4</v>
      </c>
      <c r="AE41">
        <v>4</v>
      </c>
      <c r="AF41">
        <f t="shared" si="2"/>
        <v>20</v>
      </c>
      <c r="AG41">
        <v>1</v>
      </c>
      <c r="AH41">
        <v>1</v>
      </c>
      <c r="AI41">
        <v>1</v>
      </c>
      <c r="AJ41">
        <v>1</v>
      </c>
      <c r="AK41">
        <v>3</v>
      </c>
      <c r="AL41">
        <v>1</v>
      </c>
      <c r="AM41">
        <v>2</v>
      </c>
      <c r="AN41">
        <v>2</v>
      </c>
      <c r="AO41">
        <v>2</v>
      </c>
      <c r="AP41">
        <v>3</v>
      </c>
      <c r="AQ41">
        <v>2</v>
      </c>
      <c r="AR41">
        <v>1</v>
      </c>
      <c r="AS41">
        <f t="shared" si="3"/>
        <v>20</v>
      </c>
      <c r="AT41">
        <v>3</v>
      </c>
      <c r="AU41">
        <v>3</v>
      </c>
      <c r="AV41">
        <v>3</v>
      </c>
      <c r="AW41">
        <v>4</v>
      </c>
      <c r="AX41">
        <v>3</v>
      </c>
      <c r="AY41">
        <v>4</v>
      </c>
      <c r="AZ41">
        <v>5</v>
      </c>
      <c r="BA41">
        <v>4</v>
      </c>
      <c r="BB41">
        <v>4</v>
      </c>
      <c r="BC41">
        <v>4</v>
      </c>
      <c r="BD41">
        <v>5</v>
      </c>
      <c r="BE41">
        <v>1</v>
      </c>
      <c r="BF41">
        <v>1</v>
      </c>
      <c r="BG41">
        <v>1</v>
      </c>
      <c r="BH41">
        <v>5</v>
      </c>
      <c r="BI41">
        <v>1</v>
      </c>
      <c r="BJ41">
        <f t="shared" si="4"/>
        <v>51</v>
      </c>
      <c r="BK41">
        <f t="shared" si="5"/>
        <v>34</v>
      </c>
      <c r="BL41">
        <f t="shared" si="6"/>
        <v>15</v>
      </c>
      <c r="BM41">
        <f t="shared" si="7"/>
        <v>2</v>
      </c>
      <c r="BN41">
        <v>1</v>
      </c>
      <c r="BO41">
        <v>3</v>
      </c>
      <c r="BP41">
        <v>1</v>
      </c>
      <c r="BQ41">
        <v>3</v>
      </c>
      <c r="BR41">
        <v>3</v>
      </c>
      <c r="BS41">
        <v>2</v>
      </c>
      <c r="BT41">
        <v>1</v>
      </c>
      <c r="BU41">
        <v>3</v>
      </c>
      <c r="BV41">
        <v>3</v>
      </c>
      <c r="BW41">
        <v>1</v>
      </c>
      <c r="BX41">
        <v>2</v>
      </c>
      <c r="BY41">
        <v>1</v>
      </c>
      <c r="BZ41">
        <v>2</v>
      </c>
      <c r="CA41">
        <v>3</v>
      </c>
      <c r="CB41">
        <v>1</v>
      </c>
      <c r="CC41">
        <v>3</v>
      </c>
      <c r="CD41">
        <v>1</v>
      </c>
      <c r="CE41">
        <v>2</v>
      </c>
      <c r="CF41">
        <v>2</v>
      </c>
      <c r="CG41">
        <v>3</v>
      </c>
      <c r="CH41">
        <v>2</v>
      </c>
      <c r="CI41">
        <v>3</v>
      </c>
      <c r="CJ41">
        <v>2</v>
      </c>
      <c r="CK41">
        <v>1</v>
      </c>
      <c r="CL41">
        <v>2</v>
      </c>
      <c r="CM41">
        <v>3</v>
      </c>
      <c r="CN41">
        <v>2</v>
      </c>
      <c r="CO41">
        <v>2</v>
      </c>
      <c r="CP41">
        <v>2</v>
      </c>
      <c r="CQ41">
        <v>3</v>
      </c>
      <c r="CR41">
        <v>3</v>
      </c>
      <c r="CS41">
        <v>2</v>
      </c>
      <c r="CT41">
        <v>2</v>
      </c>
      <c r="CU41">
        <v>3</v>
      </c>
      <c r="CV41">
        <v>4</v>
      </c>
      <c r="CW41">
        <v>1</v>
      </c>
      <c r="CX41">
        <v>3</v>
      </c>
      <c r="CY41">
        <v>2</v>
      </c>
      <c r="CZ41">
        <v>3</v>
      </c>
      <c r="DA41">
        <v>1</v>
      </c>
      <c r="DB41">
        <v>1</v>
      </c>
      <c r="DC41">
        <v>1</v>
      </c>
      <c r="DD41">
        <v>3</v>
      </c>
      <c r="DE41">
        <v>3</v>
      </c>
      <c r="DF41">
        <v>2</v>
      </c>
      <c r="DG41">
        <v>3</v>
      </c>
      <c r="DH41">
        <v>4</v>
      </c>
      <c r="DI41">
        <v>2</v>
      </c>
      <c r="DJ41">
        <v>2</v>
      </c>
      <c r="DK41">
        <v>2</v>
      </c>
      <c r="DL41">
        <v>2</v>
      </c>
      <c r="DM41">
        <v>1</v>
      </c>
      <c r="DN41">
        <v>2</v>
      </c>
      <c r="DO41">
        <v>2</v>
      </c>
      <c r="DP41">
        <v>1</v>
      </c>
      <c r="DQ41">
        <v>3</v>
      </c>
      <c r="DR41">
        <v>1</v>
      </c>
      <c r="DS41">
        <v>2</v>
      </c>
      <c r="DT41">
        <v>3</v>
      </c>
      <c r="DU41">
        <v>4</v>
      </c>
      <c r="DV41">
        <v>2</v>
      </c>
      <c r="DW41">
        <v>4</v>
      </c>
      <c r="DX41">
        <v>3</v>
      </c>
      <c r="DY41">
        <v>1</v>
      </c>
      <c r="DZ41">
        <v>3</v>
      </c>
      <c r="EA41">
        <v>4</v>
      </c>
      <c r="EB41">
        <v>2</v>
      </c>
      <c r="EC41">
        <v>3</v>
      </c>
      <c r="ED41">
        <v>1</v>
      </c>
      <c r="EE41">
        <v>3</v>
      </c>
      <c r="EF41">
        <v>1</v>
      </c>
      <c r="EG41">
        <v>3</v>
      </c>
      <c r="EH41">
        <v>4</v>
      </c>
      <c r="EI41">
        <v>2</v>
      </c>
      <c r="EJ41">
        <v>4</v>
      </c>
      <c r="EK41">
        <v>2</v>
      </c>
      <c r="EL41">
        <v>4</v>
      </c>
      <c r="EM41">
        <v>3</v>
      </c>
      <c r="EN41">
        <v>3</v>
      </c>
      <c r="EO41">
        <v>2</v>
      </c>
      <c r="EP41">
        <v>2</v>
      </c>
      <c r="EQ41">
        <v>1</v>
      </c>
      <c r="ER41">
        <v>2</v>
      </c>
      <c r="ES41">
        <v>2</v>
      </c>
      <c r="ET41">
        <v>3</v>
      </c>
      <c r="EU41">
        <v>2</v>
      </c>
      <c r="EV41">
        <v>3</v>
      </c>
      <c r="EW41">
        <v>3</v>
      </c>
      <c r="EX41">
        <v>3</v>
      </c>
      <c r="EY41">
        <v>4</v>
      </c>
      <c r="EZ41">
        <v>3</v>
      </c>
      <c r="FA41">
        <v>3</v>
      </c>
      <c r="FB41">
        <v>2</v>
      </c>
      <c r="FC41">
        <v>1</v>
      </c>
      <c r="FD41">
        <v>2</v>
      </c>
      <c r="FE41">
        <v>1</v>
      </c>
      <c r="FF41">
        <v>6</v>
      </c>
      <c r="FG4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32E5-BD7C-4B39-A35F-0ACFE9266AC3}">
  <dimension ref="A1:AA50"/>
  <sheetViews>
    <sheetView topLeftCell="A19" zoomScale="62" workbookViewId="0">
      <selection activeCell="AF41" sqref="AF41"/>
    </sheetView>
  </sheetViews>
  <sheetFormatPr defaultRowHeight="14.5" x14ac:dyDescent="0.35"/>
  <cols>
    <col min="6" max="20" width="0" hidden="1" customWidth="1"/>
    <col min="21" max="21" width="24.08984375" customWidth="1"/>
    <col min="22" max="22" width="19.90625" customWidth="1"/>
    <col min="23" max="23" width="22.1796875" bestFit="1" customWidth="1"/>
    <col min="24" max="24" width="18.81640625" bestFit="1" customWidth="1"/>
    <col min="25" max="25" width="5.6328125" bestFit="1" customWidth="1"/>
    <col min="26" max="26" width="10.6328125" bestFit="1" customWidth="1"/>
    <col min="27" max="27" width="14.26953125" bestFit="1" customWidth="1"/>
  </cols>
  <sheetData>
    <row r="1" spans="1:22" x14ac:dyDescent="0.35">
      <c r="A1" t="s">
        <v>189</v>
      </c>
      <c r="B1" t="s">
        <v>3</v>
      </c>
      <c r="C1" t="s">
        <v>4</v>
      </c>
      <c r="D1" t="s">
        <v>195</v>
      </c>
      <c r="E1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174</v>
      </c>
      <c r="V1" s="3" t="s">
        <v>199</v>
      </c>
    </row>
    <row r="2" spans="1:22" x14ac:dyDescent="0.35">
      <c r="A2">
        <v>1</v>
      </c>
      <c r="B2" t="s">
        <v>159</v>
      </c>
      <c r="C2" t="s">
        <v>154</v>
      </c>
      <c r="D2" t="s">
        <v>196</v>
      </c>
      <c r="E2" t="s">
        <v>155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5</v>
      </c>
      <c r="M2">
        <v>1</v>
      </c>
      <c r="N2">
        <v>5</v>
      </c>
      <c r="O2">
        <v>2</v>
      </c>
      <c r="P2">
        <v>1</v>
      </c>
      <c r="Q2">
        <v>1</v>
      </c>
      <c r="R2">
        <v>1</v>
      </c>
      <c r="S2">
        <v>1</v>
      </c>
      <c r="T2">
        <v>3</v>
      </c>
      <c r="U2">
        <v>27</v>
      </c>
      <c r="V2" t="str">
        <f>IF(U2&gt;=41,"Wysoki poziom",IF(U2&gt;=29,"Średni poziom","Niski poziom"))</f>
        <v>Niski poziom</v>
      </c>
    </row>
    <row r="3" spans="1:22" x14ac:dyDescent="0.35">
      <c r="A3">
        <v>2</v>
      </c>
      <c r="B3" t="s">
        <v>156</v>
      </c>
      <c r="C3" t="s">
        <v>157</v>
      </c>
      <c r="D3" t="s">
        <v>196</v>
      </c>
      <c r="E3" t="s">
        <v>155</v>
      </c>
      <c r="F3">
        <v>1</v>
      </c>
      <c r="G3">
        <v>1</v>
      </c>
      <c r="H3">
        <v>2</v>
      </c>
      <c r="I3">
        <v>1</v>
      </c>
      <c r="J3">
        <v>1</v>
      </c>
      <c r="K3">
        <v>1</v>
      </c>
      <c r="L3">
        <v>2</v>
      </c>
      <c r="M3">
        <v>1</v>
      </c>
      <c r="N3">
        <v>2</v>
      </c>
      <c r="O3">
        <v>2</v>
      </c>
      <c r="P3">
        <v>1</v>
      </c>
      <c r="Q3">
        <v>2</v>
      </c>
      <c r="R3">
        <v>1</v>
      </c>
      <c r="S3">
        <v>1</v>
      </c>
      <c r="T3">
        <v>1</v>
      </c>
      <c r="U3">
        <v>20</v>
      </c>
      <c r="V3" t="str">
        <f t="shared" ref="V3:V41" si="0">IF(U3&gt;=41,"Wysoki poziom",IF(U3&gt;=29,"Średni poziom","Niski poziom"))</f>
        <v>Niski poziom</v>
      </c>
    </row>
    <row r="4" spans="1:22" x14ac:dyDescent="0.35">
      <c r="A4">
        <v>3</v>
      </c>
      <c r="B4" t="s">
        <v>181</v>
      </c>
      <c r="C4" t="s">
        <v>157</v>
      </c>
      <c r="D4" t="s">
        <v>197</v>
      </c>
      <c r="E4" t="s">
        <v>158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  <c r="U4">
        <v>16</v>
      </c>
      <c r="V4" t="str">
        <f t="shared" si="0"/>
        <v>Niski poziom</v>
      </c>
    </row>
    <row r="5" spans="1:22" x14ac:dyDescent="0.35">
      <c r="A5">
        <v>4</v>
      </c>
      <c r="B5" t="s">
        <v>156</v>
      </c>
      <c r="C5" t="s">
        <v>154</v>
      </c>
      <c r="D5" t="s">
        <v>196</v>
      </c>
      <c r="E5" t="s">
        <v>155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v>3</v>
      </c>
      <c r="M5">
        <v>2</v>
      </c>
      <c r="N5">
        <v>2</v>
      </c>
      <c r="O5">
        <v>2</v>
      </c>
      <c r="P5">
        <v>1</v>
      </c>
      <c r="Q5">
        <v>3</v>
      </c>
      <c r="R5">
        <v>1</v>
      </c>
      <c r="S5">
        <v>2</v>
      </c>
      <c r="T5">
        <v>2</v>
      </c>
      <c r="U5">
        <v>25</v>
      </c>
      <c r="V5" t="str">
        <f t="shared" si="0"/>
        <v>Niski poziom</v>
      </c>
    </row>
    <row r="6" spans="1:22" x14ac:dyDescent="0.35">
      <c r="A6">
        <v>5</v>
      </c>
      <c r="B6" t="s">
        <v>159</v>
      </c>
      <c r="C6" t="s">
        <v>154</v>
      </c>
      <c r="D6" t="s">
        <v>197</v>
      </c>
      <c r="E6" t="s">
        <v>158</v>
      </c>
      <c r="F6">
        <v>1</v>
      </c>
      <c r="G6">
        <v>1</v>
      </c>
      <c r="H6">
        <v>2</v>
      </c>
      <c r="I6">
        <v>1</v>
      </c>
      <c r="J6">
        <v>1</v>
      </c>
      <c r="K6">
        <v>2</v>
      </c>
      <c r="L6">
        <v>2</v>
      </c>
      <c r="M6">
        <v>1</v>
      </c>
      <c r="N6">
        <v>2</v>
      </c>
      <c r="O6">
        <v>1</v>
      </c>
      <c r="P6">
        <v>1</v>
      </c>
      <c r="Q6">
        <v>2</v>
      </c>
      <c r="R6">
        <v>1</v>
      </c>
      <c r="S6">
        <v>1</v>
      </c>
      <c r="T6">
        <v>2</v>
      </c>
      <c r="U6">
        <v>21</v>
      </c>
      <c r="V6" t="str">
        <f t="shared" si="0"/>
        <v>Niski poziom</v>
      </c>
    </row>
    <row r="7" spans="1:22" x14ac:dyDescent="0.35">
      <c r="A7">
        <v>6</v>
      </c>
      <c r="B7" t="s">
        <v>159</v>
      </c>
      <c r="C7" t="s">
        <v>154</v>
      </c>
      <c r="D7" t="s">
        <v>196</v>
      </c>
      <c r="E7" t="s">
        <v>158</v>
      </c>
      <c r="F7">
        <v>1</v>
      </c>
      <c r="G7">
        <v>2</v>
      </c>
      <c r="H7">
        <v>3</v>
      </c>
      <c r="I7">
        <v>1</v>
      </c>
      <c r="J7">
        <v>1</v>
      </c>
      <c r="K7">
        <v>2</v>
      </c>
      <c r="L7">
        <v>3</v>
      </c>
      <c r="M7">
        <v>2</v>
      </c>
      <c r="N7">
        <v>2</v>
      </c>
      <c r="O7">
        <v>1</v>
      </c>
      <c r="P7">
        <v>2</v>
      </c>
      <c r="Q7">
        <v>1</v>
      </c>
      <c r="R7">
        <v>1</v>
      </c>
      <c r="S7">
        <v>1</v>
      </c>
      <c r="T7">
        <v>2</v>
      </c>
      <c r="U7">
        <v>25</v>
      </c>
      <c r="V7" t="str">
        <f t="shared" si="0"/>
        <v>Niski poziom</v>
      </c>
    </row>
    <row r="8" spans="1:22" x14ac:dyDescent="0.35">
      <c r="A8">
        <v>7</v>
      </c>
      <c r="B8" t="s">
        <v>159</v>
      </c>
      <c r="C8" t="s">
        <v>154</v>
      </c>
      <c r="D8" t="s">
        <v>196</v>
      </c>
      <c r="E8" t="s">
        <v>158</v>
      </c>
      <c r="F8">
        <v>1</v>
      </c>
      <c r="G8">
        <v>2</v>
      </c>
      <c r="H8">
        <v>3</v>
      </c>
      <c r="I8">
        <v>1</v>
      </c>
      <c r="J8">
        <v>1</v>
      </c>
      <c r="K8">
        <v>2</v>
      </c>
      <c r="L8">
        <v>3</v>
      </c>
      <c r="M8">
        <v>2</v>
      </c>
      <c r="N8">
        <v>2</v>
      </c>
      <c r="O8">
        <v>1</v>
      </c>
      <c r="P8">
        <v>2</v>
      </c>
      <c r="Q8">
        <v>1</v>
      </c>
      <c r="R8">
        <v>1</v>
      </c>
      <c r="S8">
        <v>1</v>
      </c>
      <c r="T8">
        <v>2</v>
      </c>
      <c r="U8">
        <v>25</v>
      </c>
      <c r="V8" t="str">
        <f t="shared" si="0"/>
        <v>Niski poziom</v>
      </c>
    </row>
    <row r="9" spans="1:22" x14ac:dyDescent="0.35">
      <c r="A9">
        <v>8</v>
      </c>
      <c r="B9" t="s">
        <v>160</v>
      </c>
      <c r="C9" t="s">
        <v>157</v>
      </c>
      <c r="D9" t="s">
        <v>198</v>
      </c>
      <c r="E9" t="s">
        <v>158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15</v>
      </c>
      <c r="V9" t="str">
        <f t="shared" si="0"/>
        <v>Niski poziom</v>
      </c>
    </row>
    <row r="10" spans="1:22" x14ac:dyDescent="0.35">
      <c r="A10">
        <v>9</v>
      </c>
      <c r="B10" t="s">
        <v>182</v>
      </c>
      <c r="C10" t="s">
        <v>157</v>
      </c>
      <c r="D10" t="s">
        <v>196</v>
      </c>
      <c r="E10" t="s">
        <v>158</v>
      </c>
      <c r="F10">
        <v>3</v>
      </c>
      <c r="G10">
        <v>3</v>
      </c>
      <c r="H10">
        <v>2</v>
      </c>
      <c r="I10">
        <v>3</v>
      </c>
      <c r="J10">
        <v>3</v>
      </c>
      <c r="K10">
        <v>3</v>
      </c>
      <c r="L10">
        <v>4</v>
      </c>
      <c r="M10">
        <v>4</v>
      </c>
      <c r="N10">
        <v>3</v>
      </c>
      <c r="O10">
        <v>3</v>
      </c>
      <c r="P10">
        <v>3</v>
      </c>
      <c r="Q10">
        <v>3</v>
      </c>
      <c r="R10">
        <v>2</v>
      </c>
      <c r="S10">
        <v>3</v>
      </c>
      <c r="T10">
        <v>3</v>
      </c>
      <c r="U10">
        <v>45</v>
      </c>
      <c r="V10" t="str">
        <f t="shared" si="0"/>
        <v>Wysoki poziom</v>
      </c>
    </row>
    <row r="11" spans="1:22" x14ac:dyDescent="0.35">
      <c r="A11">
        <v>10</v>
      </c>
      <c r="B11" t="s">
        <v>161</v>
      </c>
      <c r="C11" t="s">
        <v>157</v>
      </c>
      <c r="D11" t="s">
        <v>197</v>
      </c>
      <c r="E11" t="s">
        <v>158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2</v>
      </c>
      <c r="M11">
        <v>2</v>
      </c>
      <c r="N11">
        <v>2</v>
      </c>
      <c r="O11">
        <v>2</v>
      </c>
      <c r="P11">
        <v>1</v>
      </c>
      <c r="Q11">
        <v>2</v>
      </c>
      <c r="R11">
        <v>1</v>
      </c>
      <c r="S11">
        <v>1</v>
      </c>
      <c r="T11">
        <v>2</v>
      </c>
      <c r="U11">
        <v>22</v>
      </c>
      <c r="V11" t="str">
        <f t="shared" si="0"/>
        <v>Niski poziom</v>
      </c>
    </row>
    <row r="12" spans="1:22" x14ac:dyDescent="0.35">
      <c r="A12">
        <v>11</v>
      </c>
      <c r="B12" t="s">
        <v>161</v>
      </c>
      <c r="C12" t="s">
        <v>157</v>
      </c>
      <c r="D12" t="s">
        <v>197</v>
      </c>
      <c r="E12" t="s">
        <v>158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2</v>
      </c>
      <c r="R12">
        <v>1</v>
      </c>
      <c r="S12">
        <v>1</v>
      </c>
      <c r="T12">
        <v>1</v>
      </c>
      <c r="U12">
        <v>19</v>
      </c>
      <c r="V12" t="str">
        <f t="shared" si="0"/>
        <v>Niski poziom</v>
      </c>
    </row>
    <row r="13" spans="1:22" x14ac:dyDescent="0.35">
      <c r="A13">
        <v>12</v>
      </c>
      <c r="B13" t="s">
        <v>162</v>
      </c>
      <c r="C13" t="s">
        <v>154</v>
      </c>
      <c r="D13" t="s">
        <v>196</v>
      </c>
      <c r="E13" t="s">
        <v>158</v>
      </c>
      <c r="F13">
        <v>1</v>
      </c>
      <c r="G13">
        <v>1</v>
      </c>
      <c r="H13">
        <v>2</v>
      </c>
      <c r="I13">
        <v>1</v>
      </c>
      <c r="J13">
        <v>1</v>
      </c>
      <c r="K13">
        <v>3</v>
      </c>
      <c r="L13">
        <v>1</v>
      </c>
      <c r="M13">
        <v>2</v>
      </c>
      <c r="N13">
        <v>1</v>
      </c>
      <c r="O13">
        <v>1</v>
      </c>
      <c r="P13">
        <v>2</v>
      </c>
      <c r="Q13">
        <v>2</v>
      </c>
      <c r="R13">
        <v>1</v>
      </c>
      <c r="S13">
        <v>1</v>
      </c>
      <c r="T13">
        <v>2</v>
      </c>
      <c r="U13">
        <v>22</v>
      </c>
      <c r="V13" t="str">
        <f t="shared" si="0"/>
        <v>Niski poziom</v>
      </c>
    </row>
    <row r="14" spans="1:22" x14ac:dyDescent="0.35">
      <c r="A14">
        <v>13</v>
      </c>
      <c r="B14" t="s">
        <v>183</v>
      </c>
      <c r="C14" t="s">
        <v>154</v>
      </c>
      <c r="D14" t="s">
        <v>196</v>
      </c>
      <c r="E14" t="s">
        <v>155</v>
      </c>
      <c r="F14">
        <v>1</v>
      </c>
      <c r="G14">
        <v>2</v>
      </c>
      <c r="H14">
        <v>3</v>
      </c>
      <c r="I14">
        <v>1</v>
      </c>
      <c r="J14">
        <v>1</v>
      </c>
      <c r="K14">
        <v>2</v>
      </c>
      <c r="L14">
        <v>3</v>
      </c>
      <c r="M14">
        <v>2</v>
      </c>
      <c r="N14">
        <v>1</v>
      </c>
      <c r="O14">
        <v>2</v>
      </c>
      <c r="P14">
        <v>1</v>
      </c>
      <c r="Q14">
        <v>1</v>
      </c>
      <c r="R14">
        <v>1</v>
      </c>
      <c r="S14">
        <v>2</v>
      </c>
      <c r="T14">
        <v>1</v>
      </c>
      <c r="U14">
        <v>24</v>
      </c>
      <c r="V14" t="str">
        <f t="shared" si="0"/>
        <v>Niski poziom</v>
      </c>
    </row>
    <row r="15" spans="1:22" x14ac:dyDescent="0.35">
      <c r="A15">
        <v>14</v>
      </c>
      <c r="B15" t="s">
        <v>163</v>
      </c>
      <c r="C15" t="s">
        <v>154</v>
      </c>
      <c r="D15" t="s">
        <v>196</v>
      </c>
      <c r="E15" t="s">
        <v>155</v>
      </c>
      <c r="F15">
        <v>1</v>
      </c>
      <c r="G15">
        <v>2</v>
      </c>
      <c r="H15">
        <v>2</v>
      </c>
      <c r="I15">
        <v>1</v>
      </c>
      <c r="J15">
        <v>1</v>
      </c>
      <c r="K15">
        <v>3</v>
      </c>
      <c r="L15">
        <v>3</v>
      </c>
      <c r="M15">
        <v>1</v>
      </c>
      <c r="N15">
        <v>1</v>
      </c>
      <c r="O15">
        <v>1</v>
      </c>
      <c r="P15">
        <v>2</v>
      </c>
      <c r="Q15">
        <v>2</v>
      </c>
      <c r="R15">
        <v>1</v>
      </c>
      <c r="S15">
        <v>1</v>
      </c>
      <c r="T15">
        <v>1</v>
      </c>
      <c r="U15">
        <v>23</v>
      </c>
      <c r="V15" t="str">
        <f t="shared" si="0"/>
        <v>Niski poziom</v>
      </c>
    </row>
    <row r="16" spans="1:22" x14ac:dyDescent="0.35">
      <c r="A16">
        <v>15</v>
      </c>
      <c r="B16" t="s">
        <v>184</v>
      </c>
      <c r="C16" t="s">
        <v>154</v>
      </c>
      <c r="D16" t="s">
        <v>197</v>
      </c>
      <c r="E16" t="s">
        <v>155</v>
      </c>
      <c r="F16">
        <v>1</v>
      </c>
      <c r="G16">
        <v>1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16</v>
      </c>
      <c r="V16" t="str">
        <f t="shared" si="0"/>
        <v>Niski poziom</v>
      </c>
    </row>
    <row r="17" spans="1:22" x14ac:dyDescent="0.35">
      <c r="A17">
        <v>16</v>
      </c>
      <c r="B17" t="s">
        <v>165</v>
      </c>
      <c r="C17" t="s">
        <v>154</v>
      </c>
      <c r="D17" t="s">
        <v>196</v>
      </c>
      <c r="E17" t="s">
        <v>158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1</v>
      </c>
      <c r="U17">
        <v>16</v>
      </c>
      <c r="V17" t="str">
        <f t="shared" si="0"/>
        <v>Niski poziom</v>
      </c>
    </row>
    <row r="18" spans="1:22" x14ac:dyDescent="0.35">
      <c r="A18">
        <v>17</v>
      </c>
      <c r="B18" t="s">
        <v>163</v>
      </c>
      <c r="C18" t="s">
        <v>154</v>
      </c>
      <c r="D18" t="s">
        <v>197</v>
      </c>
      <c r="E18" t="s">
        <v>158</v>
      </c>
      <c r="F18">
        <v>1</v>
      </c>
      <c r="G18">
        <v>1</v>
      </c>
      <c r="H18">
        <v>3</v>
      </c>
      <c r="I18">
        <v>1</v>
      </c>
      <c r="J18">
        <v>1</v>
      </c>
      <c r="K18">
        <v>1</v>
      </c>
      <c r="L18">
        <v>3</v>
      </c>
      <c r="M18">
        <v>3</v>
      </c>
      <c r="N18">
        <v>2</v>
      </c>
      <c r="O18">
        <v>2</v>
      </c>
      <c r="P18">
        <v>2</v>
      </c>
      <c r="Q18">
        <v>3</v>
      </c>
      <c r="R18">
        <v>2</v>
      </c>
      <c r="S18">
        <v>2</v>
      </c>
      <c r="T18">
        <v>2</v>
      </c>
      <c r="U18">
        <v>29</v>
      </c>
      <c r="V18" t="str">
        <f t="shared" si="0"/>
        <v>Średni poziom</v>
      </c>
    </row>
    <row r="19" spans="1:22" x14ac:dyDescent="0.35">
      <c r="A19">
        <v>18</v>
      </c>
      <c r="B19" t="s">
        <v>164</v>
      </c>
      <c r="C19" t="s">
        <v>157</v>
      </c>
      <c r="D19" t="s">
        <v>198</v>
      </c>
      <c r="E19" t="s">
        <v>158</v>
      </c>
      <c r="F19">
        <v>1</v>
      </c>
      <c r="G19">
        <v>1</v>
      </c>
      <c r="H19">
        <v>3</v>
      </c>
      <c r="I19">
        <v>1</v>
      </c>
      <c r="J19">
        <v>1</v>
      </c>
      <c r="K19">
        <v>1</v>
      </c>
      <c r="L19">
        <v>3</v>
      </c>
      <c r="M19">
        <v>2</v>
      </c>
      <c r="N19">
        <v>2</v>
      </c>
      <c r="O19">
        <v>1</v>
      </c>
      <c r="P19">
        <v>1</v>
      </c>
      <c r="Q19">
        <v>2</v>
      </c>
      <c r="R19">
        <v>1</v>
      </c>
      <c r="S19">
        <v>1</v>
      </c>
      <c r="T19">
        <v>1</v>
      </c>
      <c r="U19">
        <v>22</v>
      </c>
      <c r="V19" t="str">
        <f t="shared" si="0"/>
        <v>Niski poziom</v>
      </c>
    </row>
    <row r="20" spans="1:22" x14ac:dyDescent="0.35">
      <c r="A20">
        <v>19</v>
      </c>
      <c r="B20" t="s">
        <v>165</v>
      </c>
      <c r="C20" t="s">
        <v>154</v>
      </c>
      <c r="D20" t="s">
        <v>198</v>
      </c>
      <c r="E20" t="s">
        <v>158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18</v>
      </c>
      <c r="V20" t="str">
        <f t="shared" si="0"/>
        <v>Niski poziom</v>
      </c>
    </row>
    <row r="21" spans="1:22" x14ac:dyDescent="0.35">
      <c r="A21">
        <v>20</v>
      </c>
      <c r="B21" t="s">
        <v>156</v>
      </c>
      <c r="C21" t="s">
        <v>157</v>
      </c>
      <c r="D21" t="s">
        <v>198</v>
      </c>
      <c r="E21" t="s">
        <v>155</v>
      </c>
      <c r="F21">
        <v>1</v>
      </c>
      <c r="G21">
        <v>2</v>
      </c>
      <c r="H21">
        <v>3</v>
      </c>
      <c r="I21">
        <v>2</v>
      </c>
      <c r="J21">
        <v>1</v>
      </c>
      <c r="K21">
        <v>2</v>
      </c>
      <c r="L21">
        <v>2</v>
      </c>
      <c r="M21">
        <v>3</v>
      </c>
      <c r="N21">
        <v>3</v>
      </c>
      <c r="O21">
        <v>2</v>
      </c>
      <c r="P21">
        <v>2</v>
      </c>
      <c r="Q21">
        <v>1</v>
      </c>
      <c r="R21">
        <v>1</v>
      </c>
      <c r="S21">
        <v>2</v>
      </c>
      <c r="T21">
        <v>2</v>
      </c>
      <c r="U21">
        <v>29</v>
      </c>
      <c r="V21" t="str">
        <f t="shared" si="0"/>
        <v>Średni poziom</v>
      </c>
    </row>
    <row r="22" spans="1:22" x14ac:dyDescent="0.35">
      <c r="A22">
        <v>21</v>
      </c>
      <c r="B22" t="s">
        <v>166</v>
      </c>
      <c r="C22" t="s">
        <v>157</v>
      </c>
      <c r="D22" t="s">
        <v>197</v>
      </c>
      <c r="E22" t="s">
        <v>158</v>
      </c>
      <c r="F22">
        <v>1</v>
      </c>
      <c r="G22">
        <v>1</v>
      </c>
      <c r="H22">
        <v>2</v>
      </c>
      <c r="I22">
        <v>1</v>
      </c>
      <c r="J22">
        <v>2</v>
      </c>
      <c r="K22">
        <v>1</v>
      </c>
      <c r="L22">
        <v>3</v>
      </c>
      <c r="M22">
        <v>1</v>
      </c>
      <c r="N22">
        <v>2</v>
      </c>
      <c r="O22">
        <v>2</v>
      </c>
      <c r="P22">
        <v>1</v>
      </c>
      <c r="Q22">
        <v>1</v>
      </c>
      <c r="R22">
        <v>1</v>
      </c>
      <c r="S22">
        <v>1</v>
      </c>
      <c r="T22">
        <v>1</v>
      </c>
      <c r="U22">
        <v>21</v>
      </c>
      <c r="V22" t="str">
        <f t="shared" si="0"/>
        <v>Niski poziom</v>
      </c>
    </row>
    <row r="23" spans="1:22" x14ac:dyDescent="0.35">
      <c r="A23">
        <v>22</v>
      </c>
      <c r="B23" t="s">
        <v>167</v>
      </c>
      <c r="C23" t="s">
        <v>154</v>
      </c>
      <c r="D23" t="s">
        <v>196</v>
      </c>
      <c r="E23" t="s">
        <v>155</v>
      </c>
      <c r="F23">
        <v>1</v>
      </c>
      <c r="G23">
        <v>2</v>
      </c>
      <c r="H23">
        <v>1</v>
      </c>
      <c r="I23">
        <v>1</v>
      </c>
      <c r="J23">
        <v>1</v>
      </c>
      <c r="K23">
        <v>3</v>
      </c>
      <c r="L23">
        <v>1</v>
      </c>
      <c r="M23">
        <v>1</v>
      </c>
      <c r="N23">
        <v>2</v>
      </c>
      <c r="O23">
        <v>1</v>
      </c>
      <c r="P23">
        <v>2</v>
      </c>
      <c r="Q23">
        <v>1</v>
      </c>
      <c r="R23">
        <v>1</v>
      </c>
      <c r="S23">
        <v>2</v>
      </c>
      <c r="T23">
        <v>1</v>
      </c>
      <c r="U23">
        <v>21</v>
      </c>
      <c r="V23" t="str">
        <f t="shared" si="0"/>
        <v>Niski poziom</v>
      </c>
    </row>
    <row r="24" spans="1:22" x14ac:dyDescent="0.35">
      <c r="A24">
        <v>23</v>
      </c>
      <c r="B24" t="s">
        <v>163</v>
      </c>
      <c r="C24" t="s">
        <v>154</v>
      </c>
      <c r="D24" t="s">
        <v>197</v>
      </c>
      <c r="E24" t="s">
        <v>158</v>
      </c>
      <c r="F24">
        <v>1</v>
      </c>
      <c r="G24">
        <v>1</v>
      </c>
      <c r="H24">
        <v>2</v>
      </c>
      <c r="I24">
        <v>1</v>
      </c>
      <c r="J24">
        <v>1</v>
      </c>
      <c r="K24">
        <v>1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1</v>
      </c>
      <c r="T24">
        <v>2</v>
      </c>
      <c r="U24">
        <v>24</v>
      </c>
      <c r="V24" t="str">
        <f t="shared" si="0"/>
        <v>Niski poziom</v>
      </c>
    </row>
    <row r="25" spans="1:22" x14ac:dyDescent="0.35">
      <c r="A25">
        <v>24</v>
      </c>
      <c r="B25" t="s">
        <v>168</v>
      </c>
      <c r="C25" t="s">
        <v>154</v>
      </c>
      <c r="D25" t="s">
        <v>196</v>
      </c>
      <c r="E25" t="s">
        <v>155</v>
      </c>
      <c r="F25">
        <v>1</v>
      </c>
      <c r="G25">
        <v>1</v>
      </c>
      <c r="H25">
        <v>4</v>
      </c>
      <c r="I25">
        <v>1</v>
      </c>
      <c r="J25">
        <v>1</v>
      </c>
      <c r="K25">
        <v>2</v>
      </c>
      <c r="L25">
        <v>2</v>
      </c>
      <c r="M25">
        <v>1</v>
      </c>
      <c r="N25">
        <v>2</v>
      </c>
      <c r="O25">
        <v>1</v>
      </c>
      <c r="P25">
        <v>1</v>
      </c>
      <c r="Q25">
        <v>2</v>
      </c>
      <c r="R25">
        <v>2</v>
      </c>
      <c r="S25">
        <v>1</v>
      </c>
      <c r="T25">
        <v>1</v>
      </c>
      <c r="U25">
        <v>23</v>
      </c>
      <c r="V25" t="str">
        <f t="shared" si="0"/>
        <v>Niski poziom</v>
      </c>
    </row>
    <row r="26" spans="1:22" x14ac:dyDescent="0.35">
      <c r="A26">
        <v>25</v>
      </c>
      <c r="B26" t="s">
        <v>163</v>
      </c>
      <c r="C26" t="s">
        <v>157</v>
      </c>
      <c r="D26" t="s">
        <v>196</v>
      </c>
      <c r="E26" t="s">
        <v>155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15</v>
      </c>
      <c r="V26" t="str">
        <f t="shared" si="0"/>
        <v>Niski poziom</v>
      </c>
    </row>
    <row r="27" spans="1:22" x14ac:dyDescent="0.35">
      <c r="A27">
        <v>26</v>
      </c>
      <c r="B27" t="s">
        <v>169</v>
      </c>
      <c r="C27" t="s">
        <v>157</v>
      </c>
      <c r="D27" t="s">
        <v>198</v>
      </c>
      <c r="E27" t="s">
        <v>158</v>
      </c>
      <c r="F27">
        <v>1</v>
      </c>
      <c r="G27">
        <v>1</v>
      </c>
      <c r="H27">
        <v>1</v>
      </c>
      <c r="I27">
        <v>1</v>
      </c>
      <c r="J27">
        <v>1</v>
      </c>
      <c r="K27">
        <v>3</v>
      </c>
      <c r="L27">
        <v>1</v>
      </c>
      <c r="M27">
        <v>1</v>
      </c>
      <c r="N27">
        <v>1</v>
      </c>
      <c r="O27">
        <v>2</v>
      </c>
      <c r="P27">
        <v>1</v>
      </c>
      <c r="Q27">
        <v>2</v>
      </c>
      <c r="R27">
        <v>1</v>
      </c>
      <c r="S27">
        <v>1</v>
      </c>
      <c r="T27">
        <v>1</v>
      </c>
      <c r="U27">
        <v>19</v>
      </c>
      <c r="V27" t="str">
        <f t="shared" si="0"/>
        <v>Niski poziom</v>
      </c>
    </row>
    <row r="28" spans="1:22" x14ac:dyDescent="0.35">
      <c r="A28">
        <v>27</v>
      </c>
      <c r="B28" t="s">
        <v>184</v>
      </c>
      <c r="C28" t="s">
        <v>154</v>
      </c>
      <c r="D28" t="s">
        <v>197</v>
      </c>
      <c r="E28" t="s">
        <v>155</v>
      </c>
      <c r="F28">
        <v>1</v>
      </c>
      <c r="G28">
        <v>1</v>
      </c>
      <c r="H28">
        <v>3</v>
      </c>
      <c r="I28">
        <v>1</v>
      </c>
      <c r="J28">
        <v>3</v>
      </c>
      <c r="K28">
        <v>2</v>
      </c>
      <c r="L28">
        <v>3</v>
      </c>
      <c r="M28">
        <v>2</v>
      </c>
      <c r="N28">
        <v>3</v>
      </c>
      <c r="O28">
        <v>2</v>
      </c>
      <c r="P28">
        <v>2</v>
      </c>
      <c r="Q28">
        <v>3</v>
      </c>
      <c r="R28">
        <v>1</v>
      </c>
      <c r="S28">
        <v>2</v>
      </c>
      <c r="T28">
        <v>3</v>
      </c>
      <c r="U28">
        <v>32</v>
      </c>
      <c r="V28" t="str">
        <f t="shared" si="0"/>
        <v>Średni poziom</v>
      </c>
    </row>
    <row r="29" spans="1:22" x14ac:dyDescent="0.35">
      <c r="A29">
        <v>28</v>
      </c>
      <c r="B29" t="s">
        <v>164</v>
      </c>
      <c r="C29" t="s">
        <v>154</v>
      </c>
      <c r="D29" t="s">
        <v>197</v>
      </c>
      <c r="E29" t="s">
        <v>155</v>
      </c>
      <c r="F29">
        <v>5</v>
      </c>
      <c r="G29">
        <v>1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20</v>
      </c>
      <c r="V29" t="str">
        <f t="shared" si="0"/>
        <v>Niski poziom</v>
      </c>
    </row>
    <row r="30" spans="1:22" x14ac:dyDescent="0.35">
      <c r="A30">
        <v>29</v>
      </c>
      <c r="B30" t="s">
        <v>166</v>
      </c>
      <c r="C30" t="s">
        <v>157</v>
      </c>
      <c r="D30" t="s">
        <v>197</v>
      </c>
      <c r="E30" t="s">
        <v>158</v>
      </c>
      <c r="F30">
        <v>1</v>
      </c>
      <c r="G30">
        <v>1</v>
      </c>
      <c r="H30">
        <v>1</v>
      </c>
      <c r="I30">
        <v>1</v>
      </c>
      <c r="J30">
        <v>1</v>
      </c>
      <c r="K30">
        <v>2</v>
      </c>
      <c r="L30">
        <v>3</v>
      </c>
      <c r="M30">
        <v>2</v>
      </c>
      <c r="N30">
        <v>2</v>
      </c>
      <c r="O30">
        <v>1</v>
      </c>
      <c r="P30">
        <v>2</v>
      </c>
      <c r="Q30">
        <v>1</v>
      </c>
      <c r="R30">
        <v>1</v>
      </c>
      <c r="S30">
        <v>1</v>
      </c>
      <c r="T30">
        <v>1</v>
      </c>
      <c r="U30">
        <v>21</v>
      </c>
      <c r="V30" t="str">
        <f t="shared" si="0"/>
        <v>Niski poziom</v>
      </c>
    </row>
    <row r="31" spans="1:22" x14ac:dyDescent="0.35">
      <c r="A31">
        <v>30</v>
      </c>
      <c r="B31" t="s">
        <v>156</v>
      </c>
      <c r="C31" t="s">
        <v>157</v>
      </c>
      <c r="D31" t="s">
        <v>196</v>
      </c>
      <c r="E31" t="s">
        <v>155</v>
      </c>
      <c r="F31">
        <v>1</v>
      </c>
      <c r="G31">
        <v>2</v>
      </c>
      <c r="H31">
        <v>2</v>
      </c>
      <c r="I31">
        <v>1</v>
      </c>
      <c r="J31">
        <v>1</v>
      </c>
      <c r="K31">
        <v>2</v>
      </c>
      <c r="L31">
        <v>4</v>
      </c>
      <c r="M31">
        <v>3</v>
      </c>
      <c r="N31">
        <v>1</v>
      </c>
      <c r="O31">
        <v>3</v>
      </c>
      <c r="P31">
        <v>1</v>
      </c>
      <c r="Q31">
        <v>2</v>
      </c>
      <c r="R31">
        <v>1</v>
      </c>
      <c r="S31">
        <v>1</v>
      </c>
      <c r="T31">
        <v>3</v>
      </c>
      <c r="U31">
        <v>28</v>
      </c>
      <c r="V31" t="str">
        <f t="shared" si="0"/>
        <v>Niski poziom</v>
      </c>
    </row>
    <row r="32" spans="1:22" x14ac:dyDescent="0.35">
      <c r="A32">
        <v>31</v>
      </c>
      <c r="B32" t="s">
        <v>166</v>
      </c>
      <c r="C32" t="s">
        <v>157</v>
      </c>
      <c r="D32" t="s">
        <v>198</v>
      </c>
      <c r="E32" t="s">
        <v>158</v>
      </c>
      <c r="F32">
        <v>1</v>
      </c>
      <c r="G32">
        <v>2</v>
      </c>
      <c r="H32">
        <v>4</v>
      </c>
      <c r="I32">
        <v>1</v>
      </c>
      <c r="J32">
        <v>1</v>
      </c>
      <c r="K32">
        <v>2</v>
      </c>
      <c r="L32">
        <v>3</v>
      </c>
      <c r="M32">
        <v>3</v>
      </c>
      <c r="N32">
        <v>3</v>
      </c>
      <c r="O32">
        <v>3</v>
      </c>
      <c r="P32">
        <v>1</v>
      </c>
      <c r="Q32">
        <v>1</v>
      </c>
      <c r="R32">
        <v>1</v>
      </c>
      <c r="S32">
        <v>3</v>
      </c>
      <c r="T32">
        <v>3</v>
      </c>
      <c r="U32">
        <v>32</v>
      </c>
      <c r="V32" t="str">
        <f t="shared" si="0"/>
        <v>Średni poziom</v>
      </c>
    </row>
    <row r="33" spans="1:27" x14ac:dyDescent="0.35">
      <c r="A33">
        <v>32</v>
      </c>
      <c r="B33" t="s">
        <v>156</v>
      </c>
      <c r="C33" t="s">
        <v>154</v>
      </c>
      <c r="D33" t="s">
        <v>196</v>
      </c>
      <c r="E33" t="s">
        <v>158</v>
      </c>
      <c r="F33">
        <v>1</v>
      </c>
      <c r="G33">
        <v>2</v>
      </c>
      <c r="H33">
        <v>2</v>
      </c>
      <c r="I33">
        <v>1</v>
      </c>
      <c r="J33">
        <v>1</v>
      </c>
      <c r="K33">
        <v>2</v>
      </c>
      <c r="L33">
        <v>3</v>
      </c>
      <c r="M33">
        <v>2</v>
      </c>
      <c r="N33">
        <v>3</v>
      </c>
      <c r="O33">
        <v>4</v>
      </c>
      <c r="P33">
        <v>2</v>
      </c>
      <c r="Q33">
        <v>2</v>
      </c>
      <c r="R33">
        <v>1</v>
      </c>
      <c r="S33">
        <v>1</v>
      </c>
      <c r="T33">
        <v>2</v>
      </c>
      <c r="U33">
        <v>29</v>
      </c>
      <c r="V33" t="str">
        <f t="shared" si="0"/>
        <v>Średni poziom</v>
      </c>
    </row>
    <row r="34" spans="1:27" x14ac:dyDescent="0.35">
      <c r="A34">
        <v>33</v>
      </c>
      <c r="B34" t="s">
        <v>156</v>
      </c>
      <c r="C34" t="s">
        <v>154</v>
      </c>
      <c r="D34" t="s">
        <v>198</v>
      </c>
      <c r="E34" t="s">
        <v>158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3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18</v>
      </c>
      <c r="V34" t="str">
        <f t="shared" si="0"/>
        <v>Niski poziom</v>
      </c>
    </row>
    <row r="35" spans="1:27" x14ac:dyDescent="0.35">
      <c r="A35">
        <v>34</v>
      </c>
      <c r="B35" t="s">
        <v>165</v>
      </c>
      <c r="C35" t="s">
        <v>154</v>
      </c>
      <c r="D35" t="s">
        <v>198</v>
      </c>
      <c r="E35" t="s">
        <v>158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15</v>
      </c>
      <c r="V35" t="str">
        <f t="shared" si="0"/>
        <v>Niski poziom</v>
      </c>
    </row>
    <row r="36" spans="1:27" x14ac:dyDescent="0.35">
      <c r="A36">
        <v>35</v>
      </c>
      <c r="B36" t="s">
        <v>170</v>
      </c>
      <c r="C36" t="s">
        <v>154</v>
      </c>
      <c r="D36" t="s">
        <v>198</v>
      </c>
      <c r="E36" t="s">
        <v>171</v>
      </c>
      <c r="F36">
        <v>1</v>
      </c>
      <c r="G36">
        <v>1</v>
      </c>
      <c r="H36">
        <v>2</v>
      </c>
      <c r="I36">
        <v>1</v>
      </c>
      <c r="J36">
        <v>1</v>
      </c>
      <c r="K36">
        <v>2</v>
      </c>
      <c r="L36">
        <v>3</v>
      </c>
      <c r="M36">
        <v>2</v>
      </c>
      <c r="N36">
        <v>2</v>
      </c>
      <c r="O36">
        <v>1</v>
      </c>
      <c r="P36">
        <v>1</v>
      </c>
      <c r="Q36">
        <v>3</v>
      </c>
      <c r="R36">
        <v>1</v>
      </c>
      <c r="S36">
        <v>1</v>
      </c>
      <c r="T36">
        <v>1</v>
      </c>
      <c r="U36">
        <v>23</v>
      </c>
      <c r="V36" t="str">
        <f t="shared" si="0"/>
        <v>Niski poziom</v>
      </c>
    </row>
    <row r="37" spans="1:27" x14ac:dyDescent="0.35">
      <c r="A37">
        <v>36</v>
      </c>
      <c r="B37" t="s">
        <v>156</v>
      </c>
      <c r="C37" t="s">
        <v>157</v>
      </c>
      <c r="D37" t="s">
        <v>196</v>
      </c>
      <c r="E37" t="s">
        <v>155</v>
      </c>
      <c r="F37">
        <v>1</v>
      </c>
      <c r="G37">
        <v>1</v>
      </c>
      <c r="H37">
        <v>4</v>
      </c>
      <c r="I37">
        <v>1</v>
      </c>
      <c r="J37">
        <v>1</v>
      </c>
      <c r="K37">
        <v>2</v>
      </c>
      <c r="L37">
        <v>3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21</v>
      </c>
      <c r="V37" t="str">
        <f t="shared" si="0"/>
        <v>Niski poziom</v>
      </c>
    </row>
    <row r="38" spans="1:27" x14ac:dyDescent="0.35">
      <c r="A38">
        <v>37</v>
      </c>
      <c r="B38" t="s">
        <v>172</v>
      </c>
      <c r="C38" t="s">
        <v>157</v>
      </c>
      <c r="D38" t="s">
        <v>196</v>
      </c>
      <c r="E38" t="s">
        <v>155</v>
      </c>
      <c r="F38">
        <v>3</v>
      </c>
      <c r="G38">
        <v>3</v>
      </c>
      <c r="H38">
        <v>2</v>
      </c>
      <c r="I38">
        <v>2</v>
      </c>
      <c r="J38">
        <v>2</v>
      </c>
      <c r="K38">
        <v>3</v>
      </c>
      <c r="L38">
        <v>4</v>
      </c>
      <c r="M38">
        <v>4</v>
      </c>
      <c r="N38">
        <v>4</v>
      </c>
      <c r="O38">
        <v>4</v>
      </c>
      <c r="P38">
        <v>3</v>
      </c>
      <c r="Q38">
        <v>3</v>
      </c>
      <c r="R38">
        <v>2</v>
      </c>
      <c r="S38">
        <v>2</v>
      </c>
      <c r="T38">
        <v>4</v>
      </c>
      <c r="U38">
        <v>45</v>
      </c>
      <c r="V38" t="str">
        <f t="shared" si="0"/>
        <v>Wysoki poziom</v>
      </c>
    </row>
    <row r="39" spans="1:27" x14ac:dyDescent="0.35">
      <c r="A39">
        <v>38</v>
      </c>
      <c r="B39" t="s">
        <v>156</v>
      </c>
      <c r="C39" t="s">
        <v>154</v>
      </c>
      <c r="D39" t="s">
        <v>196</v>
      </c>
      <c r="E39" t="s">
        <v>155</v>
      </c>
      <c r="F39">
        <v>1</v>
      </c>
      <c r="G39">
        <v>1</v>
      </c>
      <c r="H39">
        <v>1</v>
      </c>
      <c r="I39">
        <v>1</v>
      </c>
      <c r="J39">
        <v>1</v>
      </c>
      <c r="K39">
        <v>2</v>
      </c>
      <c r="L39">
        <v>2</v>
      </c>
      <c r="M39">
        <v>1</v>
      </c>
      <c r="N39">
        <v>2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18</v>
      </c>
      <c r="V39" t="str">
        <f t="shared" si="0"/>
        <v>Niski poziom</v>
      </c>
    </row>
    <row r="40" spans="1:27" x14ac:dyDescent="0.35">
      <c r="A40">
        <v>39</v>
      </c>
      <c r="B40" t="s">
        <v>165</v>
      </c>
      <c r="C40" t="s">
        <v>154</v>
      </c>
      <c r="D40" t="s">
        <v>198</v>
      </c>
      <c r="E40" t="s">
        <v>158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3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17</v>
      </c>
      <c r="V40" t="str">
        <f t="shared" si="0"/>
        <v>Niski poziom</v>
      </c>
    </row>
    <row r="41" spans="1:27" x14ac:dyDescent="0.35">
      <c r="A41">
        <v>40</v>
      </c>
      <c r="B41" t="s">
        <v>173</v>
      </c>
      <c r="C41" t="s">
        <v>154</v>
      </c>
      <c r="D41" t="s">
        <v>198</v>
      </c>
      <c r="E41" t="s">
        <v>155</v>
      </c>
      <c r="F41">
        <v>1</v>
      </c>
      <c r="G41">
        <v>1</v>
      </c>
      <c r="H41">
        <v>3</v>
      </c>
      <c r="I41">
        <v>1</v>
      </c>
      <c r="J41">
        <v>3</v>
      </c>
      <c r="K41">
        <v>3</v>
      </c>
      <c r="L41">
        <v>4</v>
      </c>
      <c r="M41">
        <v>1</v>
      </c>
      <c r="N41">
        <v>2</v>
      </c>
      <c r="O41">
        <v>2</v>
      </c>
      <c r="P41">
        <v>1</v>
      </c>
      <c r="Q41">
        <v>2</v>
      </c>
      <c r="R41">
        <v>1</v>
      </c>
      <c r="S41">
        <v>1</v>
      </c>
      <c r="T41">
        <v>1</v>
      </c>
      <c r="U41">
        <v>27</v>
      </c>
      <c r="V41" t="str">
        <f t="shared" si="0"/>
        <v>Niski poziom</v>
      </c>
    </row>
    <row r="45" spans="1:27" x14ac:dyDescent="0.35">
      <c r="W45" s="7" t="s">
        <v>254</v>
      </c>
      <c r="X45" s="7" t="s">
        <v>188</v>
      </c>
    </row>
    <row r="46" spans="1:27" x14ac:dyDescent="0.35">
      <c r="W46" s="7" t="s">
        <v>186</v>
      </c>
      <c r="X46" t="s">
        <v>196</v>
      </c>
      <c r="Y46" t="s">
        <v>198</v>
      </c>
      <c r="Z46" t="s">
        <v>197</v>
      </c>
      <c r="AA46" t="s">
        <v>187</v>
      </c>
    </row>
    <row r="47" spans="1:27" x14ac:dyDescent="0.35">
      <c r="W47" s="8" t="s">
        <v>192</v>
      </c>
      <c r="X47" s="9">
        <v>15</v>
      </c>
      <c r="Y47" s="9">
        <v>9</v>
      </c>
      <c r="Z47" s="9">
        <v>9</v>
      </c>
      <c r="AA47" s="9">
        <v>33</v>
      </c>
    </row>
    <row r="48" spans="1:27" x14ac:dyDescent="0.35">
      <c r="W48" s="8" t="s">
        <v>193</v>
      </c>
      <c r="X48" s="9">
        <v>1</v>
      </c>
      <c r="Y48" s="9">
        <v>2</v>
      </c>
      <c r="Z48" s="9">
        <v>2</v>
      </c>
      <c r="AA48" s="9">
        <v>5</v>
      </c>
    </row>
    <row r="49" spans="23:27" x14ac:dyDescent="0.35">
      <c r="W49" s="8" t="s">
        <v>194</v>
      </c>
      <c r="X49" s="9">
        <v>2</v>
      </c>
      <c r="Y49" s="9"/>
      <c r="Z49" s="9"/>
      <c r="AA49" s="9">
        <v>2</v>
      </c>
    </row>
    <row r="50" spans="23:27" x14ac:dyDescent="0.35">
      <c r="W50" s="8" t="s">
        <v>187</v>
      </c>
      <c r="X50" s="9">
        <v>18</v>
      </c>
      <c r="Y50" s="9">
        <v>11</v>
      </c>
      <c r="Z50" s="9">
        <v>11</v>
      </c>
      <c r="AA50" s="9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FE65-8704-45F2-8A7C-E57F005B5095}">
  <dimension ref="A1:R41"/>
  <sheetViews>
    <sheetView topLeftCell="A4" zoomScale="77" workbookViewId="0">
      <selection activeCell="T25" sqref="T25"/>
    </sheetView>
  </sheetViews>
  <sheetFormatPr defaultRowHeight="14.5" x14ac:dyDescent="0.35"/>
  <cols>
    <col min="11" max="11" width="14.54296875" bestFit="1" customWidth="1"/>
    <col min="15" max="16" width="17.7265625" bestFit="1" customWidth="1"/>
    <col min="17" max="17" width="10.54296875" bestFit="1" customWidth="1"/>
    <col min="18" max="18" width="14.26953125" bestFit="1" customWidth="1"/>
    <col min="19" max="19" width="15.7265625" bestFit="1" customWidth="1"/>
    <col min="20" max="20" width="10.54296875" bestFit="1" customWidth="1"/>
    <col min="21" max="21" width="19.26953125" bestFit="1" customWidth="1"/>
    <col min="22" max="22" width="16.54296875" bestFit="1" customWidth="1"/>
    <col min="23" max="23" width="10.54296875" bestFit="1" customWidth="1"/>
    <col min="24" max="24" width="20.1796875" bestFit="1" customWidth="1"/>
    <col min="25" max="25" width="14.26953125" bestFit="1" customWidth="1"/>
  </cols>
  <sheetData>
    <row r="1" spans="1:18" x14ac:dyDescent="0.35">
      <c r="A1" s="4" t="s">
        <v>189</v>
      </c>
      <c r="B1" s="4" t="s">
        <v>4</v>
      </c>
      <c r="C1" s="4" t="s">
        <v>6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177</v>
      </c>
      <c r="K1" s="4" t="s">
        <v>191</v>
      </c>
    </row>
    <row r="2" spans="1:18" x14ac:dyDescent="0.35">
      <c r="A2">
        <v>1</v>
      </c>
      <c r="B2" t="s">
        <v>154</v>
      </c>
      <c r="C2" t="s">
        <v>155</v>
      </c>
      <c r="D2">
        <v>1</v>
      </c>
      <c r="E2">
        <v>5</v>
      </c>
      <c r="F2">
        <v>1</v>
      </c>
      <c r="G2">
        <v>1</v>
      </c>
      <c r="H2">
        <v>4</v>
      </c>
      <c r="I2">
        <v>5</v>
      </c>
      <c r="J2">
        <v>17</v>
      </c>
      <c r="K2" t="str">
        <f>IF(J2&gt;=19,"Wysoki poziom",IF(J2&gt;=12,"Średni poziom","Niski poziom"))</f>
        <v>Średni poziom</v>
      </c>
    </row>
    <row r="3" spans="1:18" x14ac:dyDescent="0.35">
      <c r="A3">
        <v>2</v>
      </c>
      <c r="B3" t="s">
        <v>157</v>
      </c>
      <c r="C3" t="s">
        <v>155</v>
      </c>
      <c r="D3">
        <v>2</v>
      </c>
      <c r="E3">
        <v>4</v>
      </c>
      <c r="F3">
        <v>4</v>
      </c>
      <c r="G3">
        <v>5</v>
      </c>
      <c r="H3">
        <v>4</v>
      </c>
      <c r="I3">
        <v>4</v>
      </c>
      <c r="J3">
        <v>23</v>
      </c>
      <c r="K3" t="str">
        <f t="shared" ref="K3:K41" si="0">IF(J3&gt;=19,"Wysoki poziom",IF(J3&gt;=12,"Średni poziom","Niski poziom"))</f>
        <v>Wysoki poziom</v>
      </c>
    </row>
    <row r="4" spans="1:18" x14ac:dyDescent="0.35">
      <c r="A4">
        <v>3</v>
      </c>
      <c r="B4" t="s">
        <v>157</v>
      </c>
      <c r="C4" t="s">
        <v>158</v>
      </c>
      <c r="D4">
        <v>2</v>
      </c>
      <c r="E4">
        <v>5</v>
      </c>
      <c r="F4">
        <v>4</v>
      </c>
      <c r="G4">
        <v>3</v>
      </c>
      <c r="H4">
        <v>5</v>
      </c>
      <c r="I4">
        <v>5</v>
      </c>
      <c r="J4">
        <v>24</v>
      </c>
      <c r="K4" t="str">
        <f t="shared" si="0"/>
        <v>Wysoki poziom</v>
      </c>
    </row>
    <row r="5" spans="1:18" x14ac:dyDescent="0.35">
      <c r="A5">
        <v>4</v>
      </c>
      <c r="B5" t="s">
        <v>154</v>
      </c>
      <c r="C5" t="s">
        <v>155</v>
      </c>
      <c r="D5">
        <v>1</v>
      </c>
      <c r="E5">
        <v>4</v>
      </c>
      <c r="F5">
        <v>3</v>
      </c>
      <c r="G5">
        <v>4</v>
      </c>
      <c r="H5">
        <v>4</v>
      </c>
      <c r="I5">
        <v>4</v>
      </c>
      <c r="J5">
        <v>20</v>
      </c>
      <c r="K5" t="str">
        <f t="shared" si="0"/>
        <v>Wysoki poziom</v>
      </c>
    </row>
    <row r="6" spans="1:18" x14ac:dyDescent="0.35">
      <c r="A6">
        <v>5</v>
      </c>
      <c r="B6" t="s">
        <v>154</v>
      </c>
      <c r="C6" t="s">
        <v>158</v>
      </c>
      <c r="D6">
        <v>2</v>
      </c>
      <c r="E6">
        <v>3</v>
      </c>
      <c r="F6">
        <v>4</v>
      </c>
      <c r="G6">
        <v>3</v>
      </c>
      <c r="H6">
        <v>4</v>
      </c>
      <c r="I6">
        <v>4</v>
      </c>
      <c r="J6">
        <v>20</v>
      </c>
      <c r="K6" t="str">
        <f t="shared" si="0"/>
        <v>Wysoki poziom</v>
      </c>
    </row>
    <row r="7" spans="1:18" x14ac:dyDescent="0.35">
      <c r="A7">
        <v>6</v>
      </c>
      <c r="B7" t="s">
        <v>154</v>
      </c>
      <c r="C7" t="s">
        <v>158</v>
      </c>
      <c r="D7">
        <v>3</v>
      </c>
      <c r="E7">
        <v>4</v>
      </c>
      <c r="F7">
        <v>4</v>
      </c>
      <c r="G7">
        <v>5</v>
      </c>
      <c r="H7">
        <v>2</v>
      </c>
      <c r="I7">
        <v>4</v>
      </c>
      <c r="J7">
        <v>22</v>
      </c>
      <c r="K7" t="str">
        <f t="shared" si="0"/>
        <v>Wysoki poziom</v>
      </c>
      <c r="O7" s="7" t="s">
        <v>190</v>
      </c>
      <c r="P7" s="7" t="s">
        <v>188</v>
      </c>
    </row>
    <row r="8" spans="1:18" x14ac:dyDescent="0.35">
      <c r="A8">
        <v>7</v>
      </c>
      <c r="B8" t="s">
        <v>154</v>
      </c>
      <c r="C8" t="s">
        <v>158</v>
      </c>
      <c r="D8">
        <v>3</v>
      </c>
      <c r="E8">
        <v>4</v>
      </c>
      <c r="F8">
        <v>4</v>
      </c>
      <c r="G8">
        <v>5</v>
      </c>
      <c r="H8">
        <v>2</v>
      </c>
      <c r="I8">
        <v>4</v>
      </c>
      <c r="J8">
        <v>22</v>
      </c>
      <c r="K8" t="str">
        <f t="shared" si="0"/>
        <v>Wysoki poziom</v>
      </c>
      <c r="O8" s="7" t="s">
        <v>186</v>
      </c>
      <c r="P8" t="s">
        <v>157</v>
      </c>
      <c r="Q8" t="s">
        <v>154</v>
      </c>
      <c r="R8" t="s">
        <v>187</v>
      </c>
    </row>
    <row r="9" spans="1:18" x14ac:dyDescent="0.35">
      <c r="A9">
        <v>8</v>
      </c>
      <c r="B9" t="s">
        <v>157</v>
      </c>
      <c r="C9" t="s">
        <v>158</v>
      </c>
      <c r="D9">
        <v>2</v>
      </c>
      <c r="E9">
        <v>3</v>
      </c>
      <c r="F9">
        <v>2</v>
      </c>
      <c r="G9">
        <v>2</v>
      </c>
      <c r="H9">
        <v>2</v>
      </c>
      <c r="I9">
        <v>3</v>
      </c>
      <c r="J9">
        <v>14</v>
      </c>
      <c r="K9" t="str">
        <f t="shared" si="0"/>
        <v>Średni poziom</v>
      </c>
      <c r="O9" s="8" t="s">
        <v>192</v>
      </c>
      <c r="P9" s="9"/>
      <c r="Q9" s="9">
        <v>1</v>
      </c>
      <c r="R9" s="9">
        <v>1</v>
      </c>
    </row>
    <row r="10" spans="1:18" x14ac:dyDescent="0.35">
      <c r="A10">
        <v>9</v>
      </c>
      <c r="B10" t="s">
        <v>157</v>
      </c>
      <c r="C10" t="s">
        <v>158</v>
      </c>
      <c r="D10">
        <v>5</v>
      </c>
      <c r="E10">
        <v>5</v>
      </c>
      <c r="F10">
        <v>5</v>
      </c>
      <c r="G10">
        <v>5</v>
      </c>
      <c r="H10">
        <v>3</v>
      </c>
      <c r="I10">
        <v>3</v>
      </c>
      <c r="J10">
        <v>26</v>
      </c>
      <c r="K10" t="str">
        <f t="shared" si="0"/>
        <v>Wysoki poziom</v>
      </c>
      <c r="O10" s="8" t="s">
        <v>193</v>
      </c>
      <c r="P10" s="9">
        <v>4</v>
      </c>
      <c r="Q10" s="9">
        <v>13</v>
      </c>
      <c r="R10" s="9">
        <v>17</v>
      </c>
    </row>
    <row r="11" spans="1:18" x14ac:dyDescent="0.35">
      <c r="A11">
        <v>10</v>
      </c>
      <c r="B11" t="s">
        <v>157</v>
      </c>
      <c r="C11" t="s">
        <v>158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24</v>
      </c>
      <c r="K11" t="str">
        <f t="shared" si="0"/>
        <v>Wysoki poziom</v>
      </c>
      <c r="O11" s="8" t="s">
        <v>194</v>
      </c>
      <c r="P11" s="9">
        <v>12</v>
      </c>
      <c r="Q11" s="9">
        <v>10</v>
      </c>
      <c r="R11" s="9">
        <v>22</v>
      </c>
    </row>
    <row r="12" spans="1:18" x14ac:dyDescent="0.35">
      <c r="A12">
        <v>11</v>
      </c>
      <c r="B12" t="s">
        <v>157</v>
      </c>
      <c r="C12" t="s">
        <v>158</v>
      </c>
      <c r="D12">
        <v>5</v>
      </c>
      <c r="E12">
        <v>4</v>
      </c>
      <c r="F12">
        <v>4</v>
      </c>
      <c r="G12">
        <v>4</v>
      </c>
      <c r="H12">
        <v>5</v>
      </c>
      <c r="I12">
        <v>5</v>
      </c>
      <c r="J12">
        <v>27</v>
      </c>
      <c r="K12" t="str">
        <f t="shared" si="0"/>
        <v>Wysoki poziom</v>
      </c>
      <c r="O12" s="8" t="s">
        <v>187</v>
      </c>
      <c r="P12" s="9">
        <v>16</v>
      </c>
      <c r="Q12" s="9">
        <v>24</v>
      </c>
      <c r="R12" s="9">
        <v>40</v>
      </c>
    </row>
    <row r="13" spans="1:18" x14ac:dyDescent="0.35">
      <c r="A13">
        <v>12</v>
      </c>
      <c r="B13" t="s">
        <v>154</v>
      </c>
      <c r="C13" t="s">
        <v>158</v>
      </c>
      <c r="D13">
        <v>1</v>
      </c>
      <c r="E13">
        <v>5</v>
      </c>
      <c r="F13">
        <v>1</v>
      </c>
      <c r="G13">
        <v>1</v>
      </c>
      <c r="H13">
        <v>5</v>
      </c>
      <c r="I13">
        <v>5</v>
      </c>
      <c r="J13">
        <v>18</v>
      </c>
      <c r="K13" t="str">
        <f t="shared" si="0"/>
        <v>Średni poziom</v>
      </c>
    </row>
    <row r="14" spans="1:18" x14ac:dyDescent="0.35">
      <c r="A14">
        <v>13</v>
      </c>
      <c r="B14" t="s">
        <v>154</v>
      </c>
      <c r="C14" t="s">
        <v>155</v>
      </c>
      <c r="D14">
        <v>1</v>
      </c>
      <c r="E14">
        <v>4</v>
      </c>
      <c r="F14">
        <v>2</v>
      </c>
      <c r="G14">
        <v>2</v>
      </c>
      <c r="H14">
        <v>4</v>
      </c>
      <c r="I14">
        <v>4</v>
      </c>
      <c r="J14">
        <v>17</v>
      </c>
      <c r="K14" t="str">
        <f t="shared" si="0"/>
        <v>Średni poziom</v>
      </c>
    </row>
    <row r="15" spans="1:18" x14ac:dyDescent="0.35">
      <c r="A15">
        <v>14</v>
      </c>
      <c r="B15" t="s">
        <v>154</v>
      </c>
      <c r="C15" t="s">
        <v>155</v>
      </c>
      <c r="D15">
        <v>1</v>
      </c>
      <c r="E15">
        <v>4</v>
      </c>
      <c r="F15">
        <v>2</v>
      </c>
      <c r="G15">
        <v>2</v>
      </c>
      <c r="H15">
        <v>4</v>
      </c>
      <c r="I15">
        <v>5</v>
      </c>
      <c r="J15">
        <v>18</v>
      </c>
      <c r="K15" t="str">
        <f t="shared" si="0"/>
        <v>Średni poziom</v>
      </c>
    </row>
    <row r="16" spans="1:18" x14ac:dyDescent="0.35">
      <c r="A16">
        <v>15</v>
      </c>
      <c r="B16" t="s">
        <v>154</v>
      </c>
      <c r="C16" t="s">
        <v>155</v>
      </c>
      <c r="D16">
        <v>3</v>
      </c>
      <c r="E16">
        <v>2</v>
      </c>
      <c r="F16">
        <v>1</v>
      </c>
      <c r="G16">
        <v>2</v>
      </c>
      <c r="H16">
        <v>1</v>
      </c>
      <c r="I16">
        <v>5</v>
      </c>
      <c r="J16">
        <v>14</v>
      </c>
      <c r="K16" t="str">
        <f t="shared" si="0"/>
        <v>Średni poziom</v>
      </c>
    </row>
    <row r="17" spans="1:11" x14ac:dyDescent="0.35">
      <c r="A17">
        <v>16</v>
      </c>
      <c r="B17" t="s">
        <v>154</v>
      </c>
      <c r="C17" t="s">
        <v>158</v>
      </c>
      <c r="D17">
        <v>1</v>
      </c>
      <c r="E17">
        <v>2</v>
      </c>
      <c r="F17">
        <v>2</v>
      </c>
      <c r="G17">
        <v>1</v>
      </c>
      <c r="H17">
        <v>1</v>
      </c>
      <c r="I17">
        <v>1</v>
      </c>
      <c r="J17">
        <v>8</v>
      </c>
      <c r="K17" t="str">
        <f t="shared" si="0"/>
        <v>Niski poziom</v>
      </c>
    </row>
    <row r="18" spans="1:11" x14ac:dyDescent="0.35">
      <c r="A18">
        <v>17</v>
      </c>
      <c r="B18" t="s">
        <v>154</v>
      </c>
      <c r="C18" t="s">
        <v>158</v>
      </c>
      <c r="D18">
        <v>3</v>
      </c>
      <c r="E18">
        <v>4</v>
      </c>
      <c r="F18">
        <v>3</v>
      </c>
      <c r="G18">
        <v>2</v>
      </c>
      <c r="H18">
        <v>4</v>
      </c>
      <c r="I18">
        <v>4</v>
      </c>
      <c r="J18">
        <v>20</v>
      </c>
      <c r="K18" t="str">
        <f t="shared" si="0"/>
        <v>Wysoki poziom</v>
      </c>
    </row>
    <row r="19" spans="1:11" x14ac:dyDescent="0.35">
      <c r="A19">
        <v>18</v>
      </c>
      <c r="B19" t="s">
        <v>157</v>
      </c>
      <c r="C19" t="s">
        <v>158</v>
      </c>
      <c r="D19">
        <v>2</v>
      </c>
      <c r="E19">
        <v>2</v>
      </c>
      <c r="F19">
        <v>2</v>
      </c>
      <c r="G19">
        <v>1</v>
      </c>
      <c r="H19">
        <v>4</v>
      </c>
      <c r="I19">
        <v>5</v>
      </c>
      <c r="J19">
        <v>16</v>
      </c>
      <c r="K19" t="str">
        <f t="shared" si="0"/>
        <v>Średni poziom</v>
      </c>
    </row>
    <row r="20" spans="1:11" x14ac:dyDescent="0.35">
      <c r="A20">
        <v>19</v>
      </c>
      <c r="B20" t="s">
        <v>154</v>
      </c>
      <c r="C20" t="s">
        <v>158</v>
      </c>
      <c r="D20">
        <v>1</v>
      </c>
      <c r="E20">
        <v>5</v>
      </c>
      <c r="F20">
        <v>2</v>
      </c>
      <c r="G20">
        <v>2</v>
      </c>
      <c r="H20">
        <v>4</v>
      </c>
      <c r="I20">
        <v>4</v>
      </c>
      <c r="J20">
        <v>18</v>
      </c>
      <c r="K20" t="str">
        <f t="shared" si="0"/>
        <v>Średni poziom</v>
      </c>
    </row>
    <row r="21" spans="1:11" x14ac:dyDescent="0.35">
      <c r="A21">
        <v>20</v>
      </c>
      <c r="B21" t="s">
        <v>157</v>
      </c>
      <c r="C21" t="s">
        <v>155</v>
      </c>
      <c r="D21">
        <v>3</v>
      </c>
      <c r="E21">
        <v>3</v>
      </c>
      <c r="F21">
        <v>4</v>
      </c>
      <c r="G21">
        <v>4</v>
      </c>
      <c r="H21">
        <v>3</v>
      </c>
      <c r="I21">
        <v>3</v>
      </c>
      <c r="J21">
        <v>20</v>
      </c>
      <c r="K21" t="str">
        <f t="shared" si="0"/>
        <v>Wysoki poziom</v>
      </c>
    </row>
    <row r="22" spans="1:11" x14ac:dyDescent="0.35">
      <c r="A22">
        <v>21</v>
      </c>
      <c r="B22" t="s">
        <v>157</v>
      </c>
      <c r="C22" t="s">
        <v>158</v>
      </c>
      <c r="D22">
        <v>1</v>
      </c>
      <c r="E22">
        <v>4</v>
      </c>
      <c r="F22">
        <v>5</v>
      </c>
      <c r="G22">
        <v>5</v>
      </c>
      <c r="H22">
        <v>4</v>
      </c>
      <c r="I22">
        <v>5</v>
      </c>
      <c r="J22">
        <v>24</v>
      </c>
      <c r="K22" t="str">
        <f t="shared" si="0"/>
        <v>Wysoki poziom</v>
      </c>
    </row>
    <row r="23" spans="1:11" x14ac:dyDescent="0.35">
      <c r="A23">
        <v>22</v>
      </c>
      <c r="B23" t="s">
        <v>154</v>
      </c>
      <c r="C23" t="s">
        <v>155</v>
      </c>
      <c r="D23">
        <v>1</v>
      </c>
      <c r="E23">
        <v>2</v>
      </c>
      <c r="F23">
        <v>4</v>
      </c>
      <c r="G23">
        <v>3</v>
      </c>
      <c r="H23">
        <v>2</v>
      </c>
      <c r="I23">
        <v>2</v>
      </c>
      <c r="J23">
        <v>14</v>
      </c>
      <c r="K23" t="str">
        <f t="shared" si="0"/>
        <v>Średni poziom</v>
      </c>
    </row>
    <row r="24" spans="1:11" x14ac:dyDescent="0.35">
      <c r="A24">
        <v>23</v>
      </c>
      <c r="B24" t="s">
        <v>154</v>
      </c>
      <c r="C24" t="s">
        <v>158</v>
      </c>
      <c r="D24">
        <v>2</v>
      </c>
      <c r="E24">
        <v>4</v>
      </c>
      <c r="F24">
        <v>1</v>
      </c>
      <c r="G24">
        <v>2</v>
      </c>
      <c r="H24">
        <v>4</v>
      </c>
      <c r="I24">
        <v>4</v>
      </c>
      <c r="J24">
        <v>17</v>
      </c>
      <c r="K24" t="str">
        <f t="shared" si="0"/>
        <v>Średni poziom</v>
      </c>
    </row>
    <row r="25" spans="1:11" x14ac:dyDescent="0.35">
      <c r="A25">
        <v>24</v>
      </c>
      <c r="B25" t="s">
        <v>154</v>
      </c>
      <c r="C25" t="s">
        <v>155</v>
      </c>
      <c r="D25">
        <v>2</v>
      </c>
      <c r="E25">
        <v>3</v>
      </c>
      <c r="F25">
        <v>4</v>
      </c>
      <c r="G25">
        <v>3</v>
      </c>
      <c r="H25">
        <v>4</v>
      </c>
      <c r="I25">
        <v>4</v>
      </c>
      <c r="J25">
        <v>20</v>
      </c>
      <c r="K25" t="str">
        <f t="shared" si="0"/>
        <v>Wysoki poziom</v>
      </c>
    </row>
    <row r="26" spans="1:11" x14ac:dyDescent="0.35">
      <c r="A26">
        <v>25</v>
      </c>
      <c r="B26" t="s">
        <v>157</v>
      </c>
      <c r="C26" t="s">
        <v>155</v>
      </c>
      <c r="D26">
        <v>2</v>
      </c>
      <c r="E26">
        <v>5</v>
      </c>
      <c r="F26">
        <v>4</v>
      </c>
      <c r="G26">
        <v>3</v>
      </c>
      <c r="H26">
        <v>1</v>
      </c>
      <c r="I26">
        <v>5</v>
      </c>
      <c r="J26">
        <v>20</v>
      </c>
      <c r="K26" t="str">
        <f t="shared" si="0"/>
        <v>Wysoki poziom</v>
      </c>
    </row>
    <row r="27" spans="1:11" x14ac:dyDescent="0.35">
      <c r="A27">
        <v>26</v>
      </c>
      <c r="B27" t="s">
        <v>157</v>
      </c>
      <c r="C27" t="s">
        <v>158</v>
      </c>
      <c r="D27">
        <v>4</v>
      </c>
      <c r="E27">
        <v>4</v>
      </c>
      <c r="F27">
        <v>4</v>
      </c>
      <c r="G27">
        <v>3</v>
      </c>
      <c r="H27">
        <v>4</v>
      </c>
      <c r="I27">
        <v>4</v>
      </c>
      <c r="J27">
        <v>23</v>
      </c>
      <c r="K27" t="str">
        <f t="shared" si="0"/>
        <v>Wysoki poziom</v>
      </c>
    </row>
    <row r="28" spans="1:11" x14ac:dyDescent="0.35">
      <c r="A28">
        <v>27</v>
      </c>
      <c r="B28" t="s">
        <v>154</v>
      </c>
      <c r="C28" t="s">
        <v>155</v>
      </c>
      <c r="D28">
        <v>2</v>
      </c>
      <c r="E28">
        <v>4</v>
      </c>
      <c r="F28">
        <v>3</v>
      </c>
      <c r="G28">
        <v>2</v>
      </c>
      <c r="H28">
        <v>4</v>
      </c>
      <c r="I28">
        <v>5</v>
      </c>
      <c r="J28">
        <v>20</v>
      </c>
      <c r="K28" t="str">
        <f t="shared" si="0"/>
        <v>Wysoki poziom</v>
      </c>
    </row>
    <row r="29" spans="1:11" x14ac:dyDescent="0.35">
      <c r="A29">
        <v>28</v>
      </c>
      <c r="B29" t="s">
        <v>154</v>
      </c>
      <c r="C29" t="s">
        <v>155</v>
      </c>
      <c r="D29">
        <v>1</v>
      </c>
      <c r="E29">
        <v>5</v>
      </c>
      <c r="F29">
        <v>1</v>
      </c>
      <c r="G29">
        <v>1</v>
      </c>
      <c r="H29">
        <v>5</v>
      </c>
      <c r="I29">
        <v>5</v>
      </c>
      <c r="J29">
        <v>18</v>
      </c>
      <c r="K29" t="str">
        <f t="shared" si="0"/>
        <v>Średni poziom</v>
      </c>
    </row>
    <row r="30" spans="1:11" x14ac:dyDescent="0.35">
      <c r="A30">
        <v>29</v>
      </c>
      <c r="B30" t="s">
        <v>157</v>
      </c>
      <c r="C30" t="s">
        <v>158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24</v>
      </c>
      <c r="K30" t="str">
        <f t="shared" si="0"/>
        <v>Wysoki poziom</v>
      </c>
    </row>
    <row r="31" spans="1:11" x14ac:dyDescent="0.35">
      <c r="A31">
        <v>30</v>
      </c>
      <c r="B31" t="s">
        <v>157</v>
      </c>
      <c r="C31" t="s">
        <v>155</v>
      </c>
      <c r="D31">
        <v>3</v>
      </c>
      <c r="E31">
        <v>5</v>
      </c>
      <c r="F31">
        <v>3</v>
      </c>
      <c r="G31">
        <v>3</v>
      </c>
      <c r="H31">
        <v>5</v>
      </c>
      <c r="I31">
        <v>3</v>
      </c>
      <c r="J31">
        <v>22</v>
      </c>
      <c r="K31" t="str">
        <f t="shared" si="0"/>
        <v>Wysoki poziom</v>
      </c>
    </row>
    <row r="32" spans="1:11" x14ac:dyDescent="0.35">
      <c r="A32">
        <v>31</v>
      </c>
      <c r="B32" t="s">
        <v>157</v>
      </c>
      <c r="C32" t="s">
        <v>158</v>
      </c>
      <c r="D32">
        <v>3</v>
      </c>
      <c r="E32">
        <v>1</v>
      </c>
      <c r="F32">
        <v>3</v>
      </c>
      <c r="G32">
        <v>3</v>
      </c>
      <c r="H32">
        <v>4</v>
      </c>
      <c r="I32">
        <v>4</v>
      </c>
      <c r="J32">
        <v>18</v>
      </c>
      <c r="K32" t="str">
        <f t="shared" si="0"/>
        <v>Średni poziom</v>
      </c>
    </row>
    <row r="33" spans="1:11" x14ac:dyDescent="0.35">
      <c r="A33">
        <v>32</v>
      </c>
      <c r="B33" t="s">
        <v>154</v>
      </c>
      <c r="C33" t="s">
        <v>158</v>
      </c>
      <c r="D33">
        <v>1</v>
      </c>
      <c r="E33">
        <v>3</v>
      </c>
      <c r="F33">
        <v>4</v>
      </c>
      <c r="G33">
        <v>3</v>
      </c>
      <c r="H33">
        <v>5</v>
      </c>
      <c r="I33">
        <v>3</v>
      </c>
      <c r="J33">
        <v>19</v>
      </c>
      <c r="K33" t="str">
        <f t="shared" si="0"/>
        <v>Wysoki poziom</v>
      </c>
    </row>
    <row r="34" spans="1:11" x14ac:dyDescent="0.35">
      <c r="A34">
        <v>33</v>
      </c>
      <c r="B34" t="s">
        <v>154</v>
      </c>
      <c r="C34" t="s">
        <v>158</v>
      </c>
      <c r="D34">
        <v>2</v>
      </c>
      <c r="E34">
        <v>4</v>
      </c>
      <c r="F34">
        <v>4</v>
      </c>
      <c r="G34">
        <v>3</v>
      </c>
      <c r="H34">
        <v>4</v>
      </c>
      <c r="I34">
        <v>3</v>
      </c>
      <c r="J34">
        <v>20</v>
      </c>
      <c r="K34" t="str">
        <f t="shared" si="0"/>
        <v>Wysoki poziom</v>
      </c>
    </row>
    <row r="35" spans="1:11" x14ac:dyDescent="0.35">
      <c r="A35">
        <v>34</v>
      </c>
      <c r="B35" t="s">
        <v>154</v>
      </c>
      <c r="C35" t="s">
        <v>158</v>
      </c>
      <c r="D35">
        <v>1</v>
      </c>
      <c r="E35">
        <v>4</v>
      </c>
      <c r="F35">
        <v>2</v>
      </c>
      <c r="G35">
        <v>3</v>
      </c>
      <c r="H35">
        <v>4</v>
      </c>
      <c r="I35">
        <v>4</v>
      </c>
      <c r="J35">
        <v>18</v>
      </c>
      <c r="K35" t="str">
        <f t="shared" si="0"/>
        <v>Średni poziom</v>
      </c>
    </row>
    <row r="36" spans="1:11" x14ac:dyDescent="0.35">
      <c r="A36">
        <v>35</v>
      </c>
      <c r="B36" t="s">
        <v>154</v>
      </c>
      <c r="C36" t="s">
        <v>171</v>
      </c>
      <c r="D36">
        <v>2</v>
      </c>
      <c r="E36">
        <v>2</v>
      </c>
      <c r="F36">
        <v>2</v>
      </c>
      <c r="G36">
        <v>1</v>
      </c>
      <c r="H36">
        <v>4</v>
      </c>
      <c r="I36">
        <v>3</v>
      </c>
      <c r="J36">
        <v>14</v>
      </c>
      <c r="K36" t="str">
        <f t="shared" si="0"/>
        <v>Średni poziom</v>
      </c>
    </row>
    <row r="37" spans="1:11" x14ac:dyDescent="0.35">
      <c r="A37">
        <v>36</v>
      </c>
      <c r="B37" t="s">
        <v>157</v>
      </c>
      <c r="C37" t="s">
        <v>155</v>
      </c>
      <c r="D37">
        <v>1</v>
      </c>
      <c r="E37">
        <v>4</v>
      </c>
      <c r="F37">
        <v>2</v>
      </c>
      <c r="G37">
        <v>1</v>
      </c>
      <c r="H37">
        <v>4</v>
      </c>
      <c r="I37">
        <v>5</v>
      </c>
      <c r="J37">
        <v>17</v>
      </c>
      <c r="K37" t="str">
        <f t="shared" si="0"/>
        <v>Średni poziom</v>
      </c>
    </row>
    <row r="38" spans="1:11" x14ac:dyDescent="0.35">
      <c r="A38">
        <v>37</v>
      </c>
      <c r="B38" t="s">
        <v>157</v>
      </c>
      <c r="C38" t="s">
        <v>155</v>
      </c>
      <c r="D38">
        <v>3</v>
      </c>
      <c r="E38">
        <v>4</v>
      </c>
      <c r="F38">
        <v>5</v>
      </c>
      <c r="G38">
        <v>5</v>
      </c>
      <c r="H38">
        <v>2</v>
      </c>
      <c r="I38">
        <v>4</v>
      </c>
      <c r="J38">
        <v>23</v>
      </c>
      <c r="K38" t="str">
        <f t="shared" si="0"/>
        <v>Wysoki poziom</v>
      </c>
    </row>
    <row r="39" spans="1:11" x14ac:dyDescent="0.35">
      <c r="A39">
        <v>38</v>
      </c>
      <c r="B39" t="s">
        <v>154</v>
      </c>
      <c r="C39" t="s">
        <v>155</v>
      </c>
      <c r="D39">
        <v>1</v>
      </c>
      <c r="E39">
        <v>3</v>
      </c>
      <c r="F39">
        <v>4</v>
      </c>
      <c r="G39">
        <v>4</v>
      </c>
      <c r="H39">
        <v>4</v>
      </c>
      <c r="I39">
        <v>4</v>
      </c>
      <c r="J39">
        <v>20</v>
      </c>
      <c r="K39" t="str">
        <f t="shared" si="0"/>
        <v>Wysoki poziom</v>
      </c>
    </row>
    <row r="40" spans="1:11" x14ac:dyDescent="0.35">
      <c r="A40">
        <v>39</v>
      </c>
      <c r="B40" t="s">
        <v>154</v>
      </c>
      <c r="C40" t="s">
        <v>158</v>
      </c>
      <c r="D40">
        <v>1</v>
      </c>
      <c r="E40">
        <v>4</v>
      </c>
      <c r="F40">
        <v>1</v>
      </c>
      <c r="G40">
        <v>2</v>
      </c>
      <c r="H40">
        <v>4</v>
      </c>
      <c r="I40">
        <v>4</v>
      </c>
      <c r="J40">
        <v>16</v>
      </c>
      <c r="K40" t="str">
        <f t="shared" si="0"/>
        <v>Średni poziom</v>
      </c>
    </row>
    <row r="41" spans="1:11" x14ac:dyDescent="0.35">
      <c r="A41">
        <v>40</v>
      </c>
      <c r="B41" t="s">
        <v>154</v>
      </c>
      <c r="C41" t="s">
        <v>155</v>
      </c>
      <c r="D41">
        <v>2</v>
      </c>
      <c r="E41">
        <v>4</v>
      </c>
      <c r="F41">
        <v>4</v>
      </c>
      <c r="G41">
        <v>2</v>
      </c>
      <c r="H41">
        <v>4</v>
      </c>
      <c r="I41">
        <v>4</v>
      </c>
      <c r="J41">
        <v>20</v>
      </c>
      <c r="K41" t="str">
        <f t="shared" si="0"/>
        <v>Wysoki poziom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3595-2D6D-473B-BEFF-25B16C4A76EF}">
  <dimension ref="A1:S49"/>
  <sheetViews>
    <sheetView topLeftCell="D1" zoomScale="107" zoomScaleNormal="60" workbookViewId="0">
      <selection activeCell="T46" sqref="T46"/>
    </sheetView>
  </sheetViews>
  <sheetFormatPr defaultRowHeight="14.5" x14ac:dyDescent="0.35"/>
  <cols>
    <col min="5" max="5" width="22.81640625" bestFit="1" customWidth="1"/>
    <col min="6" max="6" width="16.7265625" hidden="1" customWidth="1"/>
    <col min="7" max="7" width="5.453125" hidden="1" customWidth="1"/>
    <col min="8" max="8" width="10.26953125" hidden="1" customWidth="1"/>
    <col min="9" max="9" width="13.7265625" hidden="1" customWidth="1"/>
    <col min="10" max="17" width="8.7265625" hidden="1" customWidth="1"/>
    <col min="19" max="19" width="18.7265625" bestFit="1" customWidth="1"/>
    <col min="20" max="20" width="14.453125" bestFit="1" customWidth="1"/>
    <col min="28" max="28" width="18.7265625" bestFit="1" customWidth="1"/>
    <col min="29" max="29" width="22.54296875" bestFit="1" customWidth="1"/>
    <col min="30" max="30" width="24.1796875" bestFit="1" customWidth="1"/>
    <col min="31" max="31" width="24.7265625" bestFit="1" customWidth="1"/>
    <col min="32" max="32" width="14.453125" bestFit="1" customWidth="1"/>
  </cols>
  <sheetData>
    <row r="1" spans="1:19" x14ac:dyDescent="0.35">
      <c r="A1" s="5" t="s">
        <v>189</v>
      </c>
      <c r="B1" s="5" t="s">
        <v>195</v>
      </c>
      <c r="C1" s="5" t="s">
        <v>4</v>
      </c>
      <c r="D1" s="5" t="s">
        <v>3</v>
      </c>
      <c r="E1" s="5" t="s">
        <v>6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176</v>
      </c>
      <c r="S1" s="5" t="s">
        <v>185</v>
      </c>
    </row>
    <row r="2" spans="1:19" x14ac:dyDescent="0.35">
      <c r="A2">
        <v>1</v>
      </c>
      <c r="B2" t="s">
        <v>196</v>
      </c>
      <c r="C2" t="s">
        <v>154</v>
      </c>
      <c r="D2" t="s">
        <v>159</v>
      </c>
      <c r="E2" t="s">
        <v>155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SUM(F2:Q2)</f>
        <v>12</v>
      </c>
      <c r="S2" t="str">
        <f>IF(R2&gt;=37,"Wysoki poziom",IF(R2&gt;=25,"Średni poziom","Niski poziom"))</f>
        <v>Niski poziom</v>
      </c>
    </row>
    <row r="3" spans="1:19" x14ac:dyDescent="0.35">
      <c r="A3">
        <v>2</v>
      </c>
      <c r="B3" t="s">
        <v>196</v>
      </c>
      <c r="C3" t="s">
        <v>157</v>
      </c>
      <c r="D3" t="s">
        <v>156</v>
      </c>
      <c r="E3" t="s">
        <v>155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1</v>
      </c>
      <c r="R3">
        <f t="shared" ref="R3:R41" si="0">SUM(F3:Q3)</f>
        <v>23</v>
      </c>
      <c r="S3" t="str">
        <f t="shared" ref="S3:S41" si="1">IF(R3&gt;=37,"Wysoki poziom",IF(R3&gt;=25,"Średni poziom","Niski poziom"))</f>
        <v>Niski poziom</v>
      </c>
    </row>
    <row r="4" spans="1:19" x14ac:dyDescent="0.35">
      <c r="A4">
        <v>3</v>
      </c>
      <c r="B4" t="s">
        <v>197</v>
      </c>
      <c r="C4" t="s">
        <v>157</v>
      </c>
      <c r="D4" t="s">
        <v>181</v>
      </c>
      <c r="E4" t="s">
        <v>158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R4">
        <f t="shared" si="0"/>
        <v>19</v>
      </c>
      <c r="S4" t="str">
        <f t="shared" si="1"/>
        <v>Niski poziom</v>
      </c>
    </row>
    <row r="5" spans="1:19" x14ac:dyDescent="0.35">
      <c r="A5">
        <v>4</v>
      </c>
      <c r="B5" t="s">
        <v>196</v>
      </c>
      <c r="C5" t="s">
        <v>154</v>
      </c>
      <c r="D5" t="s">
        <v>156</v>
      </c>
      <c r="E5" t="s">
        <v>155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3</v>
      </c>
      <c r="P5">
        <v>1</v>
      </c>
      <c r="Q5">
        <v>2</v>
      </c>
      <c r="R5">
        <f t="shared" si="0"/>
        <v>24</v>
      </c>
      <c r="S5" t="str">
        <f t="shared" si="1"/>
        <v>Niski poziom</v>
      </c>
    </row>
    <row r="6" spans="1:19" x14ac:dyDescent="0.35">
      <c r="A6">
        <v>5</v>
      </c>
      <c r="B6" t="s">
        <v>197</v>
      </c>
      <c r="C6" t="s">
        <v>154</v>
      </c>
      <c r="D6" t="s">
        <v>159</v>
      </c>
      <c r="E6" t="s">
        <v>158</v>
      </c>
      <c r="F6">
        <v>1</v>
      </c>
      <c r="G6">
        <v>2</v>
      </c>
      <c r="H6">
        <v>2</v>
      </c>
      <c r="I6">
        <v>1</v>
      </c>
      <c r="J6">
        <v>2</v>
      </c>
      <c r="K6">
        <v>1</v>
      </c>
      <c r="L6">
        <v>2</v>
      </c>
      <c r="M6">
        <v>2</v>
      </c>
      <c r="N6">
        <v>1</v>
      </c>
      <c r="O6">
        <v>1</v>
      </c>
      <c r="P6">
        <v>2</v>
      </c>
      <c r="Q6">
        <v>1</v>
      </c>
      <c r="R6">
        <f t="shared" si="0"/>
        <v>18</v>
      </c>
      <c r="S6" t="str">
        <f t="shared" si="1"/>
        <v>Niski poziom</v>
      </c>
    </row>
    <row r="7" spans="1:19" x14ac:dyDescent="0.35">
      <c r="A7">
        <v>6</v>
      </c>
      <c r="B7" t="s">
        <v>196</v>
      </c>
      <c r="C7" t="s">
        <v>154</v>
      </c>
      <c r="D7" t="s">
        <v>159</v>
      </c>
      <c r="E7" t="s">
        <v>158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1</v>
      </c>
      <c r="M7">
        <v>1</v>
      </c>
      <c r="N7">
        <v>2</v>
      </c>
      <c r="O7">
        <v>1</v>
      </c>
      <c r="P7">
        <v>2</v>
      </c>
      <c r="Q7">
        <v>3</v>
      </c>
      <c r="R7">
        <f t="shared" si="0"/>
        <v>21</v>
      </c>
      <c r="S7" t="str">
        <f t="shared" si="1"/>
        <v>Niski poziom</v>
      </c>
    </row>
    <row r="8" spans="1:19" x14ac:dyDescent="0.35">
      <c r="A8">
        <v>7</v>
      </c>
      <c r="B8" t="s">
        <v>196</v>
      </c>
      <c r="C8" t="s">
        <v>154</v>
      </c>
      <c r="D8" t="s">
        <v>159</v>
      </c>
      <c r="E8" t="s">
        <v>158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  <c r="L8">
        <v>1</v>
      </c>
      <c r="M8">
        <v>1</v>
      </c>
      <c r="N8">
        <v>2</v>
      </c>
      <c r="O8">
        <v>1</v>
      </c>
      <c r="P8">
        <v>2</v>
      </c>
      <c r="Q8">
        <v>3</v>
      </c>
      <c r="R8">
        <f t="shared" si="0"/>
        <v>21</v>
      </c>
      <c r="S8" t="str">
        <f t="shared" si="1"/>
        <v>Niski poziom</v>
      </c>
    </row>
    <row r="9" spans="1:19" x14ac:dyDescent="0.35">
      <c r="A9">
        <v>8</v>
      </c>
      <c r="B9" t="s">
        <v>198</v>
      </c>
      <c r="C9" t="s">
        <v>157</v>
      </c>
      <c r="D9" t="s">
        <v>160</v>
      </c>
      <c r="E9" t="s">
        <v>158</v>
      </c>
      <c r="F9">
        <v>1</v>
      </c>
      <c r="G9">
        <v>1</v>
      </c>
      <c r="H9">
        <v>1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  <c r="Q9">
        <v>1</v>
      </c>
      <c r="R9">
        <f t="shared" si="0"/>
        <v>18</v>
      </c>
      <c r="S9" t="str">
        <f t="shared" si="1"/>
        <v>Niski poziom</v>
      </c>
    </row>
    <row r="10" spans="1:19" x14ac:dyDescent="0.35">
      <c r="A10">
        <v>9</v>
      </c>
      <c r="B10" t="s">
        <v>196</v>
      </c>
      <c r="C10" t="s">
        <v>157</v>
      </c>
      <c r="D10" t="s">
        <v>182</v>
      </c>
      <c r="E10" t="s">
        <v>158</v>
      </c>
      <c r="F10">
        <v>2</v>
      </c>
      <c r="G10">
        <v>2</v>
      </c>
      <c r="H10">
        <v>2</v>
      </c>
      <c r="I10">
        <v>1</v>
      </c>
      <c r="J10">
        <v>1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f t="shared" si="0"/>
        <v>22</v>
      </c>
      <c r="S10" t="str">
        <f t="shared" si="1"/>
        <v>Niski poziom</v>
      </c>
    </row>
    <row r="11" spans="1:19" x14ac:dyDescent="0.35">
      <c r="A11">
        <v>10</v>
      </c>
      <c r="B11" t="s">
        <v>197</v>
      </c>
      <c r="C11" t="s">
        <v>157</v>
      </c>
      <c r="D11" t="s">
        <v>161</v>
      </c>
      <c r="E11" t="s">
        <v>158</v>
      </c>
      <c r="F11">
        <v>2</v>
      </c>
      <c r="G11">
        <v>2</v>
      </c>
      <c r="H11">
        <v>1</v>
      </c>
      <c r="I11">
        <v>2</v>
      </c>
      <c r="J11">
        <v>2</v>
      </c>
      <c r="K11">
        <v>1</v>
      </c>
      <c r="L11">
        <v>2</v>
      </c>
      <c r="M11">
        <v>2</v>
      </c>
      <c r="N11">
        <v>2</v>
      </c>
      <c r="O11">
        <v>4</v>
      </c>
      <c r="P11">
        <v>4</v>
      </c>
      <c r="Q11">
        <v>1</v>
      </c>
      <c r="R11">
        <f t="shared" si="0"/>
        <v>25</v>
      </c>
      <c r="S11" t="str">
        <f t="shared" si="1"/>
        <v>Średni poziom</v>
      </c>
    </row>
    <row r="12" spans="1:19" x14ac:dyDescent="0.35">
      <c r="A12">
        <v>11</v>
      </c>
      <c r="B12" t="s">
        <v>197</v>
      </c>
      <c r="C12" t="s">
        <v>157</v>
      </c>
      <c r="D12" t="s">
        <v>161</v>
      </c>
      <c r="E12" t="s">
        <v>158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</v>
      </c>
      <c r="P12">
        <v>1</v>
      </c>
      <c r="Q12">
        <v>2</v>
      </c>
      <c r="R12">
        <f t="shared" si="0"/>
        <v>22</v>
      </c>
      <c r="S12" t="str">
        <f t="shared" si="1"/>
        <v>Niski poziom</v>
      </c>
    </row>
    <row r="13" spans="1:19" x14ac:dyDescent="0.35">
      <c r="A13">
        <v>12</v>
      </c>
      <c r="B13" t="s">
        <v>196</v>
      </c>
      <c r="C13" t="s">
        <v>154</v>
      </c>
      <c r="D13" t="s">
        <v>162</v>
      </c>
      <c r="E13" t="s">
        <v>158</v>
      </c>
      <c r="F13">
        <v>3</v>
      </c>
      <c r="G13">
        <v>2</v>
      </c>
      <c r="H13">
        <v>2</v>
      </c>
      <c r="I13">
        <v>2</v>
      </c>
      <c r="J13">
        <v>3</v>
      </c>
      <c r="K13">
        <v>1</v>
      </c>
      <c r="L13">
        <v>2</v>
      </c>
      <c r="M13">
        <v>1</v>
      </c>
      <c r="N13">
        <v>1</v>
      </c>
      <c r="O13">
        <v>2</v>
      </c>
      <c r="P13">
        <v>2</v>
      </c>
      <c r="Q13">
        <v>1</v>
      </c>
      <c r="R13">
        <f t="shared" si="0"/>
        <v>22</v>
      </c>
      <c r="S13" t="str">
        <f t="shared" si="1"/>
        <v>Niski poziom</v>
      </c>
    </row>
    <row r="14" spans="1:19" x14ac:dyDescent="0.35">
      <c r="A14">
        <v>13</v>
      </c>
      <c r="B14" t="s">
        <v>196</v>
      </c>
      <c r="C14" t="s">
        <v>154</v>
      </c>
      <c r="D14" t="s">
        <v>183</v>
      </c>
      <c r="E14" t="s">
        <v>155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2</v>
      </c>
      <c r="O14">
        <v>2</v>
      </c>
      <c r="P14">
        <v>2</v>
      </c>
      <c r="Q14">
        <v>2</v>
      </c>
      <c r="R14">
        <f t="shared" si="0"/>
        <v>40</v>
      </c>
      <c r="S14" t="str">
        <f t="shared" si="1"/>
        <v>Wysoki poziom</v>
      </c>
    </row>
    <row r="15" spans="1:19" x14ac:dyDescent="0.35">
      <c r="A15">
        <v>14</v>
      </c>
      <c r="B15" t="s">
        <v>196</v>
      </c>
      <c r="C15" t="s">
        <v>154</v>
      </c>
      <c r="D15" t="s">
        <v>163</v>
      </c>
      <c r="E15" t="s">
        <v>155</v>
      </c>
      <c r="F15">
        <v>2</v>
      </c>
      <c r="G15">
        <v>1</v>
      </c>
      <c r="H15">
        <v>2</v>
      </c>
      <c r="I15">
        <v>4</v>
      </c>
      <c r="J15">
        <v>2</v>
      </c>
      <c r="K15">
        <v>4</v>
      </c>
      <c r="L15">
        <v>3</v>
      </c>
      <c r="M15">
        <v>3</v>
      </c>
      <c r="N15">
        <v>2</v>
      </c>
      <c r="O15">
        <v>1</v>
      </c>
      <c r="P15">
        <v>1</v>
      </c>
      <c r="Q15">
        <v>2</v>
      </c>
      <c r="R15">
        <f t="shared" si="0"/>
        <v>27</v>
      </c>
      <c r="S15" t="str">
        <f t="shared" si="1"/>
        <v>Średni poziom</v>
      </c>
    </row>
    <row r="16" spans="1:19" x14ac:dyDescent="0.35">
      <c r="A16">
        <v>15</v>
      </c>
      <c r="B16" t="s">
        <v>197</v>
      </c>
      <c r="C16" t="s">
        <v>154</v>
      </c>
      <c r="D16" t="s">
        <v>184</v>
      </c>
      <c r="E16" t="s">
        <v>155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f t="shared" si="0"/>
        <v>12</v>
      </c>
      <c r="S16" t="str">
        <f t="shared" si="1"/>
        <v>Niski poziom</v>
      </c>
    </row>
    <row r="17" spans="1:19" x14ac:dyDescent="0.35">
      <c r="A17">
        <v>16</v>
      </c>
      <c r="B17" t="s">
        <v>196</v>
      </c>
      <c r="C17" t="s">
        <v>154</v>
      </c>
      <c r="D17" t="s">
        <v>165</v>
      </c>
      <c r="E17" t="s">
        <v>158</v>
      </c>
      <c r="F17">
        <v>3</v>
      </c>
      <c r="G17">
        <v>4</v>
      </c>
      <c r="H17">
        <v>2</v>
      </c>
      <c r="I17">
        <v>3</v>
      </c>
      <c r="J17">
        <v>2</v>
      </c>
      <c r="K17">
        <v>2</v>
      </c>
      <c r="L17">
        <v>4</v>
      </c>
      <c r="M17">
        <v>3</v>
      </c>
      <c r="N17">
        <v>2</v>
      </c>
      <c r="O17">
        <v>2</v>
      </c>
      <c r="P17">
        <v>2</v>
      </c>
      <c r="Q17">
        <v>2</v>
      </c>
      <c r="R17">
        <f t="shared" si="0"/>
        <v>31</v>
      </c>
      <c r="S17" t="str">
        <f t="shared" si="1"/>
        <v>Średni poziom</v>
      </c>
    </row>
    <row r="18" spans="1:19" x14ac:dyDescent="0.35">
      <c r="A18">
        <v>17</v>
      </c>
      <c r="B18" t="s">
        <v>197</v>
      </c>
      <c r="C18" t="s">
        <v>154</v>
      </c>
      <c r="D18" t="s">
        <v>163</v>
      </c>
      <c r="E18" t="s">
        <v>158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2</v>
      </c>
      <c r="P18">
        <v>2</v>
      </c>
      <c r="Q18">
        <v>2</v>
      </c>
      <c r="R18">
        <f t="shared" si="0"/>
        <v>42</v>
      </c>
      <c r="S18" t="str">
        <f t="shared" si="1"/>
        <v>Wysoki poziom</v>
      </c>
    </row>
    <row r="19" spans="1:19" x14ac:dyDescent="0.35">
      <c r="A19">
        <v>18</v>
      </c>
      <c r="B19" t="s">
        <v>198</v>
      </c>
      <c r="C19" t="s">
        <v>157</v>
      </c>
      <c r="D19" t="s">
        <v>164</v>
      </c>
      <c r="E19" t="s">
        <v>158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f t="shared" si="0"/>
        <v>13</v>
      </c>
      <c r="S19" t="str">
        <f t="shared" si="1"/>
        <v>Niski poziom</v>
      </c>
    </row>
    <row r="20" spans="1:19" x14ac:dyDescent="0.35">
      <c r="A20">
        <v>19</v>
      </c>
      <c r="B20" t="s">
        <v>198</v>
      </c>
      <c r="C20" t="s">
        <v>154</v>
      </c>
      <c r="D20" t="s">
        <v>165</v>
      </c>
      <c r="E20" t="s">
        <v>158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1</v>
      </c>
      <c r="Q20">
        <v>1</v>
      </c>
      <c r="R20">
        <f t="shared" si="0"/>
        <v>22</v>
      </c>
      <c r="S20" t="str">
        <f t="shared" si="1"/>
        <v>Niski poziom</v>
      </c>
    </row>
    <row r="21" spans="1:19" x14ac:dyDescent="0.35">
      <c r="A21">
        <v>20</v>
      </c>
      <c r="B21" t="s">
        <v>198</v>
      </c>
      <c r="C21" t="s">
        <v>157</v>
      </c>
      <c r="D21" t="s">
        <v>156</v>
      </c>
      <c r="E21" t="s">
        <v>155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f t="shared" si="0"/>
        <v>24</v>
      </c>
      <c r="S21" t="str">
        <f t="shared" si="1"/>
        <v>Niski poziom</v>
      </c>
    </row>
    <row r="22" spans="1:19" x14ac:dyDescent="0.35">
      <c r="A22">
        <v>21</v>
      </c>
      <c r="B22" t="s">
        <v>197</v>
      </c>
      <c r="C22" t="s">
        <v>157</v>
      </c>
      <c r="D22" t="s">
        <v>166</v>
      </c>
      <c r="E22" t="s">
        <v>158</v>
      </c>
      <c r="F22">
        <v>2</v>
      </c>
      <c r="G22">
        <v>3</v>
      </c>
      <c r="H22">
        <v>2</v>
      </c>
      <c r="I22">
        <v>2</v>
      </c>
      <c r="J22">
        <v>2</v>
      </c>
      <c r="K22">
        <v>3</v>
      </c>
      <c r="L22">
        <v>3</v>
      </c>
      <c r="M22">
        <v>4</v>
      </c>
      <c r="N22">
        <v>2</v>
      </c>
      <c r="O22">
        <v>1</v>
      </c>
      <c r="P22">
        <v>1</v>
      </c>
      <c r="Q22">
        <v>2</v>
      </c>
      <c r="R22">
        <f t="shared" si="0"/>
        <v>27</v>
      </c>
      <c r="S22" t="str">
        <f t="shared" si="1"/>
        <v>Średni poziom</v>
      </c>
    </row>
    <row r="23" spans="1:19" x14ac:dyDescent="0.35">
      <c r="A23">
        <v>22</v>
      </c>
      <c r="B23" t="s">
        <v>196</v>
      </c>
      <c r="C23" t="s">
        <v>154</v>
      </c>
      <c r="D23" t="s">
        <v>167</v>
      </c>
      <c r="E23" t="s">
        <v>155</v>
      </c>
      <c r="F23">
        <v>2</v>
      </c>
      <c r="G23">
        <v>4</v>
      </c>
      <c r="H23">
        <v>4</v>
      </c>
      <c r="I23">
        <v>4</v>
      </c>
      <c r="J23">
        <v>4</v>
      </c>
      <c r="K23">
        <v>2</v>
      </c>
      <c r="L23">
        <v>4</v>
      </c>
      <c r="M23">
        <v>3</v>
      </c>
      <c r="N23">
        <v>2</v>
      </c>
      <c r="O23">
        <v>4</v>
      </c>
      <c r="P23">
        <v>3</v>
      </c>
      <c r="Q23">
        <v>1</v>
      </c>
      <c r="R23">
        <f t="shared" si="0"/>
        <v>37</v>
      </c>
      <c r="S23" t="str">
        <f t="shared" si="1"/>
        <v>Wysoki poziom</v>
      </c>
    </row>
    <row r="24" spans="1:19" x14ac:dyDescent="0.35">
      <c r="A24">
        <v>23</v>
      </c>
      <c r="B24" t="s">
        <v>197</v>
      </c>
      <c r="C24" t="s">
        <v>154</v>
      </c>
      <c r="D24" t="s">
        <v>163</v>
      </c>
      <c r="E24" t="s">
        <v>158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1</v>
      </c>
      <c r="M24">
        <v>2</v>
      </c>
      <c r="N24">
        <v>1</v>
      </c>
      <c r="O24">
        <v>1</v>
      </c>
      <c r="P24">
        <v>1</v>
      </c>
      <c r="Q24">
        <v>1</v>
      </c>
      <c r="R24">
        <f t="shared" si="0"/>
        <v>18</v>
      </c>
      <c r="S24" t="str">
        <f t="shared" si="1"/>
        <v>Niski poziom</v>
      </c>
    </row>
    <row r="25" spans="1:19" x14ac:dyDescent="0.35">
      <c r="A25">
        <v>24</v>
      </c>
      <c r="B25" t="s">
        <v>196</v>
      </c>
      <c r="C25" t="s">
        <v>154</v>
      </c>
      <c r="D25" t="s">
        <v>168</v>
      </c>
      <c r="E25" t="s">
        <v>155</v>
      </c>
      <c r="F25">
        <v>1</v>
      </c>
      <c r="G25">
        <v>1</v>
      </c>
      <c r="H25">
        <v>1</v>
      </c>
      <c r="I25">
        <v>1</v>
      </c>
      <c r="J25">
        <v>1</v>
      </c>
      <c r="K25">
        <v>2</v>
      </c>
      <c r="L25">
        <v>3</v>
      </c>
      <c r="M25">
        <v>1</v>
      </c>
      <c r="N25">
        <v>1</v>
      </c>
      <c r="O25">
        <v>1</v>
      </c>
      <c r="P25">
        <v>1</v>
      </c>
      <c r="Q25">
        <v>1</v>
      </c>
      <c r="R25">
        <f t="shared" si="0"/>
        <v>15</v>
      </c>
      <c r="S25" t="str">
        <f t="shared" si="1"/>
        <v>Niski poziom</v>
      </c>
    </row>
    <row r="26" spans="1:19" x14ac:dyDescent="0.35">
      <c r="A26">
        <v>25</v>
      </c>
      <c r="B26" t="s">
        <v>196</v>
      </c>
      <c r="C26" t="s">
        <v>157</v>
      </c>
      <c r="D26" t="s">
        <v>163</v>
      </c>
      <c r="E26" t="s">
        <v>155</v>
      </c>
      <c r="F26">
        <v>2</v>
      </c>
      <c r="G26">
        <v>2</v>
      </c>
      <c r="H26">
        <v>2</v>
      </c>
      <c r="I26">
        <v>2</v>
      </c>
      <c r="J26">
        <v>2</v>
      </c>
      <c r="K26">
        <v>3</v>
      </c>
      <c r="L26">
        <v>1</v>
      </c>
      <c r="M26">
        <v>2</v>
      </c>
      <c r="N26">
        <v>3</v>
      </c>
      <c r="O26">
        <v>4</v>
      </c>
      <c r="P26">
        <v>2</v>
      </c>
      <c r="Q26">
        <v>1</v>
      </c>
      <c r="R26">
        <f t="shared" si="0"/>
        <v>26</v>
      </c>
      <c r="S26" t="str">
        <f t="shared" si="1"/>
        <v>Średni poziom</v>
      </c>
    </row>
    <row r="27" spans="1:19" x14ac:dyDescent="0.35">
      <c r="A27">
        <v>26</v>
      </c>
      <c r="B27" t="s">
        <v>198</v>
      </c>
      <c r="C27" t="s">
        <v>157</v>
      </c>
      <c r="D27" t="s">
        <v>169</v>
      </c>
      <c r="E27" t="s">
        <v>158</v>
      </c>
      <c r="F27">
        <v>1</v>
      </c>
      <c r="G27">
        <v>2</v>
      </c>
      <c r="H27">
        <v>1</v>
      </c>
      <c r="I27">
        <v>1</v>
      </c>
      <c r="J27">
        <v>2</v>
      </c>
      <c r="K27">
        <v>2</v>
      </c>
      <c r="L27">
        <v>2</v>
      </c>
      <c r="M27">
        <v>2</v>
      </c>
      <c r="N27">
        <v>1</v>
      </c>
      <c r="O27">
        <v>2</v>
      </c>
      <c r="P27">
        <v>2</v>
      </c>
      <c r="Q27">
        <v>2</v>
      </c>
      <c r="R27">
        <f t="shared" si="0"/>
        <v>20</v>
      </c>
      <c r="S27" t="str">
        <f t="shared" si="1"/>
        <v>Niski poziom</v>
      </c>
    </row>
    <row r="28" spans="1:19" x14ac:dyDescent="0.35">
      <c r="A28">
        <v>27</v>
      </c>
      <c r="B28" t="s">
        <v>197</v>
      </c>
      <c r="C28" t="s">
        <v>154</v>
      </c>
      <c r="D28" t="s">
        <v>184</v>
      </c>
      <c r="E28" t="s">
        <v>155</v>
      </c>
      <c r="F28">
        <v>1</v>
      </c>
      <c r="G28">
        <v>2</v>
      </c>
      <c r="H28">
        <v>2</v>
      </c>
      <c r="I28">
        <v>2</v>
      </c>
      <c r="J28">
        <v>2</v>
      </c>
      <c r="K28">
        <v>3</v>
      </c>
      <c r="L28">
        <v>1</v>
      </c>
      <c r="M28">
        <v>1</v>
      </c>
      <c r="N28">
        <v>2</v>
      </c>
      <c r="O28">
        <v>2</v>
      </c>
      <c r="P28">
        <v>1</v>
      </c>
      <c r="Q28">
        <v>1</v>
      </c>
      <c r="R28">
        <f t="shared" si="0"/>
        <v>20</v>
      </c>
      <c r="S28" t="str">
        <f t="shared" si="1"/>
        <v>Niski poziom</v>
      </c>
    </row>
    <row r="29" spans="1:19" x14ac:dyDescent="0.35">
      <c r="A29">
        <v>28</v>
      </c>
      <c r="B29" t="s">
        <v>197</v>
      </c>
      <c r="C29" t="s">
        <v>154</v>
      </c>
      <c r="D29" t="s">
        <v>164</v>
      </c>
      <c r="E29" t="s">
        <v>155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2</v>
      </c>
      <c r="O29">
        <v>3</v>
      </c>
      <c r="P29">
        <v>1</v>
      </c>
      <c r="Q29">
        <v>1</v>
      </c>
      <c r="R29">
        <f t="shared" si="0"/>
        <v>15</v>
      </c>
      <c r="S29" t="str">
        <f t="shared" si="1"/>
        <v>Niski poziom</v>
      </c>
    </row>
    <row r="30" spans="1:19" x14ac:dyDescent="0.35">
      <c r="A30">
        <v>29</v>
      </c>
      <c r="B30" t="s">
        <v>197</v>
      </c>
      <c r="C30" t="s">
        <v>157</v>
      </c>
      <c r="D30" t="s">
        <v>166</v>
      </c>
      <c r="E30" t="s">
        <v>158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1</v>
      </c>
      <c r="O30">
        <v>1</v>
      </c>
      <c r="P30">
        <v>1</v>
      </c>
      <c r="Q30">
        <v>1</v>
      </c>
      <c r="R30">
        <f t="shared" si="0"/>
        <v>20</v>
      </c>
      <c r="S30" t="str">
        <f t="shared" si="1"/>
        <v>Niski poziom</v>
      </c>
    </row>
    <row r="31" spans="1:19" x14ac:dyDescent="0.35">
      <c r="A31">
        <v>30</v>
      </c>
      <c r="B31" t="s">
        <v>196</v>
      </c>
      <c r="C31" t="s">
        <v>157</v>
      </c>
      <c r="D31" t="s">
        <v>156</v>
      </c>
      <c r="E31" t="s">
        <v>155</v>
      </c>
      <c r="F31">
        <v>3</v>
      </c>
      <c r="G31">
        <v>2</v>
      </c>
      <c r="H31">
        <v>3</v>
      </c>
      <c r="I31">
        <v>2</v>
      </c>
      <c r="J31">
        <v>2</v>
      </c>
      <c r="K31">
        <v>2</v>
      </c>
      <c r="L31">
        <v>2</v>
      </c>
      <c r="M31">
        <v>2</v>
      </c>
      <c r="N31">
        <v>1</v>
      </c>
      <c r="O31">
        <v>3</v>
      </c>
      <c r="P31">
        <v>1</v>
      </c>
      <c r="Q31">
        <v>1</v>
      </c>
      <c r="R31">
        <f t="shared" si="0"/>
        <v>24</v>
      </c>
      <c r="S31" t="str">
        <f t="shared" si="1"/>
        <v>Niski poziom</v>
      </c>
    </row>
    <row r="32" spans="1:19" x14ac:dyDescent="0.35">
      <c r="A32">
        <v>31</v>
      </c>
      <c r="B32" t="s">
        <v>198</v>
      </c>
      <c r="C32" t="s">
        <v>157</v>
      </c>
      <c r="D32" t="s">
        <v>166</v>
      </c>
      <c r="E32" t="s">
        <v>158</v>
      </c>
      <c r="F32">
        <v>2</v>
      </c>
      <c r="G32">
        <v>2</v>
      </c>
      <c r="H32">
        <v>2</v>
      </c>
      <c r="I32">
        <v>3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f t="shared" si="0"/>
        <v>25</v>
      </c>
      <c r="S32" t="str">
        <f t="shared" si="1"/>
        <v>Średni poziom</v>
      </c>
    </row>
    <row r="33" spans="1:19" x14ac:dyDescent="0.35">
      <c r="A33">
        <v>32</v>
      </c>
      <c r="B33" t="s">
        <v>196</v>
      </c>
      <c r="C33" t="s">
        <v>154</v>
      </c>
      <c r="D33" t="s">
        <v>156</v>
      </c>
      <c r="E33" t="s">
        <v>158</v>
      </c>
      <c r="F33">
        <v>2</v>
      </c>
      <c r="G33">
        <v>1</v>
      </c>
      <c r="H33">
        <v>2</v>
      </c>
      <c r="I33">
        <v>3</v>
      </c>
      <c r="J33">
        <v>3</v>
      </c>
      <c r="K33">
        <v>3</v>
      </c>
      <c r="L33">
        <v>3</v>
      </c>
      <c r="M33">
        <v>4</v>
      </c>
      <c r="N33">
        <v>3</v>
      </c>
      <c r="O33">
        <v>2</v>
      </c>
      <c r="P33">
        <v>3</v>
      </c>
      <c r="Q33">
        <v>1</v>
      </c>
      <c r="R33">
        <f t="shared" si="0"/>
        <v>30</v>
      </c>
      <c r="S33" t="str">
        <f t="shared" si="1"/>
        <v>Średni poziom</v>
      </c>
    </row>
    <row r="34" spans="1:19" x14ac:dyDescent="0.35">
      <c r="A34">
        <v>33</v>
      </c>
      <c r="B34" t="s">
        <v>198</v>
      </c>
      <c r="C34" t="s">
        <v>154</v>
      </c>
      <c r="D34" t="s">
        <v>156</v>
      </c>
      <c r="E34" t="s">
        <v>158</v>
      </c>
      <c r="F34">
        <v>2</v>
      </c>
      <c r="G34">
        <v>4</v>
      </c>
      <c r="H34">
        <v>2</v>
      </c>
      <c r="I34">
        <v>4</v>
      </c>
      <c r="J34">
        <v>2</v>
      </c>
      <c r="K34">
        <v>1</v>
      </c>
      <c r="L34">
        <v>2</v>
      </c>
      <c r="M34">
        <v>2</v>
      </c>
      <c r="N34">
        <v>2</v>
      </c>
      <c r="O34">
        <v>2</v>
      </c>
      <c r="P34">
        <v>4</v>
      </c>
      <c r="Q34">
        <v>2</v>
      </c>
      <c r="R34">
        <f t="shared" si="0"/>
        <v>29</v>
      </c>
      <c r="S34" t="str">
        <f t="shared" si="1"/>
        <v>Średni poziom</v>
      </c>
    </row>
    <row r="35" spans="1:19" x14ac:dyDescent="0.35">
      <c r="A35">
        <v>34</v>
      </c>
      <c r="B35" t="s">
        <v>198</v>
      </c>
      <c r="C35" t="s">
        <v>154</v>
      </c>
      <c r="D35" t="s">
        <v>165</v>
      </c>
      <c r="E35" t="s">
        <v>158</v>
      </c>
      <c r="F35">
        <v>2</v>
      </c>
      <c r="G35">
        <v>1</v>
      </c>
      <c r="H35">
        <v>1</v>
      </c>
      <c r="I35">
        <v>1</v>
      </c>
      <c r="J35">
        <v>2</v>
      </c>
      <c r="K35">
        <v>2</v>
      </c>
      <c r="L35">
        <v>1</v>
      </c>
      <c r="M35">
        <v>2</v>
      </c>
      <c r="N35">
        <v>1</v>
      </c>
      <c r="O35">
        <v>2</v>
      </c>
      <c r="P35">
        <v>2</v>
      </c>
      <c r="Q35">
        <v>1</v>
      </c>
      <c r="R35">
        <f t="shared" si="0"/>
        <v>18</v>
      </c>
      <c r="S35" t="str">
        <f t="shared" si="1"/>
        <v>Niski poziom</v>
      </c>
    </row>
    <row r="36" spans="1:19" x14ac:dyDescent="0.35">
      <c r="A36">
        <v>35</v>
      </c>
      <c r="B36" t="s">
        <v>198</v>
      </c>
      <c r="C36" t="s">
        <v>154</v>
      </c>
      <c r="D36" t="s">
        <v>170</v>
      </c>
      <c r="E36" t="s">
        <v>171</v>
      </c>
      <c r="F36">
        <v>1</v>
      </c>
      <c r="G36">
        <v>1</v>
      </c>
      <c r="H36">
        <v>1</v>
      </c>
      <c r="I36">
        <v>1</v>
      </c>
      <c r="J36">
        <v>1</v>
      </c>
      <c r="K36">
        <v>2</v>
      </c>
      <c r="L36">
        <v>2</v>
      </c>
      <c r="M36">
        <v>1</v>
      </c>
      <c r="N36">
        <v>3</v>
      </c>
      <c r="O36">
        <v>2</v>
      </c>
      <c r="P36">
        <v>3</v>
      </c>
      <c r="Q36">
        <v>1</v>
      </c>
      <c r="R36">
        <f t="shared" si="0"/>
        <v>19</v>
      </c>
      <c r="S36" t="str">
        <f t="shared" si="1"/>
        <v>Niski poziom</v>
      </c>
    </row>
    <row r="37" spans="1:19" x14ac:dyDescent="0.35">
      <c r="A37">
        <v>36</v>
      </c>
      <c r="B37" t="s">
        <v>196</v>
      </c>
      <c r="C37" t="s">
        <v>157</v>
      </c>
      <c r="D37" t="s">
        <v>156</v>
      </c>
      <c r="E37" t="s">
        <v>155</v>
      </c>
      <c r="F37">
        <v>1</v>
      </c>
      <c r="G37">
        <v>1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4</v>
      </c>
      <c r="P37">
        <v>1</v>
      </c>
      <c r="Q37">
        <v>1</v>
      </c>
      <c r="R37">
        <f t="shared" si="0"/>
        <v>17</v>
      </c>
      <c r="S37" t="str">
        <f t="shared" si="1"/>
        <v>Niski poziom</v>
      </c>
    </row>
    <row r="38" spans="1:19" x14ac:dyDescent="0.35">
      <c r="A38">
        <v>37</v>
      </c>
      <c r="B38" t="s">
        <v>196</v>
      </c>
      <c r="C38" t="s">
        <v>157</v>
      </c>
      <c r="D38" t="s">
        <v>172</v>
      </c>
      <c r="E38" t="s">
        <v>155</v>
      </c>
      <c r="F38">
        <v>1</v>
      </c>
      <c r="G38">
        <v>2</v>
      </c>
      <c r="H38">
        <v>2</v>
      </c>
      <c r="I38">
        <v>4</v>
      </c>
      <c r="J38">
        <v>5</v>
      </c>
      <c r="K38">
        <v>3</v>
      </c>
      <c r="L38">
        <v>4</v>
      </c>
      <c r="M38">
        <v>4</v>
      </c>
      <c r="N38">
        <v>4</v>
      </c>
      <c r="O38">
        <v>2</v>
      </c>
      <c r="P38">
        <v>3</v>
      </c>
      <c r="Q38">
        <v>4</v>
      </c>
      <c r="R38">
        <f t="shared" si="0"/>
        <v>38</v>
      </c>
      <c r="S38" t="str">
        <f t="shared" si="1"/>
        <v>Wysoki poziom</v>
      </c>
    </row>
    <row r="39" spans="1:19" x14ac:dyDescent="0.35">
      <c r="A39">
        <v>38</v>
      </c>
      <c r="B39" t="s">
        <v>196</v>
      </c>
      <c r="C39" t="s">
        <v>154</v>
      </c>
      <c r="D39" t="s">
        <v>156</v>
      </c>
      <c r="E39" t="s">
        <v>155</v>
      </c>
      <c r="F39">
        <v>2</v>
      </c>
      <c r="G39">
        <v>2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3</v>
      </c>
      <c r="P39">
        <v>2</v>
      </c>
      <c r="Q39">
        <v>1</v>
      </c>
      <c r="R39">
        <f t="shared" si="0"/>
        <v>23</v>
      </c>
      <c r="S39" t="str">
        <f t="shared" si="1"/>
        <v>Niski poziom</v>
      </c>
    </row>
    <row r="40" spans="1:19" x14ac:dyDescent="0.35">
      <c r="A40">
        <v>39</v>
      </c>
      <c r="B40" t="s">
        <v>198</v>
      </c>
      <c r="C40" t="s">
        <v>154</v>
      </c>
      <c r="D40" t="s">
        <v>165</v>
      </c>
      <c r="E40" t="s">
        <v>158</v>
      </c>
      <c r="F40">
        <v>2</v>
      </c>
      <c r="G40">
        <v>1</v>
      </c>
      <c r="H40">
        <v>3</v>
      </c>
      <c r="I40">
        <v>2</v>
      </c>
      <c r="J40">
        <v>4</v>
      </c>
      <c r="K40">
        <v>2</v>
      </c>
      <c r="L40">
        <v>3</v>
      </c>
      <c r="M40">
        <v>1</v>
      </c>
      <c r="N40">
        <v>2</v>
      </c>
      <c r="O40">
        <v>2</v>
      </c>
      <c r="P40">
        <v>3</v>
      </c>
      <c r="Q40">
        <v>1</v>
      </c>
      <c r="R40">
        <f t="shared" si="0"/>
        <v>26</v>
      </c>
      <c r="S40" t="str">
        <f t="shared" si="1"/>
        <v>Średni poziom</v>
      </c>
    </row>
    <row r="41" spans="1:19" x14ac:dyDescent="0.35">
      <c r="A41">
        <v>40</v>
      </c>
      <c r="B41" t="s">
        <v>198</v>
      </c>
      <c r="C41" t="s">
        <v>154</v>
      </c>
      <c r="D41" t="s">
        <v>173</v>
      </c>
      <c r="E41" t="s">
        <v>155</v>
      </c>
      <c r="F41">
        <v>1</v>
      </c>
      <c r="G41">
        <v>1</v>
      </c>
      <c r="H41">
        <v>1</v>
      </c>
      <c r="I41">
        <v>1</v>
      </c>
      <c r="J41">
        <v>3</v>
      </c>
      <c r="K41">
        <v>1</v>
      </c>
      <c r="L41">
        <v>2</v>
      </c>
      <c r="M41">
        <v>2</v>
      </c>
      <c r="N41">
        <v>2</v>
      </c>
      <c r="O41">
        <v>3</v>
      </c>
      <c r="P41">
        <v>2</v>
      </c>
      <c r="Q41">
        <v>1</v>
      </c>
      <c r="R41">
        <f t="shared" si="0"/>
        <v>20</v>
      </c>
      <c r="S41" t="str">
        <f t="shared" si="1"/>
        <v>Niski poziom</v>
      </c>
    </row>
    <row r="44" spans="1:19" x14ac:dyDescent="0.35">
      <c r="E44" s="7" t="s">
        <v>255</v>
      </c>
      <c r="F44" s="7" t="s">
        <v>188</v>
      </c>
    </row>
    <row r="45" spans="1:19" x14ac:dyDescent="0.35">
      <c r="E45" s="7" t="s">
        <v>186</v>
      </c>
      <c r="F45" t="s">
        <v>196</v>
      </c>
      <c r="G45" t="s">
        <v>198</v>
      </c>
      <c r="H45" t="s">
        <v>197</v>
      </c>
      <c r="I45" t="s">
        <v>187</v>
      </c>
    </row>
    <row r="46" spans="1:19" x14ac:dyDescent="0.35">
      <c r="E46" s="8" t="s">
        <v>192</v>
      </c>
      <c r="F46" s="9">
        <v>11</v>
      </c>
      <c r="G46" s="9">
        <v>8</v>
      </c>
      <c r="H46" s="9">
        <v>8</v>
      </c>
      <c r="I46" s="9">
        <v>27</v>
      </c>
    </row>
    <row r="47" spans="1:19" x14ac:dyDescent="0.35">
      <c r="E47" s="8" t="s">
        <v>193</v>
      </c>
      <c r="F47" s="9">
        <v>4</v>
      </c>
      <c r="G47" s="9">
        <v>3</v>
      </c>
      <c r="H47" s="9">
        <v>2</v>
      </c>
      <c r="I47" s="9">
        <v>9</v>
      </c>
    </row>
    <row r="48" spans="1:19" x14ac:dyDescent="0.35">
      <c r="E48" s="8" t="s">
        <v>194</v>
      </c>
      <c r="F48" s="9">
        <v>3</v>
      </c>
      <c r="G48" s="9"/>
      <c r="H48" s="9">
        <v>1</v>
      </c>
      <c r="I48" s="9">
        <v>4</v>
      </c>
    </row>
    <row r="49" spans="5:9" x14ac:dyDescent="0.35">
      <c r="E49" s="8" t="s">
        <v>187</v>
      </c>
      <c r="F49" s="9">
        <v>18</v>
      </c>
      <c r="G49" s="9">
        <v>11</v>
      </c>
      <c r="H49" s="9">
        <v>11</v>
      </c>
      <c r="I49" s="9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4DE3-A69D-4ED5-9AE5-B302AA98791C}">
  <dimension ref="A1:AM49"/>
  <sheetViews>
    <sheetView topLeftCell="A43" zoomScale="77" workbookViewId="0">
      <selection activeCell="D57" sqref="D57"/>
    </sheetView>
  </sheetViews>
  <sheetFormatPr defaultRowHeight="14.5" x14ac:dyDescent="0.35"/>
  <cols>
    <col min="4" max="4" width="33.81640625" bestFit="1" customWidth="1"/>
    <col min="5" max="5" width="17.54296875" bestFit="1" customWidth="1"/>
    <col min="6" max="6" width="5.90625" hidden="1" customWidth="1"/>
    <col min="7" max="7" width="10.6328125" hidden="1" customWidth="1"/>
    <col min="8" max="8" width="13.54296875" hidden="1" customWidth="1"/>
    <col min="9" max="21" width="8.7265625" hidden="1" customWidth="1"/>
    <col min="26" max="26" width="24.54296875" bestFit="1" customWidth="1"/>
    <col min="27" max="27" width="20.453125" bestFit="1" customWidth="1"/>
    <col min="28" max="28" width="20" bestFit="1" customWidth="1"/>
    <col min="29" max="29" width="17.54296875" bestFit="1" customWidth="1"/>
    <col min="30" max="30" width="5.90625" bestFit="1" customWidth="1"/>
    <col min="31" max="31" width="10.6328125" bestFit="1" customWidth="1"/>
    <col min="32" max="32" width="13.54296875" bestFit="1" customWidth="1"/>
    <col min="33" max="33" width="15.1796875" bestFit="1" customWidth="1"/>
    <col min="35" max="35" width="32" bestFit="1" customWidth="1"/>
    <col min="36" max="36" width="17.54296875" bestFit="1" customWidth="1"/>
    <col min="37" max="37" width="5.90625" bestFit="1" customWidth="1"/>
    <col min="38" max="38" width="10.6328125" bestFit="1" customWidth="1"/>
    <col min="39" max="39" width="13.54296875" bestFit="1" customWidth="1"/>
  </cols>
  <sheetData>
    <row r="1" spans="1:28" x14ac:dyDescent="0.35">
      <c r="A1" t="s">
        <v>189</v>
      </c>
      <c r="B1" t="s">
        <v>3</v>
      </c>
      <c r="C1" t="s">
        <v>4</v>
      </c>
      <c r="D1" t="s">
        <v>195</v>
      </c>
      <c r="E1" t="s">
        <v>6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  <c r="Q1" s="6" t="s">
        <v>51</v>
      </c>
      <c r="R1" s="6" t="s">
        <v>52</v>
      </c>
      <c r="S1" s="6" t="s">
        <v>53</v>
      </c>
      <c r="T1" s="6" t="s">
        <v>54</v>
      </c>
      <c r="U1" s="6" t="s">
        <v>55</v>
      </c>
      <c r="V1" s="6" t="s">
        <v>175</v>
      </c>
      <c r="W1" s="6" t="s">
        <v>178</v>
      </c>
      <c r="X1" s="6" t="s">
        <v>179</v>
      </c>
      <c r="Y1" s="6" t="s">
        <v>180</v>
      </c>
      <c r="Z1" s="6" t="s">
        <v>200</v>
      </c>
      <c r="AA1" s="6" t="s">
        <v>201</v>
      </c>
      <c r="AB1" s="6" t="s">
        <v>202</v>
      </c>
    </row>
    <row r="2" spans="1:28" x14ac:dyDescent="0.35">
      <c r="A2">
        <v>1</v>
      </c>
      <c r="B2" t="s">
        <v>159</v>
      </c>
      <c r="C2" t="s">
        <v>154</v>
      </c>
      <c r="D2" t="s">
        <v>196</v>
      </c>
      <c r="E2" t="s">
        <v>155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4</v>
      </c>
      <c r="O2">
        <v>1</v>
      </c>
      <c r="P2">
        <v>2</v>
      </c>
      <c r="Q2">
        <v>1</v>
      </c>
      <c r="R2">
        <v>2</v>
      </c>
      <c r="S2">
        <v>1</v>
      </c>
      <c r="T2">
        <v>1</v>
      </c>
      <c r="U2">
        <v>1</v>
      </c>
      <c r="V2">
        <v>21</v>
      </c>
      <c r="W2">
        <v>9</v>
      </c>
      <c r="X2">
        <v>9</v>
      </c>
      <c r="Y2">
        <v>3</v>
      </c>
      <c r="Z2" t="str">
        <f>IF(W2 &lt;= 22,"Niski poziom",IF(W2 &lt;= 36,"Umiarkowany poziom",IF(W2 &lt;= 53, "Wysoki poziom",IF(W2 &lt;= 63, "Bardzo wysoki"))))</f>
        <v>Niski poziom</v>
      </c>
      <c r="AA2" t="str">
        <f>IF(X2 &lt;=15,"Niski poziom",IF(X2 &lt;= 25,"Umiarkowany poziom",IF(X2 &lt;= 35, "Wysoki poziom",IF(X2 &lt;=45, "Bardzo wysoki  poziom"))))</f>
        <v>Niski poziom</v>
      </c>
      <c r="AB2" t="str">
        <f>IF(Y2 &lt;= 5,"Mała ilość marnotrawstwa",IF(Y2 &lt;= 8,"Umiarkowana ilość marnotrawstwa",IF(Y2 &lt;=11, "Duża ilość marnotrawsta",IF(Y2 &lt;=14, "Bardzo duża ilość marnotrawstwa"))))</f>
        <v>Mała ilość marnotrawstwa</v>
      </c>
    </row>
    <row r="3" spans="1:28" x14ac:dyDescent="0.35">
      <c r="A3">
        <v>2</v>
      </c>
      <c r="B3" t="s">
        <v>156</v>
      </c>
      <c r="C3" t="s">
        <v>157</v>
      </c>
      <c r="D3" t="s">
        <v>196</v>
      </c>
      <c r="E3" t="s">
        <v>155</v>
      </c>
      <c r="F3">
        <v>2</v>
      </c>
      <c r="G3">
        <v>2</v>
      </c>
      <c r="H3">
        <v>2</v>
      </c>
      <c r="I3">
        <v>5</v>
      </c>
      <c r="J3">
        <v>2</v>
      </c>
      <c r="K3">
        <v>2</v>
      </c>
      <c r="L3">
        <v>2</v>
      </c>
      <c r="M3">
        <v>2</v>
      </c>
      <c r="N3">
        <v>1</v>
      </c>
      <c r="O3">
        <v>7</v>
      </c>
      <c r="P3">
        <v>7</v>
      </c>
      <c r="Q3">
        <v>1</v>
      </c>
      <c r="R3">
        <v>2</v>
      </c>
      <c r="S3">
        <v>1</v>
      </c>
      <c r="T3">
        <v>4</v>
      </c>
      <c r="U3">
        <v>4</v>
      </c>
      <c r="V3">
        <v>46</v>
      </c>
      <c r="W3">
        <v>23</v>
      </c>
      <c r="X3">
        <v>17</v>
      </c>
      <c r="Y3">
        <v>6</v>
      </c>
      <c r="Z3" t="str">
        <f t="shared" ref="Z3:Z41" si="0">IF(W3 &lt;= 22,"Niski poziom",IF(W3 &lt;= 36,"Umiarkowany poziom",IF(W3 &lt;= 53, "Wysoki poziom",IF(W3 &lt;= 63, "Bardzo wysoki"))))</f>
        <v>Umiarkowany poziom</v>
      </c>
      <c r="AA3" t="str">
        <f t="shared" ref="AA3:AA41" si="1">IF(X3 &lt;=15,"Niski poziom",IF(X3 &lt;= 25,"Umiarkowany poziom",IF(X3 &lt;= 35, "Wysoki poziom",IF(X3 &lt;=45, "Bardzo wysoki  poziom"))))</f>
        <v>Umiarkowany poziom</v>
      </c>
      <c r="AB3" t="str">
        <f t="shared" ref="AB3:AB41" si="2">IF(Y3 &lt;= 5,"Mała ilość marnotrawstwa",IF(Y3 &lt;= 8,"Umiarkowana ilość marnotrawstwa",IF(Y3 &lt;=11, "Duża ilość marnotrawsta",IF(Y3 &lt;=14, "Bardzo duża ilość marnotrawstwa"))))</f>
        <v>Umiarkowana ilość marnotrawstwa</v>
      </c>
    </row>
    <row r="4" spans="1:28" x14ac:dyDescent="0.35">
      <c r="A4">
        <v>3</v>
      </c>
      <c r="B4" t="s">
        <v>181</v>
      </c>
      <c r="C4" t="s">
        <v>157</v>
      </c>
      <c r="D4" t="s">
        <v>197</v>
      </c>
      <c r="E4" t="s">
        <v>158</v>
      </c>
      <c r="F4">
        <v>2</v>
      </c>
      <c r="G4">
        <v>2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5</v>
      </c>
      <c r="O4">
        <v>5</v>
      </c>
      <c r="P4">
        <v>2</v>
      </c>
      <c r="Q4">
        <v>2</v>
      </c>
      <c r="R4">
        <v>2</v>
      </c>
      <c r="S4">
        <v>1</v>
      </c>
      <c r="T4">
        <v>1</v>
      </c>
      <c r="U4">
        <v>1</v>
      </c>
      <c r="V4">
        <v>34</v>
      </c>
      <c r="W4">
        <v>16</v>
      </c>
      <c r="X4">
        <v>15</v>
      </c>
      <c r="Y4">
        <v>3</v>
      </c>
      <c r="Z4" t="str">
        <f t="shared" si="0"/>
        <v>Niski poziom</v>
      </c>
      <c r="AA4" t="str">
        <f t="shared" si="1"/>
        <v>Niski poziom</v>
      </c>
      <c r="AB4" t="str">
        <f t="shared" si="2"/>
        <v>Mała ilość marnotrawstwa</v>
      </c>
    </row>
    <row r="5" spans="1:28" x14ac:dyDescent="0.35">
      <c r="A5">
        <v>4</v>
      </c>
      <c r="B5" t="s">
        <v>156</v>
      </c>
      <c r="C5" t="s">
        <v>154</v>
      </c>
      <c r="D5" t="s">
        <v>196</v>
      </c>
      <c r="E5" t="s">
        <v>155</v>
      </c>
      <c r="F5">
        <v>3</v>
      </c>
      <c r="G5">
        <v>3</v>
      </c>
      <c r="H5">
        <v>3</v>
      </c>
      <c r="I5">
        <v>4</v>
      </c>
      <c r="J5">
        <v>2</v>
      </c>
      <c r="K5">
        <v>3</v>
      </c>
      <c r="L5">
        <v>1</v>
      </c>
      <c r="M5">
        <v>4</v>
      </c>
      <c r="N5">
        <v>6</v>
      </c>
      <c r="O5">
        <v>2</v>
      </c>
      <c r="P5">
        <v>2</v>
      </c>
      <c r="Q5">
        <v>1</v>
      </c>
      <c r="R5">
        <v>3</v>
      </c>
      <c r="S5">
        <v>1</v>
      </c>
      <c r="T5">
        <v>1</v>
      </c>
      <c r="U5">
        <v>4</v>
      </c>
      <c r="V5">
        <v>43</v>
      </c>
      <c r="W5">
        <v>24</v>
      </c>
      <c r="X5">
        <v>12</v>
      </c>
      <c r="Y5">
        <v>7</v>
      </c>
      <c r="Z5" t="str">
        <f t="shared" si="0"/>
        <v>Umiarkowany poziom</v>
      </c>
      <c r="AA5" t="str">
        <f t="shared" si="1"/>
        <v>Niski poziom</v>
      </c>
      <c r="AB5" t="str">
        <f t="shared" si="2"/>
        <v>Umiarkowana ilość marnotrawstwa</v>
      </c>
    </row>
    <row r="6" spans="1:28" x14ac:dyDescent="0.35">
      <c r="A6">
        <v>5</v>
      </c>
      <c r="B6" t="s">
        <v>159</v>
      </c>
      <c r="C6" t="s">
        <v>154</v>
      </c>
      <c r="D6" t="s">
        <v>197</v>
      </c>
      <c r="E6" t="s">
        <v>158</v>
      </c>
      <c r="F6">
        <v>3</v>
      </c>
      <c r="G6">
        <v>3</v>
      </c>
      <c r="H6">
        <v>2</v>
      </c>
      <c r="I6">
        <v>1</v>
      </c>
      <c r="J6">
        <v>3</v>
      </c>
      <c r="K6">
        <v>2</v>
      </c>
      <c r="L6">
        <v>2</v>
      </c>
      <c r="M6">
        <v>2</v>
      </c>
      <c r="N6">
        <v>1</v>
      </c>
      <c r="O6">
        <v>1</v>
      </c>
      <c r="P6">
        <v>4</v>
      </c>
      <c r="Q6">
        <v>1</v>
      </c>
      <c r="R6">
        <v>1</v>
      </c>
      <c r="S6">
        <v>1</v>
      </c>
      <c r="T6">
        <v>2</v>
      </c>
      <c r="U6">
        <v>4</v>
      </c>
      <c r="V6">
        <v>33</v>
      </c>
      <c r="W6">
        <v>20</v>
      </c>
      <c r="X6">
        <v>8</v>
      </c>
      <c r="Y6">
        <v>5</v>
      </c>
      <c r="Z6" t="str">
        <f t="shared" si="0"/>
        <v>Niski poziom</v>
      </c>
      <c r="AA6" t="str">
        <f t="shared" si="1"/>
        <v>Niski poziom</v>
      </c>
      <c r="AB6" t="str">
        <f t="shared" si="2"/>
        <v>Mała ilość marnotrawstwa</v>
      </c>
    </row>
    <row r="7" spans="1:28" x14ac:dyDescent="0.35">
      <c r="A7">
        <v>6</v>
      </c>
      <c r="B7" t="s">
        <v>159</v>
      </c>
      <c r="C7" t="s">
        <v>154</v>
      </c>
      <c r="D7" t="s">
        <v>196</v>
      </c>
      <c r="E7" t="s">
        <v>158</v>
      </c>
      <c r="F7">
        <v>3</v>
      </c>
      <c r="G7">
        <v>3</v>
      </c>
      <c r="H7">
        <v>4</v>
      </c>
      <c r="I7">
        <v>5</v>
      </c>
      <c r="J7">
        <v>4</v>
      </c>
      <c r="K7">
        <v>3</v>
      </c>
      <c r="L7">
        <v>4</v>
      </c>
      <c r="M7">
        <v>3</v>
      </c>
      <c r="N7">
        <v>5</v>
      </c>
      <c r="O7">
        <v>4</v>
      </c>
      <c r="P7">
        <v>4</v>
      </c>
      <c r="Q7">
        <v>4</v>
      </c>
      <c r="R7">
        <v>1</v>
      </c>
      <c r="S7">
        <v>1</v>
      </c>
      <c r="T7">
        <v>3</v>
      </c>
      <c r="U7">
        <v>4</v>
      </c>
      <c r="V7">
        <v>55</v>
      </c>
      <c r="W7">
        <v>32</v>
      </c>
      <c r="X7">
        <v>18</v>
      </c>
      <c r="Y7">
        <v>5</v>
      </c>
      <c r="Z7" t="str">
        <f t="shared" si="0"/>
        <v>Umiarkowany poziom</v>
      </c>
      <c r="AA7" t="str">
        <f t="shared" si="1"/>
        <v>Umiarkowany poziom</v>
      </c>
      <c r="AB7" t="str">
        <f t="shared" si="2"/>
        <v>Mała ilość marnotrawstwa</v>
      </c>
    </row>
    <row r="8" spans="1:28" x14ac:dyDescent="0.35">
      <c r="A8">
        <v>7</v>
      </c>
      <c r="B8" t="s">
        <v>159</v>
      </c>
      <c r="C8" t="s">
        <v>154</v>
      </c>
      <c r="D8" t="s">
        <v>196</v>
      </c>
      <c r="E8" t="s">
        <v>158</v>
      </c>
      <c r="F8">
        <v>3</v>
      </c>
      <c r="G8">
        <v>3</v>
      </c>
      <c r="H8">
        <v>4</v>
      </c>
      <c r="I8">
        <v>5</v>
      </c>
      <c r="J8">
        <v>4</v>
      </c>
      <c r="K8">
        <v>3</v>
      </c>
      <c r="L8">
        <v>4</v>
      </c>
      <c r="M8">
        <v>3</v>
      </c>
      <c r="N8">
        <v>5</v>
      </c>
      <c r="O8">
        <v>4</v>
      </c>
      <c r="P8">
        <v>4</v>
      </c>
      <c r="Q8">
        <v>4</v>
      </c>
      <c r="R8">
        <v>1</v>
      </c>
      <c r="S8">
        <v>1</v>
      </c>
      <c r="T8">
        <v>3</v>
      </c>
      <c r="U8">
        <v>4</v>
      </c>
      <c r="V8">
        <v>55</v>
      </c>
      <c r="W8">
        <v>32</v>
      </c>
      <c r="X8">
        <v>18</v>
      </c>
      <c r="Y8">
        <v>5</v>
      </c>
      <c r="Z8" t="str">
        <f t="shared" si="0"/>
        <v>Umiarkowany poziom</v>
      </c>
      <c r="AA8" t="str">
        <f t="shared" si="1"/>
        <v>Umiarkowany poziom</v>
      </c>
      <c r="AB8" t="str">
        <f t="shared" si="2"/>
        <v>Mała ilość marnotrawstwa</v>
      </c>
    </row>
    <row r="9" spans="1:28" x14ac:dyDescent="0.35">
      <c r="A9">
        <v>8</v>
      </c>
      <c r="B9" t="s">
        <v>160</v>
      </c>
      <c r="C9" t="s">
        <v>157</v>
      </c>
      <c r="D9" t="s">
        <v>198</v>
      </c>
      <c r="E9" t="s">
        <v>158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2</v>
      </c>
      <c r="N9">
        <v>4</v>
      </c>
      <c r="O9">
        <v>3</v>
      </c>
      <c r="P9">
        <v>4</v>
      </c>
      <c r="Q9">
        <v>2</v>
      </c>
      <c r="R9">
        <v>4</v>
      </c>
      <c r="S9">
        <v>1</v>
      </c>
      <c r="T9">
        <v>2</v>
      </c>
      <c r="U9">
        <v>2</v>
      </c>
      <c r="V9">
        <v>36</v>
      </c>
      <c r="W9">
        <v>16</v>
      </c>
      <c r="X9">
        <v>14</v>
      </c>
      <c r="Y9">
        <v>6</v>
      </c>
      <c r="Z9" t="str">
        <f t="shared" si="0"/>
        <v>Niski poziom</v>
      </c>
      <c r="AA9" t="str">
        <f t="shared" si="1"/>
        <v>Niski poziom</v>
      </c>
      <c r="AB9" t="str">
        <f t="shared" si="2"/>
        <v>Umiarkowana ilość marnotrawstwa</v>
      </c>
    </row>
    <row r="10" spans="1:28" x14ac:dyDescent="0.35">
      <c r="A10">
        <v>9</v>
      </c>
      <c r="B10" t="s">
        <v>182</v>
      </c>
      <c r="C10" t="s">
        <v>157</v>
      </c>
      <c r="D10" t="s">
        <v>196</v>
      </c>
      <c r="E10" t="s">
        <v>158</v>
      </c>
      <c r="F10">
        <v>2</v>
      </c>
      <c r="G10">
        <v>4</v>
      </c>
      <c r="H10">
        <v>4</v>
      </c>
      <c r="I10">
        <v>4</v>
      </c>
      <c r="J10">
        <v>3</v>
      </c>
      <c r="K10">
        <v>3</v>
      </c>
      <c r="L10">
        <v>2</v>
      </c>
      <c r="M10">
        <v>3</v>
      </c>
      <c r="N10">
        <v>5</v>
      </c>
      <c r="O10">
        <v>6</v>
      </c>
      <c r="P10">
        <v>3</v>
      </c>
      <c r="Q10">
        <v>3</v>
      </c>
      <c r="R10">
        <v>4</v>
      </c>
      <c r="S10">
        <v>1</v>
      </c>
      <c r="T10">
        <v>4</v>
      </c>
      <c r="U10">
        <v>3</v>
      </c>
      <c r="V10">
        <v>54</v>
      </c>
      <c r="W10">
        <v>29</v>
      </c>
      <c r="X10">
        <v>18</v>
      </c>
      <c r="Y10">
        <v>7</v>
      </c>
      <c r="Z10" t="str">
        <f t="shared" si="0"/>
        <v>Umiarkowany poziom</v>
      </c>
      <c r="AA10" t="str">
        <f t="shared" si="1"/>
        <v>Umiarkowany poziom</v>
      </c>
      <c r="AB10" t="str">
        <f t="shared" si="2"/>
        <v>Umiarkowana ilość marnotrawstwa</v>
      </c>
    </row>
    <row r="11" spans="1:28" x14ac:dyDescent="0.35">
      <c r="A11">
        <v>10</v>
      </c>
      <c r="B11" t="s">
        <v>161</v>
      </c>
      <c r="C11" t="s">
        <v>157</v>
      </c>
      <c r="D11" t="s">
        <v>197</v>
      </c>
      <c r="E11" t="s">
        <v>158</v>
      </c>
      <c r="F11">
        <v>2</v>
      </c>
      <c r="G11">
        <v>2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4</v>
      </c>
      <c r="O11">
        <v>3</v>
      </c>
      <c r="P11">
        <v>4</v>
      </c>
      <c r="Q11">
        <v>1</v>
      </c>
      <c r="R11">
        <v>1</v>
      </c>
      <c r="S11">
        <v>1</v>
      </c>
      <c r="T11">
        <v>3</v>
      </c>
      <c r="U11">
        <v>3</v>
      </c>
      <c r="V11">
        <v>42</v>
      </c>
      <c r="W11">
        <v>25</v>
      </c>
      <c r="X11">
        <v>13</v>
      </c>
      <c r="Y11">
        <v>4</v>
      </c>
      <c r="Z11" t="str">
        <f t="shared" si="0"/>
        <v>Umiarkowany poziom</v>
      </c>
      <c r="AA11" t="str">
        <f t="shared" si="1"/>
        <v>Niski poziom</v>
      </c>
      <c r="AB11" t="str">
        <f t="shared" si="2"/>
        <v>Mała ilość marnotrawstwa</v>
      </c>
    </row>
    <row r="12" spans="1:28" x14ac:dyDescent="0.35">
      <c r="A12">
        <v>11</v>
      </c>
      <c r="B12" t="s">
        <v>161</v>
      </c>
      <c r="C12" t="s">
        <v>157</v>
      </c>
      <c r="D12" t="s">
        <v>197</v>
      </c>
      <c r="E12" t="s">
        <v>158</v>
      </c>
      <c r="F12">
        <v>2</v>
      </c>
      <c r="G12">
        <v>1</v>
      </c>
      <c r="H12">
        <v>2</v>
      </c>
      <c r="I12">
        <v>2</v>
      </c>
      <c r="J12">
        <v>7</v>
      </c>
      <c r="K12">
        <v>2</v>
      </c>
      <c r="L12">
        <v>2</v>
      </c>
      <c r="M12">
        <v>2</v>
      </c>
      <c r="N12">
        <v>2</v>
      </c>
      <c r="O12">
        <v>1</v>
      </c>
      <c r="P12">
        <v>1</v>
      </c>
      <c r="Q12">
        <v>1</v>
      </c>
      <c r="R12">
        <v>2</v>
      </c>
      <c r="S12">
        <v>1</v>
      </c>
      <c r="T12">
        <v>2</v>
      </c>
      <c r="U12">
        <v>2</v>
      </c>
      <c r="V12">
        <v>32</v>
      </c>
      <c r="W12">
        <v>22</v>
      </c>
      <c r="X12">
        <v>6</v>
      </c>
      <c r="Y12">
        <v>4</v>
      </c>
      <c r="Z12" t="str">
        <f t="shared" si="0"/>
        <v>Niski poziom</v>
      </c>
      <c r="AA12" t="str">
        <f t="shared" si="1"/>
        <v>Niski poziom</v>
      </c>
      <c r="AB12" t="str">
        <f t="shared" si="2"/>
        <v>Mała ilość marnotrawstwa</v>
      </c>
    </row>
    <row r="13" spans="1:28" x14ac:dyDescent="0.35">
      <c r="A13">
        <v>12</v>
      </c>
      <c r="B13" t="s">
        <v>162</v>
      </c>
      <c r="C13" t="s">
        <v>154</v>
      </c>
      <c r="D13" t="s">
        <v>196</v>
      </c>
      <c r="E13" t="s">
        <v>158</v>
      </c>
      <c r="F13">
        <v>4</v>
      </c>
      <c r="G13">
        <v>2</v>
      </c>
      <c r="H13">
        <v>2</v>
      </c>
      <c r="I13">
        <v>2</v>
      </c>
      <c r="J13">
        <v>1</v>
      </c>
      <c r="K13">
        <v>1</v>
      </c>
      <c r="L13">
        <v>1</v>
      </c>
      <c r="M13">
        <v>1</v>
      </c>
      <c r="N13">
        <v>4</v>
      </c>
      <c r="O13">
        <v>7</v>
      </c>
      <c r="P13">
        <v>4</v>
      </c>
      <c r="Q13">
        <v>1</v>
      </c>
      <c r="R13">
        <v>1</v>
      </c>
      <c r="S13">
        <v>1</v>
      </c>
      <c r="T13">
        <v>1</v>
      </c>
      <c r="U13">
        <v>5</v>
      </c>
      <c r="V13">
        <v>38</v>
      </c>
      <c r="W13">
        <v>15</v>
      </c>
      <c r="X13">
        <v>17</v>
      </c>
      <c r="Y13">
        <v>6</v>
      </c>
      <c r="Z13" t="str">
        <f t="shared" si="0"/>
        <v>Niski poziom</v>
      </c>
      <c r="AA13" t="str">
        <f t="shared" si="1"/>
        <v>Umiarkowany poziom</v>
      </c>
      <c r="AB13" t="str">
        <f t="shared" si="2"/>
        <v>Umiarkowana ilość marnotrawstwa</v>
      </c>
    </row>
    <row r="14" spans="1:28" x14ac:dyDescent="0.35">
      <c r="A14">
        <v>13</v>
      </c>
      <c r="B14" t="s">
        <v>183</v>
      </c>
      <c r="C14" t="s">
        <v>154</v>
      </c>
      <c r="D14" t="s">
        <v>196</v>
      </c>
      <c r="E14" t="s">
        <v>155</v>
      </c>
      <c r="F14">
        <v>4</v>
      </c>
      <c r="G14">
        <v>5</v>
      </c>
      <c r="H14">
        <v>2</v>
      </c>
      <c r="I14">
        <v>4</v>
      </c>
      <c r="J14">
        <v>2</v>
      </c>
      <c r="K14">
        <v>5</v>
      </c>
      <c r="L14">
        <v>2</v>
      </c>
      <c r="M14">
        <v>5</v>
      </c>
      <c r="N14">
        <v>4</v>
      </c>
      <c r="O14">
        <v>2</v>
      </c>
      <c r="P14">
        <v>3</v>
      </c>
      <c r="Q14">
        <v>1</v>
      </c>
      <c r="R14">
        <v>2</v>
      </c>
      <c r="S14">
        <v>1</v>
      </c>
      <c r="T14">
        <v>1</v>
      </c>
      <c r="U14">
        <v>2</v>
      </c>
      <c r="V14">
        <v>45</v>
      </c>
      <c r="W14">
        <v>30</v>
      </c>
      <c r="X14">
        <v>11</v>
      </c>
      <c r="Y14">
        <v>4</v>
      </c>
      <c r="Z14" t="str">
        <f t="shared" si="0"/>
        <v>Umiarkowany poziom</v>
      </c>
      <c r="AA14" t="str">
        <f t="shared" si="1"/>
        <v>Niski poziom</v>
      </c>
      <c r="AB14" t="str">
        <f t="shared" si="2"/>
        <v>Mała ilość marnotrawstwa</v>
      </c>
    </row>
    <row r="15" spans="1:28" x14ac:dyDescent="0.35">
      <c r="A15">
        <v>14</v>
      </c>
      <c r="B15" t="s">
        <v>163</v>
      </c>
      <c r="C15" t="s">
        <v>154</v>
      </c>
      <c r="D15" t="s">
        <v>196</v>
      </c>
      <c r="E15" t="s">
        <v>155</v>
      </c>
      <c r="F15">
        <v>2</v>
      </c>
      <c r="G15">
        <v>3</v>
      </c>
      <c r="H15">
        <v>6</v>
      </c>
      <c r="I15">
        <v>7</v>
      </c>
      <c r="J15">
        <v>5</v>
      </c>
      <c r="K15">
        <v>4</v>
      </c>
      <c r="L15">
        <v>7</v>
      </c>
      <c r="M15">
        <v>5</v>
      </c>
      <c r="N15">
        <v>6</v>
      </c>
      <c r="O15">
        <v>7</v>
      </c>
      <c r="P15">
        <v>7</v>
      </c>
      <c r="Q15">
        <v>3</v>
      </c>
      <c r="R15">
        <v>1</v>
      </c>
      <c r="S15">
        <v>3</v>
      </c>
      <c r="T15">
        <v>5</v>
      </c>
      <c r="U15">
        <v>6</v>
      </c>
      <c r="V15">
        <v>77</v>
      </c>
      <c r="W15">
        <v>44</v>
      </c>
      <c r="X15">
        <v>26</v>
      </c>
      <c r="Y15">
        <v>7</v>
      </c>
      <c r="Z15" t="str">
        <f t="shared" si="0"/>
        <v>Wysoki poziom</v>
      </c>
      <c r="AA15" t="str">
        <f t="shared" si="1"/>
        <v>Wysoki poziom</v>
      </c>
      <c r="AB15" t="str">
        <f t="shared" si="2"/>
        <v>Umiarkowana ilość marnotrawstwa</v>
      </c>
    </row>
    <row r="16" spans="1:28" x14ac:dyDescent="0.35">
      <c r="A16">
        <v>15</v>
      </c>
      <c r="B16" t="s">
        <v>184</v>
      </c>
      <c r="C16" t="s">
        <v>154</v>
      </c>
      <c r="D16" t="s">
        <v>197</v>
      </c>
      <c r="E16" t="s">
        <v>155</v>
      </c>
      <c r="F16">
        <v>2</v>
      </c>
      <c r="G16">
        <v>1</v>
      </c>
      <c r="H16">
        <v>6</v>
      </c>
      <c r="I16">
        <v>2</v>
      </c>
      <c r="J16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24</v>
      </c>
      <c r="W16">
        <v>17</v>
      </c>
      <c r="X16">
        <v>5</v>
      </c>
      <c r="Y16">
        <v>2</v>
      </c>
      <c r="Z16" t="str">
        <f t="shared" si="0"/>
        <v>Niski poziom</v>
      </c>
      <c r="AA16" t="str">
        <f t="shared" si="1"/>
        <v>Niski poziom</v>
      </c>
      <c r="AB16" t="str">
        <f t="shared" si="2"/>
        <v>Mała ilość marnotrawstwa</v>
      </c>
    </row>
    <row r="17" spans="1:28" x14ac:dyDescent="0.35">
      <c r="A17">
        <v>16</v>
      </c>
      <c r="B17" t="s">
        <v>165</v>
      </c>
      <c r="C17" t="s">
        <v>154</v>
      </c>
      <c r="D17" t="s">
        <v>196</v>
      </c>
      <c r="E17" t="s">
        <v>158</v>
      </c>
      <c r="F17">
        <v>4</v>
      </c>
      <c r="G17">
        <v>3</v>
      </c>
      <c r="H17">
        <v>3</v>
      </c>
      <c r="I17">
        <v>4</v>
      </c>
      <c r="J17">
        <v>3</v>
      </c>
      <c r="K17">
        <v>3</v>
      </c>
      <c r="L17">
        <v>4</v>
      </c>
      <c r="M17">
        <v>3</v>
      </c>
      <c r="N17">
        <v>2</v>
      </c>
      <c r="O17">
        <v>1</v>
      </c>
      <c r="P17">
        <v>1</v>
      </c>
      <c r="Q17">
        <v>1</v>
      </c>
      <c r="R17">
        <v>4</v>
      </c>
      <c r="S17">
        <v>1</v>
      </c>
      <c r="T17">
        <v>2</v>
      </c>
      <c r="U17">
        <v>2</v>
      </c>
      <c r="V17">
        <v>41</v>
      </c>
      <c r="W17">
        <v>29</v>
      </c>
      <c r="X17">
        <v>6</v>
      </c>
      <c r="Y17">
        <v>6</v>
      </c>
      <c r="Z17" t="str">
        <f t="shared" si="0"/>
        <v>Umiarkowany poziom</v>
      </c>
      <c r="AA17" t="str">
        <f t="shared" si="1"/>
        <v>Niski poziom</v>
      </c>
      <c r="AB17" t="str">
        <f t="shared" si="2"/>
        <v>Umiarkowana ilość marnotrawstwa</v>
      </c>
    </row>
    <row r="18" spans="1:28" x14ac:dyDescent="0.35">
      <c r="A18">
        <v>17</v>
      </c>
      <c r="B18" t="s">
        <v>163</v>
      </c>
      <c r="C18" t="s">
        <v>154</v>
      </c>
      <c r="D18" t="s">
        <v>197</v>
      </c>
      <c r="E18" t="s">
        <v>158</v>
      </c>
      <c r="F18">
        <v>5</v>
      </c>
      <c r="G18">
        <v>5</v>
      </c>
      <c r="H18">
        <v>4</v>
      </c>
      <c r="I18">
        <v>4</v>
      </c>
      <c r="J18">
        <v>4</v>
      </c>
      <c r="K18">
        <v>4</v>
      </c>
      <c r="L18">
        <v>3</v>
      </c>
      <c r="M18">
        <v>4</v>
      </c>
      <c r="N18">
        <v>5</v>
      </c>
      <c r="O18">
        <v>2</v>
      </c>
      <c r="P18">
        <v>2</v>
      </c>
      <c r="Q18">
        <v>1</v>
      </c>
      <c r="R18">
        <v>4</v>
      </c>
      <c r="S18">
        <v>1</v>
      </c>
      <c r="T18">
        <v>5</v>
      </c>
      <c r="U18">
        <v>5</v>
      </c>
      <c r="V18">
        <v>58</v>
      </c>
      <c r="W18">
        <v>38</v>
      </c>
      <c r="X18">
        <v>11</v>
      </c>
      <c r="Y18">
        <v>9</v>
      </c>
      <c r="Z18" t="str">
        <f t="shared" si="0"/>
        <v>Wysoki poziom</v>
      </c>
      <c r="AA18" t="str">
        <f t="shared" si="1"/>
        <v>Niski poziom</v>
      </c>
      <c r="AB18" t="str">
        <f t="shared" si="2"/>
        <v>Duża ilość marnotrawsta</v>
      </c>
    </row>
    <row r="19" spans="1:28" x14ac:dyDescent="0.35">
      <c r="A19">
        <v>18</v>
      </c>
      <c r="B19" t="s">
        <v>164</v>
      </c>
      <c r="C19" t="s">
        <v>157</v>
      </c>
      <c r="D19" t="s">
        <v>198</v>
      </c>
      <c r="E19" t="s">
        <v>158</v>
      </c>
      <c r="F19">
        <v>1</v>
      </c>
      <c r="G19">
        <v>1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3</v>
      </c>
      <c r="S19">
        <v>1</v>
      </c>
      <c r="T19">
        <v>4</v>
      </c>
      <c r="U19">
        <v>4</v>
      </c>
      <c r="V19">
        <v>31</v>
      </c>
      <c r="W19">
        <v>16</v>
      </c>
      <c r="X19">
        <v>8</v>
      </c>
      <c r="Y19">
        <v>7</v>
      </c>
      <c r="Z19" t="str">
        <f t="shared" si="0"/>
        <v>Niski poziom</v>
      </c>
      <c r="AA19" t="str">
        <f t="shared" si="1"/>
        <v>Niski poziom</v>
      </c>
      <c r="AB19" t="str">
        <f t="shared" si="2"/>
        <v>Umiarkowana ilość marnotrawstwa</v>
      </c>
    </row>
    <row r="20" spans="1:28" x14ac:dyDescent="0.35">
      <c r="A20">
        <v>19</v>
      </c>
      <c r="B20" t="s">
        <v>165</v>
      </c>
      <c r="C20" t="s">
        <v>154</v>
      </c>
      <c r="D20" t="s">
        <v>198</v>
      </c>
      <c r="E20" t="s">
        <v>158</v>
      </c>
      <c r="F20">
        <v>1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5</v>
      </c>
      <c r="O20">
        <v>2</v>
      </c>
      <c r="P20">
        <v>2</v>
      </c>
      <c r="Q20">
        <v>1</v>
      </c>
      <c r="R20">
        <v>2</v>
      </c>
      <c r="S20">
        <v>1</v>
      </c>
      <c r="T20">
        <v>2</v>
      </c>
      <c r="U20">
        <v>2</v>
      </c>
      <c r="V20">
        <v>32</v>
      </c>
      <c r="W20">
        <v>17</v>
      </c>
      <c r="X20">
        <v>11</v>
      </c>
      <c r="Y20">
        <v>4</v>
      </c>
      <c r="Z20" t="str">
        <f t="shared" si="0"/>
        <v>Niski poziom</v>
      </c>
      <c r="AA20" t="str">
        <f t="shared" si="1"/>
        <v>Niski poziom</v>
      </c>
      <c r="AB20" t="str">
        <f t="shared" si="2"/>
        <v>Mała ilość marnotrawstwa</v>
      </c>
    </row>
    <row r="21" spans="1:28" x14ac:dyDescent="0.35">
      <c r="A21">
        <v>20</v>
      </c>
      <c r="B21" t="s">
        <v>156</v>
      </c>
      <c r="C21" t="s">
        <v>157</v>
      </c>
      <c r="D21" t="s">
        <v>198</v>
      </c>
      <c r="E21" t="s">
        <v>155</v>
      </c>
      <c r="F21">
        <v>3</v>
      </c>
      <c r="G21">
        <v>3</v>
      </c>
      <c r="H21">
        <v>4</v>
      </c>
      <c r="I21">
        <v>4</v>
      </c>
      <c r="J21">
        <v>4</v>
      </c>
      <c r="K21">
        <v>3</v>
      </c>
      <c r="L21">
        <v>2</v>
      </c>
      <c r="M21">
        <v>3</v>
      </c>
      <c r="N21">
        <v>4</v>
      </c>
      <c r="O21">
        <v>3</v>
      </c>
      <c r="P21">
        <v>2</v>
      </c>
      <c r="Q21">
        <v>1</v>
      </c>
      <c r="R21">
        <v>3</v>
      </c>
      <c r="S21">
        <v>1</v>
      </c>
      <c r="T21">
        <v>3</v>
      </c>
      <c r="U21">
        <v>3</v>
      </c>
      <c r="V21">
        <v>46</v>
      </c>
      <c r="W21">
        <v>29</v>
      </c>
      <c r="X21">
        <v>11</v>
      </c>
      <c r="Y21">
        <v>6</v>
      </c>
      <c r="Z21" t="str">
        <f t="shared" si="0"/>
        <v>Umiarkowany poziom</v>
      </c>
      <c r="AA21" t="str">
        <f t="shared" si="1"/>
        <v>Niski poziom</v>
      </c>
      <c r="AB21" t="str">
        <f t="shared" si="2"/>
        <v>Umiarkowana ilość marnotrawstwa</v>
      </c>
    </row>
    <row r="22" spans="1:28" x14ac:dyDescent="0.35">
      <c r="A22">
        <v>21</v>
      </c>
      <c r="B22" t="s">
        <v>166</v>
      </c>
      <c r="C22" t="s">
        <v>157</v>
      </c>
      <c r="D22" t="s">
        <v>197</v>
      </c>
      <c r="E22" t="s">
        <v>158</v>
      </c>
      <c r="F22">
        <v>4</v>
      </c>
      <c r="G22">
        <v>4</v>
      </c>
      <c r="H22">
        <v>3</v>
      </c>
      <c r="I22">
        <v>4</v>
      </c>
      <c r="J22">
        <v>4</v>
      </c>
      <c r="K22">
        <v>3</v>
      </c>
      <c r="L22">
        <v>3</v>
      </c>
      <c r="M22">
        <v>4</v>
      </c>
      <c r="N22">
        <v>5</v>
      </c>
      <c r="O22">
        <v>3</v>
      </c>
      <c r="P22">
        <v>5</v>
      </c>
      <c r="Q22">
        <v>3</v>
      </c>
      <c r="R22">
        <v>4</v>
      </c>
      <c r="S22">
        <v>1</v>
      </c>
      <c r="T22">
        <v>4</v>
      </c>
      <c r="U22">
        <v>1</v>
      </c>
      <c r="V22">
        <v>55</v>
      </c>
      <c r="W22">
        <v>33</v>
      </c>
      <c r="X22">
        <v>17</v>
      </c>
      <c r="Y22">
        <v>5</v>
      </c>
      <c r="Z22" t="str">
        <f t="shared" si="0"/>
        <v>Umiarkowany poziom</v>
      </c>
      <c r="AA22" t="str">
        <f t="shared" si="1"/>
        <v>Umiarkowany poziom</v>
      </c>
      <c r="AB22" t="str">
        <f t="shared" si="2"/>
        <v>Mała ilość marnotrawstwa</v>
      </c>
    </row>
    <row r="23" spans="1:28" x14ac:dyDescent="0.35">
      <c r="A23">
        <v>22</v>
      </c>
      <c r="B23" t="s">
        <v>167</v>
      </c>
      <c r="C23" t="s">
        <v>154</v>
      </c>
      <c r="D23" t="s">
        <v>196</v>
      </c>
      <c r="E23" t="s">
        <v>155</v>
      </c>
      <c r="F23">
        <v>3</v>
      </c>
      <c r="G23">
        <v>4</v>
      </c>
      <c r="H23">
        <v>5</v>
      </c>
      <c r="I23">
        <v>4</v>
      </c>
      <c r="J23">
        <v>3</v>
      </c>
      <c r="K23">
        <v>2</v>
      </c>
      <c r="L23">
        <v>4</v>
      </c>
      <c r="M23">
        <v>4</v>
      </c>
      <c r="N23">
        <v>6</v>
      </c>
      <c r="O23">
        <v>4</v>
      </c>
      <c r="P23">
        <v>2</v>
      </c>
      <c r="Q23">
        <v>2</v>
      </c>
      <c r="R23">
        <v>2</v>
      </c>
      <c r="S23">
        <v>1</v>
      </c>
      <c r="T23">
        <v>2</v>
      </c>
      <c r="U23">
        <v>2</v>
      </c>
      <c r="V23">
        <v>50</v>
      </c>
      <c r="W23">
        <v>31</v>
      </c>
      <c r="X23">
        <v>15</v>
      </c>
      <c r="Y23">
        <v>4</v>
      </c>
      <c r="Z23" t="str">
        <f t="shared" si="0"/>
        <v>Umiarkowany poziom</v>
      </c>
      <c r="AA23" t="str">
        <f t="shared" si="1"/>
        <v>Niski poziom</v>
      </c>
      <c r="AB23" t="str">
        <f t="shared" si="2"/>
        <v>Mała ilość marnotrawstwa</v>
      </c>
    </row>
    <row r="24" spans="1:28" x14ac:dyDescent="0.35">
      <c r="A24">
        <v>23</v>
      </c>
      <c r="B24" t="s">
        <v>163</v>
      </c>
      <c r="C24" t="s">
        <v>154</v>
      </c>
      <c r="D24" t="s">
        <v>197</v>
      </c>
      <c r="E24" t="s">
        <v>158</v>
      </c>
      <c r="F24">
        <v>3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5</v>
      </c>
      <c r="O24">
        <v>4</v>
      </c>
      <c r="P24">
        <v>4</v>
      </c>
      <c r="Q24">
        <v>1</v>
      </c>
      <c r="R24">
        <v>1</v>
      </c>
      <c r="S24">
        <v>1</v>
      </c>
      <c r="T24">
        <v>4</v>
      </c>
      <c r="U24">
        <v>1</v>
      </c>
      <c r="V24">
        <v>32</v>
      </c>
      <c r="W24">
        <v>15</v>
      </c>
      <c r="X24">
        <v>15</v>
      </c>
      <c r="Y24">
        <v>2</v>
      </c>
      <c r="Z24" t="str">
        <f t="shared" si="0"/>
        <v>Niski poziom</v>
      </c>
      <c r="AA24" t="str">
        <f t="shared" si="1"/>
        <v>Niski poziom</v>
      </c>
      <c r="AB24" t="str">
        <f t="shared" si="2"/>
        <v>Mała ilość marnotrawstwa</v>
      </c>
    </row>
    <row r="25" spans="1:28" x14ac:dyDescent="0.35">
      <c r="A25">
        <v>24</v>
      </c>
      <c r="B25" t="s">
        <v>168</v>
      </c>
      <c r="C25" t="s">
        <v>154</v>
      </c>
      <c r="D25" t="s">
        <v>196</v>
      </c>
      <c r="E25" t="s">
        <v>155</v>
      </c>
      <c r="F25">
        <v>1</v>
      </c>
      <c r="G25">
        <v>2</v>
      </c>
      <c r="H25">
        <v>4</v>
      </c>
      <c r="I25">
        <v>4</v>
      </c>
      <c r="J25">
        <v>3</v>
      </c>
      <c r="K25">
        <v>2</v>
      </c>
      <c r="L25">
        <v>5</v>
      </c>
      <c r="M25">
        <v>1</v>
      </c>
      <c r="N25">
        <v>5</v>
      </c>
      <c r="O25">
        <v>6</v>
      </c>
      <c r="P25">
        <v>6</v>
      </c>
      <c r="Q25">
        <v>3</v>
      </c>
      <c r="R25">
        <v>2</v>
      </c>
      <c r="S25">
        <v>4</v>
      </c>
      <c r="T25">
        <v>1</v>
      </c>
      <c r="U25">
        <v>5</v>
      </c>
      <c r="V25">
        <v>54</v>
      </c>
      <c r="W25">
        <v>23</v>
      </c>
      <c r="X25">
        <v>24</v>
      </c>
      <c r="Y25">
        <v>7</v>
      </c>
      <c r="Z25" t="str">
        <f t="shared" si="0"/>
        <v>Umiarkowany poziom</v>
      </c>
      <c r="AA25" t="str">
        <f t="shared" si="1"/>
        <v>Umiarkowany poziom</v>
      </c>
      <c r="AB25" t="str">
        <f t="shared" si="2"/>
        <v>Umiarkowana ilość marnotrawstwa</v>
      </c>
    </row>
    <row r="26" spans="1:28" x14ac:dyDescent="0.35">
      <c r="A26">
        <v>25</v>
      </c>
      <c r="B26" t="s">
        <v>163</v>
      </c>
      <c r="C26" t="s">
        <v>157</v>
      </c>
      <c r="D26" t="s">
        <v>196</v>
      </c>
      <c r="E26" t="s">
        <v>155</v>
      </c>
      <c r="F26">
        <v>1</v>
      </c>
      <c r="G26">
        <v>1</v>
      </c>
      <c r="H26">
        <v>2</v>
      </c>
      <c r="I26">
        <v>4</v>
      </c>
      <c r="J26">
        <v>3</v>
      </c>
      <c r="K26">
        <v>2</v>
      </c>
      <c r="L26">
        <v>3</v>
      </c>
      <c r="M26">
        <v>4</v>
      </c>
      <c r="N26">
        <v>5</v>
      </c>
      <c r="O26">
        <v>5</v>
      </c>
      <c r="P26">
        <v>5</v>
      </c>
      <c r="Q26">
        <v>4</v>
      </c>
      <c r="R26">
        <v>2</v>
      </c>
      <c r="S26">
        <v>1</v>
      </c>
      <c r="T26">
        <v>3</v>
      </c>
      <c r="U26">
        <v>3</v>
      </c>
      <c r="V26">
        <v>48</v>
      </c>
      <c r="W26">
        <v>23</v>
      </c>
      <c r="X26">
        <v>20</v>
      </c>
      <c r="Y26">
        <v>5</v>
      </c>
      <c r="Z26" t="str">
        <f t="shared" si="0"/>
        <v>Umiarkowany poziom</v>
      </c>
      <c r="AA26" t="str">
        <f t="shared" si="1"/>
        <v>Umiarkowany poziom</v>
      </c>
      <c r="AB26" t="str">
        <f t="shared" si="2"/>
        <v>Mała ilość marnotrawstwa</v>
      </c>
    </row>
    <row r="27" spans="1:28" x14ac:dyDescent="0.35">
      <c r="A27">
        <v>26</v>
      </c>
      <c r="B27" t="s">
        <v>169</v>
      </c>
      <c r="C27" t="s">
        <v>157</v>
      </c>
      <c r="D27" t="s">
        <v>198</v>
      </c>
      <c r="E27" t="s">
        <v>158</v>
      </c>
      <c r="F27">
        <v>1</v>
      </c>
      <c r="G27">
        <v>1</v>
      </c>
      <c r="H27">
        <v>3</v>
      </c>
      <c r="I27">
        <v>3</v>
      </c>
      <c r="J27">
        <v>4</v>
      </c>
      <c r="K27">
        <v>3</v>
      </c>
      <c r="L27">
        <v>3</v>
      </c>
      <c r="M27">
        <v>2</v>
      </c>
      <c r="N27">
        <v>4</v>
      </c>
      <c r="O27">
        <v>5</v>
      </c>
      <c r="P27">
        <v>4</v>
      </c>
      <c r="Q27">
        <v>3</v>
      </c>
      <c r="R27">
        <v>3</v>
      </c>
      <c r="S27">
        <v>3</v>
      </c>
      <c r="T27">
        <v>2</v>
      </c>
      <c r="U27">
        <v>1</v>
      </c>
      <c r="V27">
        <v>45</v>
      </c>
      <c r="W27">
        <v>22</v>
      </c>
      <c r="X27">
        <v>19</v>
      </c>
      <c r="Y27">
        <v>4</v>
      </c>
      <c r="Z27" t="str">
        <f t="shared" si="0"/>
        <v>Niski poziom</v>
      </c>
      <c r="AA27" t="str">
        <f t="shared" si="1"/>
        <v>Umiarkowany poziom</v>
      </c>
      <c r="AB27" t="str">
        <f t="shared" si="2"/>
        <v>Mała ilość marnotrawstwa</v>
      </c>
    </row>
    <row r="28" spans="1:28" x14ac:dyDescent="0.35">
      <c r="A28">
        <v>27</v>
      </c>
      <c r="B28" t="s">
        <v>184</v>
      </c>
      <c r="C28" t="s">
        <v>154</v>
      </c>
      <c r="D28" t="s">
        <v>197</v>
      </c>
      <c r="E28" t="s">
        <v>155</v>
      </c>
      <c r="F28">
        <v>2</v>
      </c>
      <c r="G28">
        <v>1</v>
      </c>
      <c r="H28">
        <v>2</v>
      </c>
      <c r="I28">
        <v>1</v>
      </c>
      <c r="J28">
        <v>2</v>
      </c>
      <c r="K28">
        <v>2</v>
      </c>
      <c r="L28">
        <v>2</v>
      </c>
      <c r="M28">
        <v>1</v>
      </c>
      <c r="N28">
        <v>2</v>
      </c>
      <c r="O28">
        <v>1</v>
      </c>
      <c r="P28">
        <v>3</v>
      </c>
      <c r="Q28">
        <v>1</v>
      </c>
      <c r="R28">
        <v>1</v>
      </c>
      <c r="S28">
        <v>1</v>
      </c>
      <c r="T28">
        <v>1</v>
      </c>
      <c r="U28">
        <v>2</v>
      </c>
      <c r="V28">
        <v>25</v>
      </c>
      <c r="W28">
        <v>14</v>
      </c>
      <c r="X28">
        <v>8</v>
      </c>
      <c r="Y28">
        <v>3</v>
      </c>
      <c r="Z28" t="str">
        <f t="shared" si="0"/>
        <v>Niski poziom</v>
      </c>
      <c r="AA28" t="str">
        <f t="shared" si="1"/>
        <v>Niski poziom</v>
      </c>
      <c r="AB28" t="str">
        <f t="shared" si="2"/>
        <v>Mała ilość marnotrawstwa</v>
      </c>
    </row>
    <row r="29" spans="1:28" x14ac:dyDescent="0.35">
      <c r="A29">
        <v>28</v>
      </c>
      <c r="B29" t="s">
        <v>164</v>
      </c>
      <c r="C29" t="s">
        <v>154</v>
      </c>
      <c r="D29" t="s">
        <v>197</v>
      </c>
      <c r="E29" t="s">
        <v>155</v>
      </c>
      <c r="F29">
        <v>1</v>
      </c>
      <c r="G29">
        <v>2</v>
      </c>
      <c r="H29">
        <v>2</v>
      </c>
      <c r="I29">
        <v>1</v>
      </c>
      <c r="J29">
        <v>2</v>
      </c>
      <c r="K29">
        <v>2</v>
      </c>
      <c r="L29">
        <v>2</v>
      </c>
      <c r="M29">
        <v>2</v>
      </c>
      <c r="N29">
        <v>7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2</v>
      </c>
      <c r="V29">
        <v>31</v>
      </c>
      <c r="W29">
        <v>15</v>
      </c>
      <c r="X29">
        <v>13</v>
      </c>
      <c r="Y29">
        <v>3</v>
      </c>
      <c r="Z29" t="str">
        <f t="shared" si="0"/>
        <v>Niski poziom</v>
      </c>
      <c r="AA29" t="str">
        <f t="shared" si="1"/>
        <v>Niski poziom</v>
      </c>
      <c r="AB29" t="str">
        <f t="shared" si="2"/>
        <v>Mała ilość marnotrawstwa</v>
      </c>
    </row>
    <row r="30" spans="1:28" x14ac:dyDescent="0.35">
      <c r="A30">
        <v>29</v>
      </c>
      <c r="B30" t="s">
        <v>166</v>
      </c>
      <c r="C30" t="s">
        <v>157</v>
      </c>
      <c r="D30" t="s">
        <v>197</v>
      </c>
      <c r="E30" t="s">
        <v>158</v>
      </c>
      <c r="F30">
        <v>3</v>
      </c>
      <c r="G30">
        <v>2</v>
      </c>
      <c r="H30">
        <v>2</v>
      </c>
      <c r="I30">
        <v>2</v>
      </c>
      <c r="J30">
        <v>1</v>
      </c>
      <c r="K30">
        <v>1</v>
      </c>
      <c r="L30">
        <v>4</v>
      </c>
      <c r="M30">
        <v>2</v>
      </c>
      <c r="N30">
        <v>2</v>
      </c>
      <c r="O30">
        <v>1</v>
      </c>
      <c r="P30">
        <v>4</v>
      </c>
      <c r="Q30">
        <v>2</v>
      </c>
      <c r="R30">
        <v>2</v>
      </c>
      <c r="S30">
        <v>1</v>
      </c>
      <c r="T30">
        <v>2</v>
      </c>
      <c r="U30">
        <v>1</v>
      </c>
      <c r="V30">
        <v>32</v>
      </c>
      <c r="W30">
        <v>19</v>
      </c>
      <c r="X30">
        <v>10</v>
      </c>
      <c r="Y30">
        <v>3</v>
      </c>
      <c r="Z30" t="str">
        <f t="shared" si="0"/>
        <v>Niski poziom</v>
      </c>
      <c r="AA30" t="str">
        <f t="shared" si="1"/>
        <v>Niski poziom</v>
      </c>
      <c r="AB30" t="str">
        <f t="shared" si="2"/>
        <v>Mała ilość marnotrawstwa</v>
      </c>
    </row>
    <row r="31" spans="1:28" x14ac:dyDescent="0.35">
      <c r="A31">
        <v>30</v>
      </c>
      <c r="B31" t="s">
        <v>156</v>
      </c>
      <c r="C31" t="s">
        <v>157</v>
      </c>
      <c r="D31" t="s">
        <v>196</v>
      </c>
      <c r="E31" t="s">
        <v>155</v>
      </c>
      <c r="F31">
        <v>1</v>
      </c>
      <c r="G31">
        <v>3</v>
      </c>
      <c r="H31">
        <v>1</v>
      </c>
      <c r="I31">
        <v>4</v>
      </c>
      <c r="J31">
        <v>1</v>
      </c>
      <c r="K31">
        <v>1</v>
      </c>
      <c r="L31">
        <v>3</v>
      </c>
      <c r="M31">
        <v>3</v>
      </c>
      <c r="N31">
        <v>4</v>
      </c>
      <c r="O31">
        <v>4</v>
      </c>
      <c r="P31">
        <v>4</v>
      </c>
      <c r="Q31">
        <v>1</v>
      </c>
      <c r="R31">
        <v>4</v>
      </c>
      <c r="S31">
        <v>1</v>
      </c>
      <c r="T31">
        <v>4</v>
      </c>
      <c r="U31">
        <v>1</v>
      </c>
      <c r="V31">
        <v>40</v>
      </c>
      <c r="W31">
        <v>21</v>
      </c>
      <c r="X31">
        <v>14</v>
      </c>
      <c r="Y31">
        <v>5</v>
      </c>
      <c r="Z31" t="str">
        <f t="shared" si="0"/>
        <v>Niski poziom</v>
      </c>
      <c r="AA31" t="str">
        <f t="shared" si="1"/>
        <v>Niski poziom</v>
      </c>
      <c r="AB31" t="str">
        <f t="shared" si="2"/>
        <v>Mała ilość marnotrawstwa</v>
      </c>
    </row>
    <row r="32" spans="1:28" x14ac:dyDescent="0.35">
      <c r="A32">
        <v>31</v>
      </c>
      <c r="B32" t="s">
        <v>166</v>
      </c>
      <c r="C32" t="s">
        <v>157</v>
      </c>
      <c r="D32" t="s">
        <v>198</v>
      </c>
      <c r="E32" t="s">
        <v>158</v>
      </c>
      <c r="F32">
        <v>3</v>
      </c>
      <c r="G32">
        <v>3</v>
      </c>
      <c r="H32">
        <v>3</v>
      </c>
      <c r="I32">
        <v>3</v>
      </c>
      <c r="J32">
        <v>5</v>
      </c>
      <c r="K32">
        <v>3</v>
      </c>
      <c r="L32">
        <v>4</v>
      </c>
      <c r="M32">
        <v>4</v>
      </c>
      <c r="N32">
        <v>5</v>
      </c>
      <c r="O32">
        <v>4</v>
      </c>
      <c r="P32">
        <v>4</v>
      </c>
      <c r="Q32">
        <v>3</v>
      </c>
      <c r="R32">
        <v>4</v>
      </c>
      <c r="S32">
        <v>1</v>
      </c>
      <c r="T32">
        <v>4</v>
      </c>
      <c r="U32">
        <v>3</v>
      </c>
      <c r="V32">
        <v>56</v>
      </c>
      <c r="W32">
        <v>32</v>
      </c>
      <c r="X32">
        <v>17</v>
      </c>
      <c r="Y32">
        <v>7</v>
      </c>
      <c r="Z32" t="str">
        <f t="shared" si="0"/>
        <v>Umiarkowany poziom</v>
      </c>
      <c r="AA32" t="str">
        <f t="shared" si="1"/>
        <v>Umiarkowany poziom</v>
      </c>
      <c r="AB32" t="str">
        <f t="shared" si="2"/>
        <v>Umiarkowana ilość marnotrawstwa</v>
      </c>
    </row>
    <row r="33" spans="1:39" x14ac:dyDescent="0.35">
      <c r="A33">
        <v>32</v>
      </c>
      <c r="B33" t="s">
        <v>156</v>
      </c>
      <c r="C33" t="s">
        <v>154</v>
      </c>
      <c r="D33" t="s">
        <v>196</v>
      </c>
      <c r="E33" t="s">
        <v>158</v>
      </c>
      <c r="F33">
        <v>3</v>
      </c>
      <c r="G33">
        <v>4</v>
      </c>
      <c r="H33">
        <v>2</v>
      </c>
      <c r="I33">
        <v>4</v>
      </c>
      <c r="J33">
        <v>2</v>
      </c>
      <c r="K33">
        <v>1</v>
      </c>
      <c r="L33">
        <v>3</v>
      </c>
      <c r="M33">
        <v>4</v>
      </c>
      <c r="N33">
        <v>2</v>
      </c>
      <c r="O33">
        <v>2</v>
      </c>
      <c r="P33">
        <v>2</v>
      </c>
      <c r="Q33">
        <v>1</v>
      </c>
      <c r="R33">
        <v>4</v>
      </c>
      <c r="S33">
        <v>1</v>
      </c>
      <c r="T33">
        <v>4</v>
      </c>
      <c r="U33">
        <v>4</v>
      </c>
      <c r="V33">
        <v>43</v>
      </c>
      <c r="W33">
        <v>27</v>
      </c>
      <c r="X33">
        <v>8</v>
      </c>
      <c r="Y33">
        <v>8</v>
      </c>
      <c r="Z33" t="str">
        <f t="shared" si="0"/>
        <v>Umiarkowany poziom</v>
      </c>
      <c r="AA33" t="str">
        <f t="shared" si="1"/>
        <v>Niski poziom</v>
      </c>
      <c r="AB33" t="str">
        <f t="shared" si="2"/>
        <v>Umiarkowana ilość marnotrawstwa</v>
      </c>
    </row>
    <row r="34" spans="1:39" x14ac:dyDescent="0.35">
      <c r="A34">
        <v>33</v>
      </c>
      <c r="B34" t="s">
        <v>156</v>
      </c>
      <c r="C34" t="s">
        <v>154</v>
      </c>
      <c r="D34" t="s">
        <v>198</v>
      </c>
      <c r="E34" t="s">
        <v>158</v>
      </c>
      <c r="F34">
        <v>4</v>
      </c>
      <c r="G34">
        <v>4</v>
      </c>
      <c r="H34">
        <v>3</v>
      </c>
      <c r="I34">
        <v>4</v>
      </c>
      <c r="J34">
        <v>3</v>
      </c>
      <c r="K34">
        <v>5</v>
      </c>
      <c r="L34">
        <v>6</v>
      </c>
      <c r="M34">
        <v>3</v>
      </c>
      <c r="N34">
        <v>6</v>
      </c>
      <c r="O34">
        <v>5</v>
      </c>
      <c r="P34">
        <v>6</v>
      </c>
      <c r="Q34">
        <v>4</v>
      </c>
      <c r="R34">
        <v>3</v>
      </c>
      <c r="S34">
        <v>1</v>
      </c>
      <c r="T34">
        <v>4</v>
      </c>
      <c r="U34">
        <v>3</v>
      </c>
      <c r="V34">
        <v>64</v>
      </c>
      <c r="W34">
        <v>36</v>
      </c>
      <c r="X34">
        <v>22</v>
      </c>
      <c r="Y34">
        <v>6</v>
      </c>
      <c r="Z34" t="str">
        <f t="shared" si="0"/>
        <v>Umiarkowany poziom</v>
      </c>
      <c r="AA34" t="str">
        <f t="shared" si="1"/>
        <v>Umiarkowany poziom</v>
      </c>
      <c r="AB34" t="str">
        <f t="shared" si="2"/>
        <v>Umiarkowana ilość marnotrawstwa</v>
      </c>
    </row>
    <row r="35" spans="1:39" x14ac:dyDescent="0.35">
      <c r="A35">
        <v>34</v>
      </c>
      <c r="B35" t="s">
        <v>165</v>
      </c>
      <c r="C35" t="s">
        <v>154</v>
      </c>
      <c r="D35" t="s">
        <v>198</v>
      </c>
      <c r="E35" t="s">
        <v>158</v>
      </c>
      <c r="F35">
        <v>2</v>
      </c>
      <c r="G35">
        <v>2</v>
      </c>
      <c r="H35">
        <v>3</v>
      </c>
      <c r="I35">
        <v>3</v>
      </c>
      <c r="J35">
        <v>4</v>
      </c>
      <c r="K35">
        <v>4</v>
      </c>
      <c r="L35">
        <v>5</v>
      </c>
      <c r="M35">
        <v>2</v>
      </c>
      <c r="N35">
        <v>6</v>
      </c>
      <c r="O35">
        <v>6</v>
      </c>
      <c r="P35">
        <v>6</v>
      </c>
      <c r="Q35">
        <v>3</v>
      </c>
      <c r="R35">
        <v>1</v>
      </c>
      <c r="S35">
        <v>1</v>
      </c>
      <c r="T35">
        <v>3</v>
      </c>
      <c r="U35">
        <v>3</v>
      </c>
      <c r="V35">
        <v>54</v>
      </c>
      <c r="W35">
        <v>28</v>
      </c>
      <c r="X35">
        <v>22</v>
      </c>
      <c r="Y35">
        <v>4</v>
      </c>
      <c r="Z35" t="str">
        <f t="shared" si="0"/>
        <v>Umiarkowany poziom</v>
      </c>
      <c r="AA35" t="str">
        <f t="shared" si="1"/>
        <v>Umiarkowany poziom</v>
      </c>
      <c r="AB35" t="str">
        <f t="shared" si="2"/>
        <v>Mała ilość marnotrawstwa</v>
      </c>
    </row>
    <row r="36" spans="1:39" x14ac:dyDescent="0.35">
      <c r="A36">
        <v>35</v>
      </c>
      <c r="B36" t="s">
        <v>170</v>
      </c>
      <c r="C36" t="s">
        <v>154</v>
      </c>
      <c r="D36" t="s">
        <v>198</v>
      </c>
      <c r="E36" t="s">
        <v>171</v>
      </c>
      <c r="F36">
        <v>3</v>
      </c>
      <c r="G36">
        <v>4</v>
      </c>
      <c r="H36">
        <v>2</v>
      </c>
      <c r="I36">
        <v>2</v>
      </c>
      <c r="J36">
        <v>3</v>
      </c>
      <c r="K36">
        <v>2</v>
      </c>
      <c r="L36">
        <v>5</v>
      </c>
      <c r="M36">
        <v>4</v>
      </c>
      <c r="N36">
        <v>4</v>
      </c>
      <c r="O36">
        <v>5</v>
      </c>
      <c r="P36">
        <v>5</v>
      </c>
      <c r="Q36">
        <v>4</v>
      </c>
      <c r="R36">
        <v>3</v>
      </c>
      <c r="S36">
        <v>1</v>
      </c>
      <c r="T36">
        <v>6</v>
      </c>
      <c r="U36">
        <v>3</v>
      </c>
      <c r="V36">
        <v>56</v>
      </c>
      <c r="W36">
        <v>31</v>
      </c>
      <c r="X36">
        <v>19</v>
      </c>
      <c r="Y36">
        <v>6</v>
      </c>
      <c r="Z36" t="str">
        <f t="shared" si="0"/>
        <v>Umiarkowany poziom</v>
      </c>
      <c r="AA36" t="str">
        <f t="shared" si="1"/>
        <v>Umiarkowany poziom</v>
      </c>
      <c r="AB36" t="str">
        <f t="shared" si="2"/>
        <v>Umiarkowana ilość marnotrawstwa</v>
      </c>
    </row>
    <row r="37" spans="1:39" x14ac:dyDescent="0.35">
      <c r="A37">
        <v>36</v>
      </c>
      <c r="B37" t="s">
        <v>156</v>
      </c>
      <c r="C37" t="s">
        <v>157</v>
      </c>
      <c r="D37" t="s">
        <v>196</v>
      </c>
      <c r="E37" t="s">
        <v>155</v>
      </c>
      <c r="F37">
        <v>1</v>
      </c>
      <c r="G37">
        <v>1</v>
      </c>
      <c r="H37">
        <v>1</v>
      </c>
      <c r="I37">
        <v>2</v>
      </c>
      <c r="J37">
        <v>1</v>
      </c>
      <c r="K37">
        <v>1</v>
      </c>
      <c r="L37">
        <v>3</v>
      </c>
      <c r="M37">
        <v>1</v>
      </c>
      <c r="N37">
        <v>7</v>
      </c>
      <c r="O37">
        <v>4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>
        <v>31</v>
      </c>
      <c r="W37">
        <v>12</v>
      </c>
      <c r="X37">
        <v>17</v>
      </c>
      <c r="Y37">
        <v>2</v>
      </c>
      <c r="Z37" t="str">
        <f t="shared" si="0"/>
        <v>Niski poziom</v>
      </c>
      <c r="AA37" t="str">
        <f t="shared" si="1"/>
        <v>Umiarkowany poziom</v>
      </c>
      <c r="AB37" t="str">
        <f t="shared" si="2"/>
        <v>Mała ilość marnotrawstwa</v>
      </c>
    </row>
    <row r="38" spans="1:39" x14ac:dyDescent="0.35">
      <c r="A38">
        <v>37</v>
      </c>
      <c r="B38" t="s">
        <v>172</v>
      </c>
      <c r="C38" t="s">
        <v>157</v>
      </c>
      <c r="D38" t="s">
        <v>196</v>
      </c>
      <c r="E38" t="s">
        <v>155</v>
      </c>
      <c r="F38">
        <v>4</v>
      </c>
      <c r="G38">
        <v>3</v>
      </c>
      <c r="H38">
        <v>3</v>
      </c>
      <c r="I38">
        <v>3</v>
      </c>
      <c r="J38">
        <v>3</v>
      </c>
      <c r="K38">
        <v>5</v>
      </c>
      <c r="L38">
        <v>5</v>
      </c>
      <c r="M38">
        <v>5</v>
      </c>
      <c r="N38">
        <v>7</v>
      </c>
      <c r="O38">
        <v>3</v>
      </c>
      <c r="P38">
        <v>3</v>
      </c>
      <c r="Q38">
        <v>2</v>
      </c>
      <c r="R38">
        <v>3</v>
      </c>
      <c r="S38">
        <v>1</v>
      </c>
      <c r="T38">
        <v>5</v>
      </c>
      <c r="U38">
        <v>2</v>
      </c>
      <c r="V38">
        <v>57</v>
      </c>
      <c r="W38">
        <v>36</v>
      </c>
      <c r="X38">
        <v>16</v>
      </c>
      <c r="Y38">
        <v>5</v>
      </c>
      <c r="Z38" t="str">
        <f t="shared" si="0"/>
        <v>Umiarkowany poziom</v>
      </c>
      <c r="AA38" t="str">
        <f t="shared" si="1"/>
        <v>Umiarkowany poziom</v>
      </c>
      <c r="AB38" t="str">
        <f t="shared" si="2"/>
        <v>Mała ilość marnotrawstwa</v>
      </c>
    </row>
    <row r="39" spans="1:39" x14ac:dyDescent="0.35">
      <c r="A39">
        <v>38</v>
      </c>
      <c r="B39" t="s">
        <v>156</v>
      </c>
      <c r="C39" t="s">
        <v>154</v>
      </c>
      <c r="D39" t="s">
        <v>196</v>
      </c>
      <c r="E39" t="s">
        <v>155</v>
      </c>
      <c r="F39">
        <v>3</v>
      </c>
      <c r="G39">
        <v>3</v>
      </c>
      <c r="H39">
        <v>5</v>
      </c>
      <c r="I39">
        <v>4</v>
      </c>
      <c r="J39">
        <v>5</v>
      </c>
      <c r="K39">
        <v>3</v>
      </c>
      <c r="L39">
        <v>6</v>
      </c>
      <c r="M39">
        <v>3</v>
      </c>
      <c r="N39">
        <v>6</v>
      </c>
      <c r="O39">
        <v>6</v>
      </c>
      <c r="P39">
        <v>5</v>
      </c>
      <c r="Q39">
        <v>3</v>
      </c>
      <c r="R39">
        <v>3</v>
      </c>
      <c r="S39">
        <v>1</v>
      </c>
      <c r="T39">
        <v>6</v>
      </c>
      <c r="U39">
        <v>3</v>
      </c>
      <c r="V39">
        <v>65</v>
      </c>
      <c r="W39">
        <v>38</v>
      </c>
      <c r="X39">
        <v>21</v>
      </c>
      <c r="Y39">
        <v>6</v>
      </c>
      <c r="Z39" t="str">
        <f t="shared" si="0"/>
        <v>Wysoki poziom</v>
      </c>
      <c r="AA39" t="str">
        <f t="shared" si="1"/>
        <v>Umiarkowany poziom</v>
      </c>
      <c r="AB39" t="str">
        <f t="shared" si="2"/>
        <v>Umiarkowana ilość marnotrawstwa</v>
      </c>
    </row>
    <row r="40" spans="1:39" x14ac:dyDescent="0.35">
      <c r="A40">
        <v>39</v>
      </c>
      <c r="B40" t="s">
        <v>165</v>
      </c>
      <c r="C40" t="s">
        <v>154</v>
      </c>
      <c r="D40" t="s">
        <v>198</v>
      </c>
      <c r="E40" t="s">
        <v>158</v>
      </c>
      <c r="F40">
        <v>2</v>
      </c>
      <c r="G40">
        <v>1</v>
      </c>
      <c r="H40">
        <v>4</v>
      </c>
      <c r="I40">
        <v>3</v>
      </c>
      <c r="J40">
        <v>3</v>
      </c>
      <c r="K40">
        <v>4</v>
      </c>
      <c r="L40">
        <v>4</v>
      </c>
      <c r="M40">
        <v>4</v>
      </c>
      <c r="N40">
        <v>6</v>
      </c>
      <c r="O40">
        <v>7</v>
      </c>
      <c r="P40">
        <v>7</v>
      </c>
      <c r="Q40">
        <v>3</v>
      </c>
      <c r="R40">
        <v>1</v>
      </c>
      <c r="S40">
        <v>1</v>
      </c>
      <c r="T40">
        <v>4</v>
      </c>
      <c r="U40">
        <v>2</v>
      </c>
      <c r="V40">
        <v>56</v>
      </c>
      <c r="W40">
        <v>29</v>
      </c>
      <c r="X40">
        <v>24</v>
      </c>
      <c r="Y40">
        <v>3</v>
      </c>
      <c r="Z40" t="str">
        <f t="shared" si="0"/>
        <v>Umiarkowany poziom</v>
      </c>
      <c r="AA40" t="str">
        <f t="shared" si="1"/>
        <v>Umiarkowany poziom</v>
      </c>
      <c r="AB40" t="str">
        <f t="shared" si="2"/>
        <v>Mała ilość marnotrawstwa</v>
      </c>
    </row>
    <row r="41" spans="1:39" x14ac:dyDescent="0.35">
      <c r="A41">
        <v>40</v>
      </c>
      <c r="B41" t="s">
        <v>173</v>
      </c>
      <c r="C41" t="s">
        <v>154</v>
      </c>
      <c r="D41" t="s">
        <v>198</v>
      </c>
      <c r="E41" t="s">
        <v>155</v>
      </c>
      <c r="F41">
        <v>3</v>
      </c>
      <c r="G41">
        <v>3</v>
      </c>
      <c r="H41">
        <v>3</v>
      </c>
      <c r="I41">
        <v>4</v>
      </c>
      <c r="J41">
        <v>3</v>
      </c>
      <c r="K41">
        <v>4</v>
      </c>
      <c r="L41">
        <v>5</v>
      </c>
      <c r="M41">
        <v>4</v>
      </c>
      <c r="N41">
        <v>4</v>
      </c>
      <c r="O41">
        <v>4</v>
      </c>
      <c r="P41">
        <v>5</v>
      </c>
      <c r="Q41">
        <v>1</v>
      </c>
      <c r="R41">
        <v>1</v>
      </c>
      <c r="S41">
        <v>1</v>
      </c>
      <c r="T41">
        <v>5</v>
      </c>
      <c r="U41">
        <v>1</v>
      </c>
      <c r="V41">
        <v>51</v>
      </c>
      <c r="W41">
        <v>34</v>
      </c>
      <c r="X41">
        <v>15</v>
      </c>
      <c r="Y41">
        <v>2</v>
      </c>
      <c r="Z41" t="str">
        <f t="shared" si="0"/>
        <v>Umiarkowany poziom</v>
      </c>
      <c r="AA41" t="str">
        <f t="shared" si="1"/>
        <v>Niski poziom</v>
      </c>
      <c r="AB41" t="str">
        <f t="shared" si="2"/>
        <v>Mała ilość marnotrawstwa</v>
      </c>
    </row>
    <row r="44" spans="1:39" x14ac:dyDescent="0.35">
      <c r="D44" s="7" t="s">
        <v>256</v>
      </c>
      <c r="E44" s="7" t="s">
        <v>188</v>
      </c>
      <c r="AB44" s="7" t="s">
        <v>258</v>
      </c>
      <c r="AC44" s="7" t="s">
        <v>188</v>
      </c>
      <c r="AI44" s="7" t="s">
        <v>259</v>
      </c>
      <c r="AJ44" s="7" t="s">
        <v>188</v>
      </c>
    </row>
    <row r="45" spans="1:39" x14ac:dyDescent="0.35">
      <c r="D45" s="7" t="s">
        <v>186</v>
      </c>
      <c r="E45" t="s">
        <v>196</v>
      </c>
      <c r="F45" t="s">
        <v>198</v>
      </c>
      <c r="G45" t="s">
        <v>197</v>
      </c>
      <c r="H45" t="s">
        <v>187</v>
      </c>
      <c r="AB45" s="7" t="s">
        <v>186</v>
      </c>
      <c r="AC45" t="s">
        <v>196</v>
      </c>
      <c r="AD45" t="s">
        <v>198</v>
      </c>
      <c r="AE45" t="s">
        <v>197</v>
      </c>
      <c r="AF45" t="s">
        <v>187</v>
      </c>
      <c r="AI45" s="7" t="s">
        <v>186</v>
      </c>
      <c r="AJ45" t="s">
        <v>196</v>
      </c>
      <c r="AK45" t="s">
        <v>198</v>
      </c>
      <c r="AL45" t="s">
        <v>197</v>
      </c>
      <c r="AM45" t="s">
        <v>187</v>
      </c>
    </row>
    <row r="46" spans="1:39" x14ac:dyDescent="0.35">
      <c r="D46" s="8" t="s">
        <v>260</v>
      </c>
      <c r="E46" s="9">
        <v>9</v>
      </c>
      <c r="F46" s="9">
        <v>5</v>
      </c>
      <c r="G46" s="9">
        <v>10</v>
      </c>
      <c r="H46" s="9">
        <v>24</v>
      </c>
      <c r="AB46" s="8" t="s">
        <v>192</v>
      </c>
      <c r="AC46" s="9">
        <v>7</v>
      </c>
      <c r="AD46" s="9">
        <v>5</v>
      </c>
      <c r="AE46" s="9">
        <v>10</v>
      </c>
      <c r="AF46" s="9">
        <v>22</v>
      </c>
      <c r="AI46" s="8" t="s">
        <v>192</v>
      </c>
      <c r="AJ46" s="9">
        <v>4</v>
      </c>
      <c r="AK46" s="9">
        <v>4</v>
      </c>
      <c r="AL46" s="9">
        <v>8</v>
      </c>
      <c r="AM46" s="9">
        <v>16</v>
      </c>
    </row>
    <row r="47" spans="1:39" x14ac:dyDescent="0.35">
      <c r="D47" s="8" t="s">
        <v>262</v>
      </c>
      <c r="E47" s="9">
        <v>9</v>
      </c>
      <c r="F47" s="9">
        <v>6</v>
      </c>
      <c r="G47" s="9"/>
      <c r="H47" s="9">
        <v>15</v>
      </c>
      <c r="AB47" s="8" t="s">
        <v>257</v>
      </c>
      <c r="AC47" s="9">
        <v>10</v>
      </c>
      <c r="AD47" s="9">
        <v>6</v>
      </c>
      <c r="AE47" s="9">
        <v>1</v>
      </c>
      <c r="AF47" s="9">
        <v>17</v>
      </c>
      <c r="AI47" s="8" t="s">
        <v>257</v>
      </c>
      <c r="AJ47" s="9">
        <v>12</v>
      </c>
      <c r="AK47" s="9">
        <v>7</v>
      </c>
      <c r="AL47" s="9">
        <v>2</v>
      </c>
      <c r="AM47" s="9">
        <v>21</v>
      </c>
    </row>
    <row r="48" spans="1:39" x14ac:dyDescent="0.35">
      <c r="D48" s="8" t="s">
        <v>261</v>
      </c>
      <c r="E48" s="9"/>
      <c r="F48" s="9"/>
      <c r="G48" s="9">
        <v>1</v>
      </c>
      <c r="H48" s="9">
        <v>1</v>
      </c>
      <c r="AB48" s="8" t="s">
        <v>194</v>
      </c>
      <c r="AC48" s="9">
        <v>1</v>
      </c>
      <c r="AD48" s="9"/>
      <c r="AE48" s="9"/>
      <c r="AF48" s="9">
        <v>1</v>
      </c>
      <c r="AI48" s="8" t="s">
        <v>194</v>
      </c>
      <c r="AJ48" s="9">
        <v>2</v>
      </c>
      <c r="AK48" s="9"/>
      <c r="AL48" s="9">
        <v>1</v>
      </c>
      <c r="AM48" s="9">
        <v>3</v>
      </c>
    </row>
    <row r="49" spans="4:39" x14ac:dyDescent="0.35">
      <c r="D49" s="8" t="s">
        <v>187</v>
      </c>
      <c r="E49" s="9">
        <v>18</v>
      </c>
      <c r="F49" s="9">
        <v>11</v>
      </c>
      <c r="G49" s="9">
        <v>11</v>
      </c>
      <c r="H49" s="9">
        <v>40</v>
      </c>
      <c r="AB49" s="8" t="s">
        <v>187</v>
      </c>
      <c r="AC49" s="9">
        <v>18</v>
      </c>
      <c r="AD49" s="9">
        <v>11</v>
      </c>
      <c r="AE49" s="9">
        <v>11</v>
      </c>
      <c r="AF49" s="9">
        <v>40</v>
      </c>
      <c r="AI49" s="8" t="s">
        <v>187</v>
      </c>
      <c r="AJ49" s="9">
        <v>18</v>
      </c>
      <c r="AK49" s="9">
        <v>11</v>
      </c>
      <c r="AL49" s="9">
        <v>11</v>
      </c>
      <c r="AM49" s="9">
        <v>40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8BD0-5C53-45C4-9F38-B1A15A691A1A}">
  <dimension ref="A1:EE53"/>
  <sheetViews>
    <sheetView tabSelected="1" topLeftCell="A7" zoomScale="74" zoomScaleNormal="60" workbookViewId="0">
      <selection activeCell="EF59" sqref="EF59"/>
    </sheetView>
  </sheetViews>
  <sheetFormatPr defaultRowHeight="14.5" x14ac:dyDescent="0.35"/>
  <cols>
    <col min="2" max="2" width="29.81640625" bestFit="1" customWidth="1"/>
    <col min="3" max="3" width="18.81640625" bestFit="1" customWidth="1"/>
    <col min="4" max="5" width="14" hidden="1" customWidth="1"/>
    <col min="6" max="6" width="14.453125" hidden="1" customWidth="1"/>
    <col min="7" max="7" width="9.1796875" hidden="1" customWidth="1"/>
    <col min="8" max="8" width="29.26953125" bestFit="1" customWidth="1"/>
    <col min="9" max="11" width="0" hidden="1" customWidth="1"/>
    <col min="12" max="12" width="29.26953125" bestFit="1" customWidth="1"/>
    <col min="13" max="16" width="0" hidden="1" customWidth="1"/>
    <col min="17" max="17" width="36.453125" bestFit="1" customWidth="1"/>
    <col min="18" max="21" width="0" hidden="1" customWidth="1"/>
    <col min="22" max="22" width="34.81640625" bestFit="1" customWidth="1"/>
    <col min="23" max="25" width="0" hidden="1" customWidth="1"/>
    <col min="26" max="26" width="25" bestFit="1" customWidth="1"/>
    <col min="27" max="27" width="18.81640625" hidden="1" customWidth="1"/>
    <col min="28" max="29" width="14" hidden="1" customWidth="1"/>
    <col min="30" max="30" width="14.453125" hidden="1" customWidth="1"/>
    <col min="31" max="32" width="28.54296875" bestFit="1" customWidth="1"/>
    <col min="33" max="33" width="28.7265625" hidden="1" customWidth="1"/>
    <col min="34" max="34" width="30.7265625" hidden="1" customWidth="1"/>
    <col min="35" max="35" width="34.81640625" hidden="1" customWidth="1"/>
    <col min="36" max="36" width="19.26953125" hidden="1" customWidth="1"/>
    <col min="37" max="37" width="28.54296875" bestFit="1" customWidth="1"/>
    <col min="38" max="38" width="30.7265625" hidden="1" customWidth="1"/>
    <col min="39" max="39" width="34.81640625" hidden="1" customWidth="1"/>
    <col min="40" max="40" width="28.54296875" bestFit="1" customWidth="1"/>
    <col min="41" max="41" width="28.7265625" hidden="1" customWidth="1"/>
    <col min="42" max="42" width="30.7265625" hidden="1" customWidth="1"/>
    <col min="43" max="43" width="34.81640625" hidden="1" customWidth="1"/>
    <col min="44" max="44" width="22.1796875" bestFit="1" customWidth="1"/>
    <col min="45" max="45" width="18.81640625" hidden="1" customWidth="1"/>
    <col min="46" max="47" width="14" hidden="1" customWidth="1"/>
    <col min="48" max="48" width="14.453125" bestFit="1" customWidth="1"/>
    <col min="49" max="49" width="35.81640625" hidden="1" customWidth="1"/>
    <col min="50" max="50" width="37.7265625" hidden="1" customWidth="1"/>
    <col min="51" max="51" width="42.26953125" hidden="1" customWidth="1"/>
    <col min="52" max="53" width="26.1796875" bestFit="1" customWidth="1"/>
    <col min="54" max="54" width="30.26953125" hidden="1" customWidth="1"/>
    <col min="55" max="55" width="32.1796875" hidden="1" customWidth="1"/>
    <col min="56" max="56" width="36.54296875" hidden="1" customWidth="1"/>
    <col min="57" max="57" width="28.7265625" hidden="1" customWidth="1"/>
    <col min="58" max="58" width="26.1796875" bestFit="1" customWidth="1"/>
    <col min="59" max="59" width="34.81640625" hidden="1" customWidth="1"/>
    <col min="60" max="60" width="28.7265625" hidden="1" customWidth="1"/>
    <col min="61" max="61" width="30.7265625" hidden="1" customWidth="1"/>
    <col min="62" max="62" width="29.453125" bestFit="1" customWidth="1"/>
    <col min="63" max="63" width="30.26953125" hidden="1" customWidth="1"/>
    <col min="64" max="64" width="32.1796875" hidden="1" customWidth="1"/>
    <col min="65" max="65" width="36.54296875" hidden="1" customWidth="1"/>
    <col min="66" max="66" width="28.7265625" hidden="1" customWidth="1"/>
    <col min="67" max="67" width="30.453125" bestFit="1" customWidth="1"/>
    <col min="68" max="68" width="18.81640625" hidden="1" customWidth="1"/>
    <col min="69" max="70" width="14" hidden="1" customWidth="1"/>
    <col min="71" max="71" width="14.453125" hidden="1" customWidth="1"/>
    <col min="72" max="72" width="33.54296875" bestFit="1" customWidth="1"/>
    <col min="73" max="73" width="30.7265625" hidden="1" customWidth="1"/>
    <col min="74" max="74" width="34.81640625" hidden="1" customWidth="1"/>
    <col min="75" max="75" width="30.26953125" hidden="1" customWidth="1"/>
    <col min="76" max="77" width="33.54296875" bestFit="1" customWidth="1"/>
    <col min="78" max="78" width="36.54296875" hidden="1" customWidth="1"/>
    <col min="79" max="79" width="28.7265625" hidden="1" customWidth="1"/>
    <col min="80" max="80" width="30.7265625" hidden="1" customWidth="1"/>
    <col min="81" max="81" width="34.81640625" hidden="1" customWidth="1"/>
    <col min="82" max="82" width="40.26953125" bestFit="1" customWidth="1"/>
    <col min="83" max="83" width="33.1796875" hidden="1" customWidth="1"/>
    <col min="84" max="84" width="37.7265625" hidden="1" customWidth="1"/>
    <col min="85" max="85" width="28.7265625" hidden="1" customWidth="1"/>
    <col min="86" max="86" width="30.7265625" hidden="1" customWidth="1"/>
    <col min="87" max="87" width="34.81640625" bestFit="1" customWidth="1"/>
    <col min="88" max="88" width="28.7265625" hidden="1" customWidth="1"/>
    <col min="89" max="89" width="30.7265625" hidden="1" customWidth="1"/>
    <col min="90" max="90" width="34.81640625" hidden="1" customWidth="1"/>
    <col min="91" max="91" width="28.7265625" hidden="1" customWidth="1"/>
    <col min="92" max="92" width="30.7265625" bestFit="1" customWidth="1"/>
    <col min="93" max="93" width="34.81640625" hidden="1" customWidth="1"/>
    <col min="94" max="94" width="28.7265625" hidden="1" customWidth="1"/>
    <col min="95" max="95" width="30.7265625" hidden="1" customWidth="1"/>
    <col min="96" max="96" width="34.81640625" hidden="1" customWidth="1"/>
    <col min="97" max="97" width="28.7265625" hidden="1" customWidth="1"/>
    <col min="98" max="98" width="30.7265625" hidden="1" customWidth="1"/>
    <col min="99" max="99" width="34.81640625" bestFit="1" customWidth="1"/>
    <col min="100" max="100" width="31.26953125" hidden="1" customWidth="1"/>
    <col min="101" max="101" width="33.1796875" hidden="1" customWidth="1"/>
    <col min="102" max="102" width="37.7265625" hidden="1" customWidth="1"/>
    <col min="103" max="103" width="28.7265625" hidden="1" customWidth="1"/>
    <col min="104" max="104" width="30.7265625" hidden="1" customWidth="1"/>
    <col min="105" max="105" width="34.81640625" hidden="1" customWidth="1"/>
    <col min="106" max="106" width="28.7265625" hidden="1" customWidth="1"/>
    <col min="107" max="107" width="26.26953125" bestFit="1" customWidth="1"/>
    <col min="108" max="108" width="18.1796875" customWidth="1"/>
    <col min="109" max="110" width="13.54296875" hidden="1" customWidth="1"/>
    <col min="111" max="111" width="14.26953125" hidden="1" customWidth="1"/>
    <col min="112" max="112" width="34.81640625" hidden="1" customWidth="1"/>
    <col min="113" max="113" width="31.26953125" hidden="1" customWidth="1"/>
    <col min="114" max="114" width="33.1796875" hidden="1" customWidth="1"/>
    <col min="115" max="115" width="37.7265625" hidden="1" customWidth="1"/>
    <col min="116" max="116" width="37.81640625" hidden="1" customWidth="1"/>
    <col min="117" max="117" width="28.54296875" bestFit="1" customWidth="1"/>
    <col min="118" max="118" width="34.81640625" hidden="1" customWidth="1"/>
    <col min="119" max="119" width="31.26953125" hidden="1" customWidth="1"/>
    <col min="120" max="120" width="33.1796875" hidden="1" customWidth="1"/>
    <col min="121" max="121" width="37.7265625" hidden="1" customWidth="1"/>
    <col min="122" max="122" width="35.81640625" bestFit="1" customWidth="1"/>
    <col min="123" max="123" width="37.7265625" bestFit="1" customWidth="1"/>
    <col min="124" max="124" width="42.26953125" bestFit="1" customWidth="1"/>
    <col min="125" max="125" width="33.1796875" bestFit="1" customWidth="1"/>
    <col min="126" max="126" width="23" bestFit="1" customWidth="1"/>
    <col min="127" max="127" width="18.1796875" bestFit="1" customWidth="1"/>
    <col min="128" max="128" width="6.26953125" bestFit="1" customWidth="1"/>
    <col min="129" max="129" width="11.1796875" bestFit="1" customWidth="1"/>
    <col min="130" max="130" width="14.26953125" bestFit="1" customWidth="1"/>
    <col min="131" max="131" width="22.7265625" bestFit="1" customWidth="1"/>
    <col min="132" max="132" width="18.1796875" bestFit="1" customWidth="1"/>
    <col min="133" max="133" width="6.26953125" bestFit="1" customWidth="1"/>
    <col min="134" max="134" width="11.1796875" bestFit="1" customWidth="1"/>
    <col min="135" max="135" width="14.26953125" bestFit="1" customWidth="1"/>
    <col min="136" max="139" width="105.1796875" bestFit="1" customWidth="1"/>
    <col min="140" max="140" width="108.54296875" bestFit="1" customWidth="1"/>
    <col min="141" max="141" width="107" bestFit="1" customWidth="1"/>
    <col min="142" max="142" width="112.1796875" bestFit="1" customWidth="1"/>
    <col min="143" max="143" width="34.81640625" bestFit="1" customWidth="1"/>
    <col min="144" max="144" width="32.1796875" bestFit="1" customWidth="1"/>
    <col min="145" max="145" width="36.54296875" bestFit="1" customWidth="1"/>
    <col min="146" max="146" width="30.7265625" bestFit="1" customWidth="1"/>
    <col min="147" max="147" width="34.81640625" bestFit="1" customWidth="1"/>
    <col min="148" max="148" width="33.1796875" bestFit="1" customWidth="1"/>
    <col min="149" max="149" width="37.7265625" bestFit="1" customWidth="1"/>
    <col min="150" max="150" width="30.7265625" bestFit="1" customWidth="1"/>
    <col min="151" max="151" width="34.81640625" bestFit="1" customWidth="1"/>
    <col min="152" max="152" width="33.1796875" bestFit="1" customWidth="1"/>
    <col min="153" max="153" width="37.7265625" bestFit="1" customWidth="1"/>
    <col min="154" max="154" width="33.1796875" bestFit="1" customWidth="1"/>
    <col min="155" max="155" width="37.7265625" bestFit="1" customWidth="1"/>
    <col min="156" max="156" width="30.7265625" bestFit="1" customWidth="1"/>
    <col min="157" max="157" width="34.81640625" bestFit="1" customWidth="1"/>
    <col min="158" max="158" width="33.1796875" bestFit="1" customWidth="1"/>
    <col min="159" max="159" width="37.7265625" bestFit="1" customWidth="1"/>
    <col min="160" max="160" width="33.1796875" bestFit="1" customWidth="1"/>
    <col min="161" max="162" width="37.7265625" bestFit="1" customWidth="1"/>
    <col min="163" max="163" width="42.26953125" bestFit="1" customWidth="1"/>
    <col min="164" max="164" width="8.54296875" bestFit="1" customWidth="1"/>
    <col min="165" max="165" width="14.26953125" bestFit="1" customWidth="1"/>
  </cols>
  <sheetData>
    <row r="1" spans="1:128" ht="21" x14ac:dyDescent="0.5">
      <c r="D1" s="15" t="s">
        <v>203</v>
      </c>
      <c r="E1" s="15"/>
      <c r="F1" s="15"/>
      <c r="G1" s="15"/>
      <c r="H1" s="15"/>
      <c r="I1" s="17" t="s">
        <v>205</v>
      </c>
      <c r="J1" s="17"/>
      <c r="K1" s="17"/>
      <c r="L1" s="17"/>
      <c r="M1" s="16" t="s">
        <v>204</v>
      </c>
      <c r="N1" s="16"/>
      <c r="O1" s="16"/>
      <c r="P1" s="16"/>
      <c r="Q1" s="16"/>
      <c r="R1" s="18" t="s">
        <v>206</v>
      </c>
      <c r="S1" s="18"/>
      <c r="T1" s="18"/>
      <c r="U1" s="18"/>
      <c r="V1" s="18"/>
      <c r="W1" s="19" t="s">
        <v>207</v>
      </c>
      <c r="X1" s="19"/>
      <c r="Y1" s="19"/>
      <c r="Z1" s="19"/>
      <c r="AA1" s="15" t="s">
        <v>208</v>
      </c>
      <c r="AB1" s="15"/>
      <c r="AC1" s="15"/>
      <c r="AD1" s="15"/>
      <c r="AE1" s="15"/>
      <c r="AF1" s="15"/>
      <c r="AG1" s="20" t="s">
        <v>215</v>
      </c>
      <c r="AH1" s="20"/>
      <c r="AI1" s="20"/>
      <c r="AJ1" s="20"/>
      <c r="AK1" s="20"/>
      <c r="AL1" s="21" t="s">
        <v>216</v>
      </c>
      <c r="AM1" s="21"/>
      <c r="AN1" s="21"/>
      <c r="AO1" s="22" t="s">
        <v>218</v>
      </c>
      <c r="AP1" s="22"/>
      <c r="AQ1" s="22"/>
      <c r="AR1" s="22"/>
      <c r="AS1" s="23" t="s">
        <v>237</v>
      </c>
      <c r="AT1" s="23"/>
      <c r="AU1" s="23"/>
      <c r="AV1" s="23"/>
      <c r="AW1" s="18" t="s">
        <v>219</v>
      </c>
      <c r="AX1" s="18"/>
      <c r="AY1" s="18"/>
      <c r="AZ1" s="18"/>
      <c r="BA1" s="18"/>
      <c r="BB1" s="19" t="s">
        <v>220</v>
      </c>
      <c r="BC1" s="19"/>
      <c r="BD1" s="19"/>
      <c r="BE1" s="19"/>
      <c r="BF1" s="19"/>
      <c r="BG1" s="18" t="s">
        <v>221</v>
      </c>
      <c r="BH1" s="18"/>
      <c r="BI1" s="18"/>
      <c r="BJ1" s="18"/>
      <c r="BK1" s="20" t="s">
        <v>222</v>
      </c>
      <c r="BL1" s="20"/>
      <c r="BM1" s="20"/>
      <c r="BN1" s="20"/>
      <c r="BO1" s="20"/>
      <c r="BP1" s="16" t="s">
        <v>223</v>
      </c>
      <c r="BQ1" s="16"/>
      <c r="BR1" s="16"/>
      <c r="BS1" s="16"/>
      <c r="BT1" s="16"/>
      <c r="BU1" s="15" t="s">
        <v>224</v>
      </c>
      <c r="BV1" s="15"/>
      <c r="BW1" s="15"/>
      <c r="BX1" s="15"/>
      <c r="BY1" s="15"/>
      <c r="BZ1" s="19" t="s">
        <v>225</v>
      </c>
      <c r="CA1" s="19"/>
      <c r="CB1" s="19"/>
      <c r="CC1" s="19"/>
      <c r="CD1" s="19"/>
      <c r="CE1" s="18" t="s">
        <v>226</v>
      </c>
      <c r="CF1" s="18"/>
      <c r="CG1" s="18"/>
      <c r="CH1" s="18"/>
      <c r="CI1" s="18"/>
      <c r="CJ1" s="16" t="s">
        <v>227</v>
      </c>
      <c r="CK1" s="16"/>
      <c r="CL1" s="16"/>
      <c r="CM1" s="16"/>
      <c r="CN1" s="16"/>
      <c r="CO1" s="17" t="s">
        <v>228</v>
      </c>
      <c r="CP1" s="17"/>
      <c r="CQ1" s="17"/>
      <c r="CR1" s="17"/>
      <c r="CS1" s="17"/>
      <c r="CT1" s="17"/>
      <c r="CU1" s="17"/>
      <c r="CV1" s="19" t="s">
        <v>229</v>
      </c>
      <c r="CW1" s="19"/>
      <c r="CX1" s="19"/>
      <c r="CY1" s="19"/>
      <c r="CZ1" s="19"/>
      <c r="DA1" s="19"/>
      <c r="DB1" s="19"/>
      <c r="DC1" s="19"/>
      <c r="DD1" s="19"/>
      <c r="DE1" s="18" t="s">
        <v>230</v>
      </c>
      <c r="DF1" s="18"/>
      <c r="DG1" s="18"/>
      <c r="DH1" s="18"/>
      <c r="DI1" s="18"/>
      <c r="DJ1" s="18"/>
      <c r="DK1" s="18"/>
      <c r="DL1" s="18"/>
      <c r="DM1" s="18"/>
      <c r="DN1" s="16" t="s">
        <v>231</v>
      </c>
      <c r="DO1" s="16"/>
      <c r="DP1" s="16"/>
      <c r="DQ1" s="16"/>
      <c r="DR1" s="16"/>
      <c r="DS1" s="10" t="s">
        <v>232</v>
      </c>
      <c r="DT1" s="11" t="s">
        <v>233</v>
      </c>
      <c r="DU1" s="12" t="s">
        <v>234</v>
      </c>
      <c r="DV1" s="12"/>
      <c r="DW1" s="13" t="s">
        <v>235</v>
      </c>
      <c r="DX1" s="14" t="s">
        <v>236</v>
      </c>
    </row>
    <row r="2" spans="1:128" x14ac:dyDescent="0.35">
      <c r="A2" t="s">
        <v>3</v>
      </c>
      <c r="B2" t="s">
        <v>4</v>
      </c>
      <c r="C2" t="s">
        <v>195</v>
      </c>
      <c r="D2" t="s">
        <v>89</v>
      </c>
      <c r="E2" t="s">
        <v>100</v>
      </c>
      <c r="F2" t="s">
        <v>102</v>
      </c>
      <c r="G2" t="s">
        <v>104</v>
      </c>
      <c r="H2" t="s">
        <v>203</v>
      </c>
      <c r="I2" t="s">
        <v>94</v>
      </c>
      <c r="J2" t="s">
        <v>105</v>
      </c>
      <c r="K2" t="s">
        <v>111</v>
      </c>
      <c r="L2" t="s">
        <v>205</v>
      </c>
      <c r="M2" t="s">
        <v>90</v>
      </c>
      <c r="N2" t="s">
        <v>95</v>
      </c>
      <c r="O2" t="s">
        <v>104</v>
      </c>
      <c r="P2" t="s">
        <v>107</v>
      </c>
      <c r="Q2" t="s">
        <v>204</v>
      </c>
      <c r="R2" t="s">
        <v>91</v>
      </c>
      <c r="S2" t="s">
        <v>96</v>
      </c>
      <c r="T2" t="s">
        <v>112</v>
      </c>
      <c r="U2" t="s">
        <v>124</v>
      </c>
      <c r="V2" t="s">
        <v>206</v>
      </c>
      <c r="W2" t="s">
        <v>103</v>
      </c>
      <c r="X2" t="s">
        <v>119</v>
      </c>
      <c r="Y2" t="s">
        <v>129</v>
      </c>
      <c r="Z2" t="s">
        <v>207</v>
      </c>
      <c r="AA2" t="s">
        <v>92</v>
      </c>
      <c r="AB2" t="s">
        <v>97</v>
      </c>
      <c r="AC2" t="s">
        <v>99</v>
      </c>
      <c r="AD2" t="s">
        <v>106</v>
      </c>
      <c r="AE2" t="s">
        <v>195</v>
      </c>
      <c r="AF2" t="s">
        <v>208</v>
      </c>
      <c r="AG2" t="s">
        <v>113</v>
      </c>
      <c r="AH2" t="s">
        <v>125</v>
      </c>
      <c r="AI2" t="s">
        <v>133</v>
      </c>
      <c r="AJ2" t="s">
        <v>137</v>
      </c>
      <c r="AK2" t="s">
        <v>215</v>
      </c>
      <c r="AL2" t="s">
        <v>93</v>
      </c>
      <c r="AM2" t="s">
        <v>101</v>
      </c>
      <c r="AN2" t="s">
        <v>217</v>
      </c>
      <c r="AO2" t="s">
        <v>114</v>
      </c>
      <c r="AP2" t="s">
        <v>120</v>
      </c>
      <c r="AQ2" t="s">
        <v>134</v>
      </c>
      <c r="AR2" t="s">
        <v>218</v>
      </c>
      <c r="AS2" t="s">
        <v>118</v>
      </c>
      <c r="AT2" t="s">
        <v>123</v>
      </c>
      <c r="AU2" t="s">
        <v>128</v>
      </c>
      <c r="AV2" t="s">
        <v>237</v>
      </c>
      <c r="AW2" t="s">
        <v>115</v>
      </c>
      <c r="AX2" t="s">
        <v>121</v>
      </c>
      <c r="AY2" t="s">
        <v>130</v>
      </c>
      <c r="AZ2" t="s">
        <v>195</v>
      </c>
      <c r="BA2" t="s">
        <v>219</v>
      </c>
      <c r="BB2" t="s">
        <v>116</v>
      </c>
      <c r="BC2" t="s">
        <v>126</v>
      </c>
      <c r="BD2" t="s">
        <v>131</v>
      </c>
      <c r="BE2" t="s">
        <v>135</v>
      </c>
      <c r="BF2" t="s">
        <v>220</v>
      </c>
      <c r="BG2" t="s">
        <v>108</v>
      </c>
      <c r="BH2" t="s">
        <v>109</v>
      </c>
      <c r="BI2" t="s">
        <v>110</v>
      </c>
      <c r="BJ2" t="s">
        <v>221</v>
      </c>
      <c r="BK2" t="s">
        <v>117</v>
      </c>
      <c r="BL2" t="s">
        <v>122</v>
      </c>
      <c r="BM2" t="s">
        <v>127</v>
      </c>
      <c r="BN2" t="s">
        <v>132</v>
      </c>
      <c r="BO2" t="s">
        <v>222</v>
      </c>
      <c r="BP2" t="s">
        <v>85</v>
      </c>
      <c r="BQ2" t="s">
        <v>86</v>
      </c>
      <c r="BR2" t="s">
        <v>87</v>
      </c>
      <c r="BS2" t="s">
        <v>88</v>
      </c>
      <c r="BT2" t="s">
        <v>223</v>
      </c>
      <c r="BU2" t="s">
        <v>143</v>
      </c>
      <c r="BV2" t="s">
        <v>144</v>
      </c>
      <c r="BW2" t="s">
        <v>145</v>
      </c>
      <c r="BX2" t="s">
        <v>195</v>
      </c>
      <c r="BY2" t="s">
        <v>224</v>
      </c>
      <c r="BZ2" t="s">
        <v>138</v>
      </c>
      <c r="CA2" t="s">
        <v>139</v>
      </c>
      <c r="CB2" t="s">
        <v>141</v>
      </c>
      <c r="CC2" t="s">
        <v>147</v>
      </c>
      <c r="CD2" t="s">
        <v>225</v>
      </c>
      <c r="CE2" t="s">
        <v>140</v>
      </c>
      <c r="CF2" t="s">
        <v>142</v>
      </c>
      <c r="CG2" t="s">
        <v>146</v>
      </c>
      <c r="CH2" t="s">
        <v>148</v>
      </c>
      <c r="CI2" t="s">
        <v>226</v>
      </c>
      <c r="CJ2" t="s">
        <v>56</v>
      </c>
      <c r="CK2" t="s">
        <v>58</v>
      </c>
      <c r="CL2" t="s">
        <v>62</v>
      </c>
      <c r="CM2" t="s">
        <v>64</v>
      </c>
      <c r="CN2" t="s">
        <v>227</v>
      </c>
      <c r="CO2" t="s">
        <v>57</v>
      </c>
      <c r="CP2" t="s">
        <v>59</v>
      </c>
      <c r="CQ2" t="s">
        <v>61</v>
      </c>
      <c r="CR2" t="s">
        <v>63</v>
      </c>
      <c r="CS2" t="s">
        <v>65</v>
      </c>
      <c r="CT2" t="s">
        <v>66</v>
      </c>
      <c r="CU2" t="s">
        <v>228</v>
      </c>
      <c r="CV2" t="s">
        <v>67</v>
      </c>
      <c r="CW2" t="s">
        <v>69</v>
      </c>
      <c r="CX2" t="s">
        <v>71</v>
      </c>
      <c r="CY2" t="s">
        <v>73</v>
      </c>
      <c r="CZ2" t="s">
        <v>75</v>
      </c>
      <c r="DA2" t="s">
        <v>77</v>
      </c>
      <c r="DB2" t="s">
        <v>81</v>
      </c>
      <c r="DC2" t="s">
        <v>195</v>
      </c>
      <c r="DD2" t="s">
        <v>229</v>
      </c>
      <c r="DE2" t="s">
        <v>60</v>
      </c>
      <c r="DF2" t="s">
        <v>70</v>
      </c>
      <c r="DG2" t="s">
        <v>72</v>
      </c>
      <c r="DH2" t="s">
        <v>76</v>
      </c>
      <c r="DI2" t="s">
        <v>78</v>
      </c>
      <c r="DJ2" t="s">
        <v>79</v>
      </c>
      <c r="DK2" t="s">
        <v>82</v>
      </c>
      <c r="DL2" t="s">
        <v>84</v>
      </c>
      <c r="DM2" t="s">
        <v>230</v>
      </c>
      <c r="DN2" t="s">
        <v>68</v>
      </c>
      <c r="DO2" t="s">
        <v>74</v>
      </c>
      <c r="DP2" t="s">
        <v>80</v>
      </c>
      <c r="DQ2" t="s">
        <v>83</v>
      </c>
      <c r="DR2" t="s">
        <v>231</v>
      </c>
      <c r="DS2" t="s">
        <v>149</v>
      </c>
      <c r="DT2" t="s">
        <v>150</v>
      </c>
      <c r="DU2" t="s">
        <v>151</v>
      </c>
      <c r="DV2" t="s">
        <v>195</v>
      </c>
      <c r="DW2" t="s">
        <v>152</v>
      </c>
      <c r="DX2" t="s">
        <v>153</v>
      </c>
    </row>
    <row r="3" spans="1:128" x14ac:dyDescent="0.35">
      <c r="A3" t="s">
        <v>159</v>
      </c>
      <c r="B3" t="s">
        <v>154</v>
      </c>
      <c r="C3" t="s">
        <v>196</v>
      </c>
      <c r="D3">
        <v>1</v>
      </c>
      <c r="E3">
        <v>1</v>
      </c>
      <c r="F3">
        <v>2</v>
      </c>
      <c r="G3">
        <v>2</v>
      </c>
      <c r="H3">
        <f>SUM(D3:G3)</f>
        <v>6</v>
      </c>
      <c r="I3">
        <v>4</v>
      </c>
      <c r="J3">
        <v>4</v>
      </c>
      <c r="K3">
        <v>4</v>
      </c>
      <c r="L3">
        <f>SUM(I3:K3)</f>
        <v>12</v>
      </c>
      <c r="M3">
        <v>5</v>
      </c>
      <c r="N3">
        <v>3</v>
      </c>
      <c r="O3">
        <v>2</v>
      </c>
      <c r="P3">
        <v>3</v>
      </c>
      <c r="Q3">
        <f t="shared" ref="Q3:Q42" si="0">SUM(M3:P3)</f>
        <v>13</v>
      </c>
      <c r="R3">
        <v>1</v>
      </c>
      <c r="S3">
        <v>1</v>
      </c>
      <c r="T3">
        <v>1</v>
      </c>
      <c r="U3">
        <v>5</v>
      </c>
      <c r="V3">
        <f>SUM(R3:U3)</f>
        <v>8</v>
      </c>
      <c r="W3">
        <v>2</v>
      </c>
      <c r="X3">
        <v>1</v>
      </c>
      <c r="Y3">
        <v>3</v>
      </c>
      <c r="Z3">
        <f t="shared" ref="Z3:Z42" si="1">SUM(W3:Y3)</f>
        <v>6</v>
      </c>
      <c r="AA3">
        <v>5</v>
      </c>
      <c r="AB3">
        <v>1</v>
      </c>
      <c r="AC3">
        <v>3</v>
      </c>
      <c r="AD3">
        <v>3</v>
      </c>
      <c r="AE3" t="s">
        <v>196</v>
      </c>
      <c r="AF3">
        <f>SUM(AA3:AD3)</f>
        <v>12</v>
      </c>
      <c r="AG3">
        <v>3</v>
      </c>
      <c r="AH3">
        <v>4</v>
      </c>
      <c r="AI3">
        <v>3</v>
      </c>
      <c r="AJ3">
        <v>4</v>
      </c>
      <c r="AK3">
        <f>SUM(AG3:AJ3)</f>
        <v>14</v>
      </c>
      <c r="AL3">
        <v>4</v>
      </c>
      <c r="AM3">
        <v>4</v>
      </c>
      <c r="AN3">
        <f>SUM(AL3:AM3)</f>
        <v>8</v>
      </c>
      <c r="AO3">
        <v>4</v>
      </c>
      <c r="AP3">
        <v>4</v>
      </c>
      <c r="AQ3">
        <v>5</v>
      </c>
      <c r="AR3">
        <f>SUM(AO3:AQ3)</f>
        <v>13</v>
      </c>
      <c r="AS3">
        <v>1</v>
      </c>
      <c r="AT3">
        <v>5</v>
      </c>
      <c r="AU3">
        <v>5</v>
      </c>
      <c r="AV3">
        <f>SUM(AS3:AU3)</f>
        <v>11</v>
      </c>
      <c r="AW3">
        <v>4</v>
      </c>
      <c r="AX3">
        <v>5</v>
      </c>
      <c r="AY3">
        <v>5</v>
      </c>
      <c r="AZ3" t="s">
        <v>196</v>
      </c>
      <c r="BA3">
        <f>SUM(AW3:AY3)</f>
        <v>14</v>
      </c>
      <c r="BB3">
        <v>2</v>
      </c>
      <c r="BC3">
        <v>1</v>
      </c>
      <c r="BD3">
        <v>2</v>
      </c>
      <c r="BE3">
        <v>1</v>
      </c>
      <c r="BF3">
        <f>SUM(BB3:BE3)</f>
        <v>6</v>
      </c>
      <c r="BG3">
        <v>2</v>
      </c>
      <c r="BH3">
        <v>2</v>
      </c>
      <c r="BI3">
        <v>2</v>
      </c>
      <c r="BJ3">
        <f>SUM(BG3:BI3)</f>
        <v>6</v>
      </c>
      <c r="BK3">
        <v>1</v>
      </c>
      <c r="BL3">
        <v>1</v>
      </c>
      <c r="BM3">
        <v>1</v>
      </c>
      <c r="BN3">
        <v>3</v>
      </c>
      <c r="BO3">
        <f>SUM(BK3:BN3)</f>
        <v>6</v>
      </c>
      <c r="BP3">
        <v>1</v>
      </c>
      <c r="BQ3">
        <v>1</v>
      </c>
      <c r="BR3">
        <v>1</v>
      </c>
      <c r="BS3">
        <v>1</v>
      </c>
      <c r="BT3">
        <f>SUM(BP3:BS3)</f>
        <v>4</v>
      </c>
      <c r="BU3">
        <v>4</v>
      </c>
      <c r="BV3">
        <v>4</v>
      </c>
      <c r="BW3">
        <v>3</v>
      </c>
      <c r="BX3" t="s">
        <v>196</v>
      </c>
      <c r="BY3">
        <f>SUM(BU3:BW3)</f>
        <v>11</v>
      </c>
      <c r="BZ3">
        <v>4</v>
      </c>
      <c r="CA3">
        <v>3</v>
      </c>
      <c r="CB3">
        <v>2</v>
      </c>
      <c r="CC3">
        <v>5</v>
      </c>
      <c r="CD3">
        <f>SUM(BZ3:CC3)</f>
        <v>14</v>
      </c>
      <c r="CE3">
        <v>3</v>
      </c>
      <c r="CF3">
        <v>2</v>
      </c>
      <c r="CG3">
        <v>4</v>
      </c>
      <c r="CH3">
        <v>1</v>
      </c>
      <c r="CI3">
        <f>SUM(CE3:CH3)</f>
        <v>10</v>
      </c>
      <c r="CJ3">
        <v>2</v>
      </c>
      <c r="CK3">
        <v>3</v>
      </c>
      <c r="CL3">
        <v>1</v>
      </c>
      <c r="CM3">
        <v>1</v>
      </c>
      <c r="CN3">
        <f>SUM(CJ3:CM3)</f>
        <v>7</v>
      </c>
      <c r="CO3">
        <v>3</v>
      </c>
      <c r="CP3">
        <v>3</v>
      </c>
      <c r="CQ3">
        <v>2</v>
      </c>
      <c r="CR3">
        <v>4</v>
      </c>
      <c r="CS3">
        <v>1</v>
      </c>
      <c r="CT3">
        <v>3</v>
      </c>
      <c r="CU3">
        <f>SUM(CO3:CT3)</f>
        <v>16</v>
      </c>
      <c r="CV3">
        <v>1</v>
      </c>
      <c r="CW3">
        <v>3</v>
      </c>
      <c r="CX3">
        <v>3</v>
      </c>
      <c r="CY3">
        <v>1</v>
      </c>
      <c r="CZ3">
        <v>3</v>
      </c>
      <c r="DA3">
        <v>2</v>
      </c>
      <c r="DB3">
        <v>1</v>
      </c>
      <c r="DC3" t="s">
        <v>196</v>
      </c>
      <c r="DD3">
        <f>SUM(CV3:DB3)</f>
        <v>14</v>
      </c>
      <c r="DE3">
        <v>2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f>SUM(DE3:DL3)</f>
        <v>9</v>
      </c>
      <c r="DN3">
        <v>1</v>
      </c>
      <c r="DO3">
        <v>1</v>
      </c>
      <c r="DP3">
        <v>1</v>
      </c>
      <c r="DQ3">
        <v>1</v>
      </c>
      <c r="DR3">
        <f>SUM(DN3:DQ3)</f>
        <v>4</v>
      </c>
      <c r="DS3">
        <v>1</v>
      </c>
      <c r="DT3">
        <v>2</v>
      </c>
      <c r="DU3">
        <v>1</v>
      </c>
      <c r="DV3" t="s">
        <v>196</v>
      </c>
      <c r="DW3">
        <v>0</v>
      </c>
      <c r="DX3">
        <v>0</v>
      </c>
    </row>
    <row r="4" spans="1:128" x14ac:dyDescent="0.35">
      <c r="A4" t="s">
        <v>156</v>
      </c>
      <c r="B4" t="s">
        <v>157</v>
      </c>
      <c r="C4" t="s">
        <v>196</v>
      </c>
      <c r="D4">
        <v>4</v>
      </c>
      <c r="E4">
        <v>1</v>
      </c>
      <c r="F4">
        <v>4</v>
      </c>
      <c r="G4">
        <v>2</v>
      </c>
      <c r="H4">
        <f t="shared" ref="H4:H42" si="2">SUM(D4:G4)</f>
        <v>11</v>
      </c>
      <c r="I4">
        <v>4</v>
      </c>
      <c r="J4">
        <v>3</v>
      </c>
      <c r="K4">
        <v>4</v>
      </c>
      <c r="L4">
        <f t="shared" ref="L4:L42" si="3">SUM(I4:K4)</f>
        <v>11</v>
      </c>
      <c r="M4">
        <v>4</v>
      </c>
      <c r="N4">
        <v>1</v>
      </c>
      <c r="O4">
        <v>2</v>
      </c>
      <c r="P4">
        <v>2</v>
      </c>
      <c r="Q4">
        <f t="shared" si="0"/>
        <v>9</v>
      </c>
      <c r="R4">
        <v>3</v>
      </c>
      <c r="S4">
        <v>4</v>
      </c>
      <c r="T4">
        <v>3</v>
      </c>
      <c r="U4">
        <v>3</v>
      </c>
      <c r="V4">
        <f t="shared" ref="V4:V42" si="4">SUM(R4:U4)</f>
        <v>13</v>
      </c>
      <c r="W4">
        <v>4</v>
      </c>
      <c r="X4">
        <v>5</v>
      </c>
      <c r="Y4">
        <v>5</v>
      </c>
      <c r="Z4">
        <f t="shared" si="1"/>
        <v>14</v>
      </c>
      <c r="AA4">
        <v>2</v>
      </c>
      <c r="AB4">
        <v>1</v>
      </c>
      <c r="AC4">
        <v>1</v>
      </c>
      <c r="AD4">
        <v>1</v>
      </c>
      <c r="AE4" t="s">
        <v>196</v>
      </c>
      <c r="AF4">
        <f t="shared" ref="AF4:AF42" si="5">SUM(AA4:AD4)</f>
        <v>5</v>
      </c>
      <c r="AG4">
        <v>3</v>
      </c>
      <c r="AH4">
        <v>1</v>
      </c>
      <c r="AI4">
        <v>1</v>
      </c>
      <c r="AJ4">
        <v>1</v>
      </c>
      <c r="AK4">
        <f t="shared" ref="AK4:AK42" si="6">SUM(AG4:AJ4)</f>
        <v>6</v>
      </c>
      <c r="AL4">
        <v>3</v>
      </c>
      <c r="AM4">
        <v>4</v>
      </c>
      <c r="AN4">
        <f t="shared" ref="AN4:AN42" si="7">SUM(AL4:AM4)</f>
        <v>7</v>
      </c>
      <c r="AO4">
        <v>3</v>
      </c>
      <c r="AP4">
        <v>1</v>
      </c>
      <c r="AQ4">
        <v>1</v>
      </c>
      <c r="AR4">
        <f t="shared" ref="AR4:AR42" si="8">SUM(AO4:AQ4)</f>
        <v>5</v>
      </c>
      <c r="AS4">
        <v>2</v>
      </c>
      <c r="AT4">
        <v>4</v>
      </c>
      <c r="AU4">
        <v>3</v>
      </c>
      <c r="AV4">
        <f t="shared" ref="AV4:AV42" si="9">SUM(AS4:AU4)</f>
        <v>9</v>
      </c>
      <c r="AW4">
        <v>3</v>
      </c>
      <c r="AX4">
        <v>4</v>
      </c>
      <c r="AY4">
        <v>5</v>
      </c>
      <c r="AZ4" t="s">
        <v>196</v>
      </c>
      <c r="BA4">
        <f t="shared" ref="BA4:BA42" si="10">SUM(AW4:AY4)</f>
        <v>12</v>
      </c>
      <c r="BB4">
        <v>2</v>
      </c>
      <c r="BC4">
        <v>3</v>
      </c>
      <c r="BD4">
        <v>3</v>
      </c>
      <c r="BE4">
        <v>1</v>
      </c>
      <c r="BF4">
        <f t="shared" ref="BF4:BF42" si="11">SUM(BB4:BE4)</f>
        <v>9</v>
      </c>
      <c r="BG4">
        <v>3</v>
      </c>
      <c r="BH4">
        <v>3</v>
      </c>
      <c r="BI4">
        <v>3</v>
      </c>
      <c r="BJ4">
        <f t="shared" ref="BJ4:BJ42" si="12">SUM(BG4:BI4)</f>
        <v>9</v>
      </c>
      <c r="BK4">
        <v>1</v>
      </c>
      <c r="BL4">
        <v>1</v>
      </c>
      <c r="BM4">
        <v>1</v>
      </c>
      <c r="BN4">
        <v>2</v>
      </c>
      <c r="BO4">
        <f t="shared" ref="BO4:BO42" si="13">SUM(BK4:BN4)</f>
        <v>5</v>
      </c>
      <c r="BP4">
        <v>3</v>
      </c>
      <c r="BQ4">
        <v>2</v>
      </c>
      <c r="BR4">
        <v>3</v>
      </c>
      <c r="BS4">
        <v>3</v>
      </c>
      <c r="BT4">
        <f t="shared" ref="BT4:BT42" si="14">SUM(BP4:BS4)</f>
        <v>11</v>
      </c>
      <c r="BU4">
        <v>5</v>
      </c>
      <c r="BV4">
        <v>5</v>
      </c>
      <c r="BW4">
        <v>3</v>
      </c>
      <c r="BX4" t="s">
        <v>196</v>
      </c>
      <c r="BY4">
        <f t="shared" ref="BY4:BY42" si="15">SUM(BU4:BW4)</f>
        <v>13</v>
      </c>
      <c r="BZ4">
        <v>1</v>
      </c>
      <c r="CA4">
        <v>3</v>
      </c>
      <c r="CB4">
        <v>4</v>
      </c>
      <c r="CC4">
        <v>3</v>
      </c>
      <c r="CD4">
        <f t="shared" ref="CD4:CD42" si="16">SUM(BZ4:CC4)</f>
        <v>11</v>
      </c>
      <c r="CE4">
        <v>3</v>
      </c>
      <c r="CF4">
        <v>4</v>
      </c>
      <c r="CG4">
        <v>3</v>
      </c>
      <c r="CH4">
        <v>1</v>
      </c>
      <c r="CI4">
        <f t="shared" ref="CI4:CI42" si="17">SUM(CE4:CH4)</f>
        <v>11</v>
      </c>
      <c r="CJ4">
        <v>3</v>
      </c>
      <c r="CK4">
        <v>3</v>
      </c>
      <c r="CL4">
        <v>4</v>
      </c>
      <c r="CM4">
        <v>3</v>
      </c>
      <c r="CN4">
        <f t="shared" ref="CN4:CN42" si="18">SUM(CJ4:CM4)</f>
        <v>13</v>
      </c>
      <c r="CO4">
        <v>3</v>
      </c>
      <c r="CP4">
        <v>4</v>
      </c>
      <c r="CQ4">
        <v>4</v>
      </c>
      <c r="CR4">
        <v>4</v>
      </c>
      <c r="CS4">
        <v>4</v>
      </c>
      <c r="CT4">
        <v>4</v>
      </c>
      <c r="CU4">
        <f t="shared" ref="CU4:CU42" si="19">SUM(CO4:CT4)</f>
        <v>23</v>
      </c>
      <c r="CV4">
        <v>4</v>
      </c>
      <c r="CW4">
        <v>4</v>
      </c>
      <c r="CX4">
        <v>5</v>
      </c>
      <c r="CY4">
        <v>3</v>
      </c>
      <c r="CZ4">
        <v>3</v>
      </c>
      <c r="DA4">
        <v>3</v>
      </c>
      <c r="DB4">
        <v>3</v>
      </c>
      <c r="DC4" t="s">
        <v>196</v>
      </c>
      <c r="DD4">
        <f t="shared" ref="DD4:DD42" si="20">SUM(CV4:DB4)</f>
        <v>25</v>
      </c>
      <c r="DE4">
        <v>2</v>
      </c>
      <c r="DF4">
        <v>2</v>
      </c>
      <c r="DG4">
        <v>2</v>
      </c>
      <c r="DH4">
        <v>3</v>
      </c>
      <c r="DI4">
        <v>2</v>
      </c>
      <c r="DJ4">
        <v>2</v>
      </c>
      <c r="DK4">
        <v>1</v>
      </c>
      <c r="DL4">
        <v>3</v>
      </c>
      <c r="DM4">
        <f t="shared" ref="DM4:DM42" si="21">SUM(DE4:DL4)</f>
        <v>17</v>
      </c>
      <c r="DN4">
        <v>3</v>
      </c>
      <c r="DO4">
        <v>2</v>
      </c>
      <c r="DP4">
        <v>2</v>
      </c>
      <c r="DQ4">
        <v>2</v>
      </c>
      <c r="DR4">
        <f t="shared" ref="DR4:DR42" si="22">SUM(DN4:DQ4)</f>
        <v>9</v>
      </c>
      <c r="DS4">
        <v>1</v>
      </c>
      <c r="DT4">
        <v>2</v>
      </c>
      <c r="DU4">
        <v>1</v>
      </c>
      <c r="DV4" t="s">
        <v>196</v>
      </c>
      <c r="DW4">
        <v>0</v>
      </c>
      <c r="DX4">
        <v>0</v>
      </c>
    </row>
    <row r="5" spans="1:128" x14ac:dyDescent="0.35">
      <c r="A5" t="s">
        <v>181</v>
      </c>
      <c r="B5" t="s">
        <v>157</v>
      </c>
      <c r="C5" t="s">
        <v>197</v>
      </c>
      <c r="D5">
        <v>4</v>
      </c>
      <c r="E5">
        <v>4</v>
      </c>
      <c r="F5">
        <v>4</v>
      </c>
      <c r="G5">
        <v>5</v>
      </c>
      <c r="H5">
        <f t="shared" si="2"/>
        <v>17</v>
      </c>
      <c r="I5">
        <v>4</v>
      </c>
      <c r="J5">
        <v>2</v>
      </c>
      <c r="K5">
        <v>5</v>
      </c>
      <c r="L5">
        <f t="shared" si="3"/>
        <v>11</v>
      </c>
      <c r="M5">
        <v>5</v>
      </c>
      <c r="N5">
        <v>4</v>
      </c>
      <c r="O5">
        <v>5</v>
      </c>
      <c r="P5">
        <v>5</v>
      </c>
      <c r="Q5">
        <f t="shared" si="0"/>
        <v>19</v>
      </c>
      <c r="R5">
        <v>4</v>
      </c>
      <c r="S5">
        <v>4</v>
      </c>
      <c r="T5">
        <v>5</v>
      </c>
      <c r="U5">
        <v>5</v>
      </c>
      <c r="V5">
        <f t="shared" si="4"/>
        <v>18</v>
      </c>
      <c r="W5">
        <v>1</v>
      </c>
      <c r="X5">
        <v>5</v>
      </c>
      <c r="Y5">
        <v>2</v>
      </c>
      <c r="Z5">
        <f t="shared" si="1"/>
        <v>8</v>
      </c>
      <c r="AA5">
        <v>3</v>
      </c>
      <c r="AB5">
        <v>4</v>
      </c>
      <c r="AC5">
        <v>4</v>
      </c>
      <c r="AD5">
        <v>2</v>
      </c>
      <c r="AE5" t="s">
        <v>197</v>
      </c>
      <c r="AF5">
        <f t="shared" si="5"/>
        <v>13</v>
      </c>
      <c r="AG5">
        <v>5</v>
      </c>
      <c r="AH5">
        <v>5</v>
      </c>
      <c r="AI5">
        <v>5</v>
      </c>
      <c r="AJ5">
        <v>5</v>
      </c>
      <c r="AK5">
        <f t="shared" si="6"/>
        <v>20</v>
      </c>
      <c r="AL5">
        <v>5</v>
      </c>
      <c r="AM5">
        <v>3</v>
      </c>
      <c r="AN5">
        <f t="shared" si="7"/>
        <v>8</v>
      </c>
      <c r="AO5">
        <v>5</v>
      </c>
      <c r="AP5">
        <v>4</v>
      </c>
      <c r="AQ5">
        <v>5</v>
      </c>
      <c r="AR5">
        <f t="shared" si="8"/>
        <v>14</v>
      </c>
      <c r="AS5">
        <v>4</v>
      </c>
      <c r="AT5">
        <v>4</v>
      </c>
      <c r="AU5">
        <v>1</v>
      </c>
      <c r="AV5">
        <f t="shared" si="9"/>
        <v>9</v>
      </c>
      <c r="AW5">
        <v>4</v>
      </c>
      <c r="AX5">
        <v>5</v>
      </c>
      <c r="AY5">
        <v>4</v>
      </c>
      <c r="AZ5" t="s">
        <v>197</v>
      </c>
      <c r="BA5">
        <f t="shared" si="10"/>
        <v>13</v>
      </c>
      <c r="BB5">
        <v>4</v>
      </c>
      <c r="BC5">
        <v>4</v>
      </c>
      <c r="BD5">
        <v>3</v>
      </c>
      <c r="BE5">
        <v>4</v>
      </c>
      <c r="BF5">
        <f t="shared" si="11"/>
        <v>15</v>
      </c>
      <c r="BG5">
        <v>2</v>
      </c>
      <c r="BH5">
        <v>2</v>
      </c>
      <c r="BI5">
        <v>3</v>
      </c>
      <c r="BJ5">
        <f t="shared" si="12"/>
        <v>7</v>
      </c>
      <c r="BK5">
        <v>2</v>
      </c>
      <c r="BL5">
        <v>1</v>
      </c>
      <c r="BM5">
        <v>1</v>
      </c>
      <c r="BN5">
        <v>1</v>
      </c>
      <c r="BO5">
        <f t="shared" si="13"/>
        <v>5</v>
      </c>
      <c r="BP5">
        <v>4</v>
      </c>
      <c r="BQ5">
        <v>3</v>
      </c>
      <c r="BR5">
        <v>3</v>
      </c>
      <c r="BS5">
        <v>2</v>
      </c>
      <c r="BT5">
        <f t="shared" si="14"/>
        <v>12</v>
      </c>
      <c r="BU5">
        <v>2</v>
      </c>
      <c r="BV5">
        <v>2</v>
      </c>
      <c r="BW5">
        <v>2</v>
      </c>
      <c r="BX5" t="s">
        <v>197</v>
      </c>
      <c r="BY5">
        <f t="shared" si="15"/>
        <v>6</v>
      </c>
      <c r="BZ5">
        <v>3</v>
      </c>
      <c r="CA5">
        <v>2</v>
      </c>
      <c r="CB5">
        <v>3</v>
      </c>
      <c r="CC5">
        <v>4</v>
      </c>
      <c r="CD5">
        <f t="shared" si="16"/>
        <v>12</v>
      </c>
      <c r="CE5">
        <v>4</v>
      </c>
      <c r="CF5">
        <v>3</v>
      </c>
      <c r="CG5">
        <v>3</v>
      </c>
      <c r="CH5">
        <v>3</v>
      </c>
      <c r="CI5">
        <f t="shared" si="17"/>
        <v>13</v>
      </c>
      <c r="CJ5">
        <v>4</v>
      </c>
      <c r="CK5">
        <v>4</v>
      </c>
      <c r="CL5">
        <v>4</v>
      </c>
      <c r="CM5">
        <v>3</v>
      </c>
      <c r="CN5">
        <f t="shared" si="18"/>
        <v>15</v>
      </c>
      <c r="CO5">
        <v>4</v>
      </c>
      <c r="CP5">
        <v>4</v>
      </c>
      <c r="CQ5">
        <v>4</v>
      </c>
      <c r="CR5">
        <v>4</v>
      </c>
      <c r="CS5">
        <v>2</v>
      </c>
      <c r="CT5">
        <v>3</v>
      </c>
      <c r="CU5">
        <f t="shared" si="19"/>
        <v>21</v>
      </c>
      <c r="CV5">
        <v>4</v>
      </c>
      <c r="CW5">
        <v>4</v>
      </c>
      <c r="CX5">
        <v>3</v>
      </c>
      <c r="CY5">
        <v>3</v>
      </c>
      <c r="CZ5">
        <v>4</v>
      </c>
      <c r="DA5">
        <v>3</v>
      </c>
      <c r="DB5">
        <v>3</v>
      </c>
      <c r="DC5" t="s">
        <v>197</v>
      </c>
      <c r="DD5">
        <f t="shared" si="20"/>
        <v>24</v>
      </c>
      <c r="DE5">
        <v>3</v>
      </c>
      <c r="DF5">
        <v>2</v>
      </c>
      <c r="DG5">
        <v>2</v>
      </c>
      <c r="DH5">
        <v>4</v>
      </c>
      <c r="DI5">
        <v>2</v>
      </c>
      <c r="DJ5">
        <v>3</v>
      </c>
      <c r="DK5">
        <v>3</v>
      </c>
      <c r="DL5">
        <v>2</v>
      </c>
      <c r="DM5">
        <f t="shared" si="21"/>
        <v>21</v>
      </c>
      <c r="DN5">
        <v>4</v>
      </c>
      <c r="DO5">
        <v>4</v>
      </c>
      <c r="DP5">
        <v>3</v>
      </c>
      <c r="DQ5">
        <v>4</v>
      </c>
      <c r="DR5">
        <f t="shared" si="22"/>
        <v>15</v>
      </c>
      <c r="DS5">
        <v>1</v>
      </c>
      <c r="DT5">
        <v>1</v>
      </c>
      <c r="DU5">
        <v>1</v>
      </c>
      <c r="DV5" t="s">
        <v>197</v>
      </c>
      <c r="DW5">
        <v>10</v>
      </c>
      <c r="DX5">
        <v>2</v>
      </c>
    </row>
    <row r="6" spans="1:128" x14ac:dyDescent="0.35">
      <c r="A6" t="s">
        <v>156</v>
      </c>
      <c r="B6" t="s">
        <v>154</v>
      </c>
      <c r="C6" t="s">
        <v>196</v>
      </c>
      <c r="D6">
        <v>3</v>
      </c>
      <c r="E6">
        <v>2</v>
      </c>
      <c r="F6">
        <v>2</v>
      </c>
      <c r="G6">
        <v>2</v>
      </c>
      <c r="H6">
        <f t="shared" si="2"/>
        <v>9</v>
      </c>
      <c r="I6">
        <v>3</v>
      </c>
      <c r="J6">
        <v>3</v>
      </c>
      <c r="K6">
        <v>4</v>
      </c>
      <c r="L6">
        <f t="shared" si="3"/>
        <v>10</v>
      </c>
      <c r="M6">
        <v>4</v>
      </c>
      <c r="N6">
        <v>3</v>
      </c>
      <c r="O6">
        <v>2</v>
      </c>
      <c r="P6">
        <v>4</v>
      </c>
      <c r="Q6">
        <f t="shared" si="0"/>
        <v>13</v>
      </c>
      <c r="R6">
        <v>3</v>
      </c>
      <c r="S6">
        <v>2</v>
      </c>
      <c r="T6">
        <v>3</v>
      </c>
      <c r="U6">
        <v>4</v>
      </c>
      <c r="V6">
        <f t="shared" si="4"/>
        <v>12</v>
      </c>
      <c r="W6">
        <v>5</v>
      </c>
      <c r="X6">
        <v>3</v>
      </c>
      <c r="Y6">
        <v>4</v>
      </c>
      <c r="Z6">
        <f t="shared" si="1"/>
        <v>12</v>
      </c>
      <c r="AA6">
        <v>4</v>
      </c>
      <c r="AB6">
        <v>4</v>
      </c>
      <c r="AC6">
        <v>4</v>
      </c>
      <c r="AD6">
        <v>2</v>
      </c>
      <c r="AE6" t="s">
        <v>196</v>
      </c>
      <c r="AF6">
        <f t="shared" si="5"/>
        <v>14</v>
      </c>
      <c r="AG6">
        <v>3</v>
      </c>
      <c r="AH6">
        <v>3</v>
      </c>
      <c r="AI6">
        <v>2</v>
      </c>
      <c r="AJ6">
        <v>2</v>
      </c>
      <c r="AK6">
        <f t="shared" si="6"/>
        <v>10</v>
      </c>
      <c r="AL6">
        <v>3</v>
      </c>
      <c r="AM6">
        <v>2</v>
      </c>
      <c r="AN6">
        <f t="shared" si="7"/>
        <v>5</v>
      </c>
      <c r="AO6">
        <v>4</v>
      </c>
      <c r="AP6">
        <v>2</v>
      </c>
      <c r="AQ6">
        <v>4</v>
      </c>
      <c r="AR6">
        <f t="shared" si="8"/>
        <v>10</v>
      </c>
      <c r="AS6">
        <v>3</v>
      </c>
      <c r="AT6">
        <v>2</v>
      </c>
      <c r="AU6">
        <v>4</v>
      </c>
      <c r="AV6">
        <f t="shared" si="9"/>
        <v>9</v>
      </c>
      <c r="AW6">
        <v>4</v>
      </c>
      <c r="AX6">
        <v>4</v>
      </c>
      <c r="AY6">
        <v>4</v>
      </c>
      <c r="AZ6" t="s">
        <v>196</v>
      </c>
      <c r="BA6">
        <f t="shared" si="10"/>
        <v>12</v>
      </c>
      <c r="BB6">
        <v>2</v>
      </c>
      <c r="BC6">
        <v>1</v>
      </c>
      <c r="BD6">
        <v>3</v>
      </c>
      <c r="BE6">
        <v>2</v>
      </c>
      <c r="BF6">
        <f t="shared" si="11"/>
        <v>8</v>
      </c>
      <c r="BG6">
        <v>4</v>
      </c>
      <c r="BH6">
        <v>3</v>
      </c>
      <c r="BI6">
        <v>2</v>
      </c>
      <c r="BJ6">
        <f t="shared" si="12"/>
        <v>9</v>
      </c>
      <c r="BK6">
        <v>1</v>
      </c>
      <c r="BL6">
        <v>2</v>
      </c>
      <c r="BM6">
        <v>1</v>
      </c>
      <c r="BN6">
        <v>1</v>
      </c>
      <c r="BO6">
        <f t="shared" si="13"/>
        <v>5</v>
      </c>
      <c r="BP6">
        <v>2</v>
      </c>
      <c r="BQ6">
        <v>1</v>
      </c>
      <c r="BR6">
        <v>1</v>
      </c>
      <c r="BS6">
        <v>1</v>
      </c>
      <c r="BT6">
        <f t="shared" si="14"/>
        <v>5</v>
      </c>
      <c r="BU6">
        <v>2</v>
      </c>
      <c r="BV6">
        <v>2</v>
      </c>
      <c r="BW6">
        <v>3</v>
      </c>
      <c r="BX6" t="s">
        <v>196</v>
      </c>
      <c r="BY6">
        <f t="shared" si="15"/>
        <v>7</v>
      </c>
      <c r="BZ6">
        <v>4</v>
      </c>
      <c r="CA6">
        <v>3</v>
      </c>
      <c r="CB6">
        <v>2</v>
      </c>
      <c r="CC6">
        <v>3</v>
      </c>
      <c r="CD6">
        <f t="shared" si="16"/>
        <v>12</v>
      </c>
      <c r="CE6">
        <v>4</v>
      </c>
      <c r="CF6">
        <v>3</v>
      </c>
      <c r="CG6">
        <v>3</v>
      </c>
      <c r="CH6">
        <v>4</v>
      </c>
      <c r="CI6">
        <f t="shared" si="17"/>
        <v>14</v>
      </c>
      <c r="CJ6">
        <v>3</v>
      </c>
      <c r="CK6">
        <v>3</v>
      </c>
      <c r="CL6">
        <v>2</v>
      </c>
      <c r="CM6">
        <v>1</v>
      </c>
      <c r="CN6">
        <f t="shared" si="18"/>
        <v>9</v>
      </c>
      <c r="CO6">
        <v>3</v>
      </c>
      <c r="CP6">
        <v>2</v>
      </c>
      <c r="CQ6">
        <v>2</v>
      </c>
      <c r="CR6">
        <v>2</v>
      </c>
      <c r="CS6">
        <v>1</v>
      </c>
      <c r="CT6">
        <v>1</v>
      </c>
      <c r="CU6">
        <f t="shared" si="19"/>
        <v>11</v>
      </c>
      <c r="CV6">
        <v>2</v>
      </c>
      <c r="CW6">
        <v>2</v>
      </c>
      <c r="CX6">
        <v>2</v>
      </c>
      <c r="CY6">
        <v>1</v>
      </c>
      <c r="CZ6">
        <v>2</v>
      </c>
      <c r="DA6">
        <v>2</v>
      </c>
      <c r="DB6">
        <v>2</v>
      </c>
      <c r="DC6" t="s">
        <v>196</v>
      </c>
      <c r="DD6">
        <f t="shared" si="20"/>
        <v>13</v>
      </c>
      <c r="DE6">
        <v>2</v>
      </c>
      <c r="DF6">
        <v>1</v>
      </c>
      <c r="DG6">
        <v>1</v>
      </c>
      <c r="DH6">
        <v>1</v>
      </c>
      <c r="DI6">
        <v>2</v>
      </c>
      <c r="DJ6">
        <v>1</v>
      </c>
      <c r="DK6">
        <v>1</v>
      </c>
      <c r="DL6">
        <v>2</v>
      </c>
      <c r="DM6">
        <f t="shared" si="21"/>
        <v>11</v>
      </c>
      <c r="DN6">
        <v>2</v>
      </c>
      <c r="DO6">
        <v>1</v>
      </c>
      <c r="DP6">
        <v>2</v>
      </c>
      <c r="DQ6">
        <v>2</v>
      </c>
      <c r="DR6">
        <f t="shared" si="22"/>
        <v>7</v>
      </c>
      <c r="DS6">
        <v>1</v>
      </c>
      <c r="DT6">
        <v>1</v>
      </c>
      <c r="DU6">
        <v>1</v>
      </c>
      <c r="DV6" t="s">
        <v>196</v>
      </c>
      <c r="DW6">
        <v>7</v>
      </c>
      <c r="DX6">
        <v>2</v>
      </c>
    </row>
    <row r="7" spans="1:128" x14ac:dyDescent="0.35">
      <c r="A7" t="s">
        <v>159</v>
      </c>
      <c r="B7" t="s">
        <v>154</v>
      </c>
      <c r="C7" t="s">
        <v>197</v>
      </c>
      <c r="D7">
        <v>2</v>
      </c>
      <c r="E7">
        <v>2</v>
      </c>
      <c r="F7">
        <v>2</v>
      </c>
      <c r="G7">
        <v>3</v>
      </c>
      <c r="H7">
        <f t="shared" si="2"/>
        <v>9</v>
      </c>
      <c r="I7">
        <v>3</v>
      </c>
      <c r="J7">
        <v>4</v>
      </c>
      <c r="K7">
        <v>3</v>
      </c>
      <c r="L7">
        <f t="shared" si="3"/>
        <v>10</v>
      </c>
      <c r="M7">
        <v>4</v>
      </c>
      <c r="N7">
        <v>2</v>
      </c>
      <c r="O7">
        <v>3</v>
      </c>
      <c r="P7">
        <v>3</v>
      </c>
      <c r="Q7">
        <f t="shared" si="0"/>
        <v>12</v>
      </c>
      <c r="R7">
        <v>3</v>
      </c>
      <c r="S7">
        <v>2</v>
      </c>
      <c r="T7">
        <v>4</v>
      </c>
      <c r="U7">
        <v>3</v>
      </c>
      <c r="V7">
        <f t="shared" si="4"/>
        <v>12</v>
      </c>
      <c r="W7">
        <v>2</v>
      </c>
      <c r="X7">
        <v>3</v>
      </c>
      <c r="Y7">
        <v>3</v>
      </c>
      <c r="Z7">
        <f t="shared" si="1"/>
        <v>8</v>
      </c>
      <c r="AA7">
        <v>4</v>
      </c>
      <c r="AB7">
        <v>2</v>
      </c>
      <c r="AC7">
        <v>3</v>
      </c>
      <c r="AD7">
        <v>2</v>
      </c>
      <c r="AE7" t="s">
        <v>197</v>
      </c>
      <c r="AF7">
        <f t="shared" si="5"/>
        <v>11</v>
      </c>
      <c r="AG7">
        <v>3</v>
      </c>
      <c r="AH7">
        <v>3</v>
      </c>
      <c r="AI7">
        <v>3</v>
      </c>
      <c r="AJ7">
        <v>2</v>
      </c>
      <c r="AK7">
        <f t="shared" si="6"/>
        <v>11</v>
      </c>
      <c r="AL7">
        <v>3</v>
      </c>
      <c r="AM7">
        <v>4</v>
      </c>
      <c r="AN7">
        <f t="shared" si="7"/>
        <v>7</v>
      </c>
      <c r="AO7">
        <v>4</v>
      </c>
      <c r="AP7">
        <v>4</v>
      </c>
      <c r="AQ7">
        <v>4</v>
      </c>
      <c r="AR7">
        <f t="shared" si="8"/>
        <v>12</v>
      </c>
      <c r="AS7">
        <v>3</v>
      </c>
      <c r="AT7">
        <v>3</v>
      </c>
      <c r="AU7">
        <v>4</v>
      </c>
      <c r="AV7">
        <f t="shared" si="9"/>
        <v>10</v>
      </c>
      <c r="AW7">
        <v>4</v>
      </c>
      <c r="AX7">
        <v>4</v>
      </c>
      <c r="AY7">
        <v>4</v>
      </c>
      <c r="AZ7" t="s">
        <v>197</v>
      </c>
      <c r="BA7">
        <f t="shared" si="10"/>
        <v>12</v>
      </c>
      <c r="BB7">
        <v>2</v>
      </c>
      <c r="BC7">
        <v>2</v>
      </c>
      <c r="BD7">
        <v>2</v>
      </c>
      <c r="BE7">
        <v>2</v>
      </c>
      <c r="BF7">
        <f t="shared" si="11"/>
        <v>8</v>
      </c>
      <c r="BG7">
        <v>2</v>
      </c>
      <c r="BH7">
        <v>2</v>
      </c>
      <c r="BI7">
        <v>2</v>
      </c>
      <c r="BJ7">
        <f t="shared" si="12"/>
        <v>6</v>
      </c>
      <c r="BK7">
        <v>1</v>
      </c>
      <c r="BL7">
        <v>1</v>
      </c>
      <c r="BM7">
        <v>2</v>
      </c>
      <c r="BN7">
        <v>3</v>
      </c>
      <c r="BO7">
        <f t="shared" si="13"/>
        <v>7</v>
      </c>
      <c r="BP7">
        <v>2</v>
      </c>
      <c r="BQ7">
        <v>2</v>
      </c>
      <c r="BR7">
        <v>2</v>
      </c>
      <c r="BS7">
        <v>2</v>
      </c>
      <c r="BT7">
        <f t="shared" si="14"/>
        <v>8</v>
      </c>
      <c r="BU7">
        <v>2</v>
      </c>
      <c r="BV7">
        <v>2</v>
      </c>
      <c r="BW7">
        <v>4</v>
      </c>
      <c r="BX7" t="s">
        <v>197</v>
      </c>
      <c r="BY7">
        <f t="shared" si="15"/>
        <v>8</v>
      </c>
      <c r="BZ7">
        <v>4</v>
      </c>
      <c r="CA7">
        <v>4</v>
      </c>
      <c r="CB7">
        <v>2</v>
      </c>
      <c r="CC7">
        <v>3</v>
      </c>
      <c r="CD7">
        <f t="shared" si="16"/>
        <v>13</v>
      </c>
      <c r="CE7">
        <v>4</v>
      </c>
      <c r="CF7">
        <v>3</v>
      </c>
      <c r="CG7">
        <v>3</v>
      </c>
      <c r="CH7">
        <v>4</v>
      </c>
      <c r="CI7">
        <f t="shared" si="17"/>
        <v>14</v>
      </c>
      <c r="CJ7">
        <v>3</v>
      </c>
      <c r="CK7">
        <v>3</v>
      </c>
      <c r="CL7">
        <v>2</v>
      </c>
      <c r="CM7">
        <v>2</v>
      </c>
      <c r="CN7">
        <f t="shared" si="18"/>
        <v>10</v>
      </c>
      <c r="CO7">
        <v>2</v>
      </c>
      <c r="CP7">
        <v>3</v>
      </c>
      <c r="CQ7">
        <v>2</v>
      </c>
      <c r="CR7">
        <v>2</v>
      </c>
      <c r="CS7">
        <v>1</v>
      </c>
      <c r="CT7">
        <v>2</v>
      </c>
      <c r="CU7">
        <f t="shared" si="19"/>
        <v>12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 t="s">
        <v>197</v>
      </c>
      <c r="DD7">
        <f t="shared" si="20"/>
        <v>14</v>
      </c>
      <c r="DE7">
        <v>2</v>
      </c>
      <c r="DF7">
        <v>1</v>
      </c>
      <c r="DG7">
        <v>1</v>
      </c>
      <c r="DH7">
        <v>3</v>
      </c>
      <c r="DI7">
        <v>2</v>
      </c>
      <c r="DJ7">
        <v>1</v>
      </c>
      <c r="DK7">
        <v>1</v>
      </c>
      <c r="DL7">
        <v>1</v>
      </c>
      <c r="DM7">
        <f t="shared" si="21"/>
        <v>12</v>
      </c>
      <c r="DN7">
        <v>2</v>
      </c>
      <c r="DO7">
        <v>2</v>
      </c>
      <c r="DP7">
        <v>2</v>
      </c>
      <c r="DQ7">
        <v>2</v>
      </c>
      <c r="DR7">
        <f t="shared" si="22"/>
        <v>8</v>
      </c>
      <c r="DS7">
        <v>1</v>
      </c>
      <c r="DT7">
        <v>1</v>
      </c>
      <c r="DU7">
        <v>1</v>
      </c>
      <c r="DV7" t="s">
        <v>197</v>
      </c>
      <c r="DW7">
        <v>0</v>
      </c>
      <c r="DX7">
        <v>0</v>
      </c>
    </row>
    <row r="8" spans="1:128" x14ac:dyDescent="0.35">
      <c r="A8" t="s">
        <v>159</v>
      </c>
      <c r="B8" t="s">
        <v>154</v>
      </c>
      <c r="C8" t="s">
        <v>196</v>
      </c>
      <c r="D8">
        <v>2</v>
      </c>
      <c r="E8">
        <v>2</v>
      </c>
      <c r="F8">
        <v>2</v>
      </c>
      <c r="G8">
        <v>2</v>
      </c>
      <c r="H8">
        <f t="shared" si="2"/>
        <v>8</v>
      </c>
      <c r="I8">
        <v>3</v>
      </c>
      <c r="J8">
        <v>3</v>
      </c>
      <c r="K8">
        <v>3</v>
      </c>
      <c r="L8">
        <f t="shared" si="3"/>
        <v>9</v>
      </c>
      <c r="M8">
        <v>5</v>
      </c>
      <c r="N8">
        <v>5</v>
      </c>
      <c r="O8">
        <v>2</v>
      </c>
      <c r="P8">
        <v>5</v>
      </c>
      <c r="Q8">
        <f t="shared" si="0"/>
        <v>17</v>
      </c>
      <c r="R8">
        <v>3</v>
      </c>
      <c r="S8">
        <v>2</v>
      </c>
      <c r="T8">
        <v>3</v>
      </c>
      <c r="U8">
        <v>4</v>
      </c>
      <c r="V8">
        <f t="shared" si="4"/>
        <v>12</v>
      </c>
      <c r="W8">
        <v>2</v>
      </c>
      <c r="X8">
        <v>2</v>
      </c>
      <c r="Y8">
        <v>3</v>
      </c>
      <c r="Z8">
        <f t="shared" si="1"/>
        <v>7</v>
      </c>
      <c r="AA8">
        <v>4</v>
      </c>
      <c r="AB8">
        <v>2</v>
      </c>
      <c r="AC8">
        <v>2</v>
      </c>
      <c r="AD8">
        <v>2</v>
      </c>
      <c r="AE8" t="s">
        <v>196</v>
      </c>
      <c r="AF8">
        <f t="shared" si="5"/>
        <v>10</v>
      </c>
      <c r="AG8">
        <v>2</v>
      </c>
      <c r="AH8">
        <v>4</v>
      </c>
      <c r="AI8">
        <v>4</v>
      </c>
      <c r="AJ8">
        <v>4</v>
      </c>
      <c r="AK8">
        <f t="shared" si="6"/>
        <v>14</v>
      </c>
      <c r="AL8">
        <v>4</v>
      </c>
      <c r="AM8">
        <v>2</v>
      </c>
      <c r="AN8">
        <f t="shared" si="7"/>
        <v>6</v>
      </c>
      <c r="AO8">
        <v>5</v>
      </c>
      <c r="AP8">
        <v>4</v>
      </c>
      <c r="AQ8">
        <v>4</v>
      </c>
      <c r="AR8">
        <f t="shared" si="8"/>
        <v>13</v>
      </c>
      <c r="AS8">
        <v>3</v>
      </c>
      <c r="AT8">
        <v>5</v>
      </c>
      <c r="AU8">
        <v>4</v>
      </c>
      <c r="AV8">
        <f t="shared" si="9"/>
        <v>12</v>
      </c>
      <c r="AW8">
        <v>4</v>
      </c>
      <c r="AX8">
        <v>4</v>
      </c>
      <c r="AY8">
        <v>4</v>
      </c>
      <c r="AZ8" t="s">
        <v>196</v>
      </c>
      <c r="BA8">
        <f t="shared" si="10"/>
        <v>12</v>
      </c>
      <c r="BB8">
        <v>2</v>
      </c>
      <c r="BC8">
        <v>2</v>
      </c>
      <c r="BD8">
        <v>3</v>
      </c>
      <c r="BE8">
        <v>3</v>
      </c>
      <c r="BF8">
        <f t="shared" si="11"/>
        <v>10</v>
      </c>
      <c r="BG8">
        <v>4</v>
      </c>
      <c r="BH8">
        <v>4</v>
      </c>
      <c r="BI8">
        <v>4</v>
      </c>
      <c r="BJ8">
        <f t="shared" si="12"/>
        <v>12</v>
      </c>
      <c r="BK8">
        <v>1</v>
      </c>
      <c r="BL8">
        <v>2</v>
      </c>
      <c r="BM8">
        <v>2</v>
      </c>
      <c r="BN8">
        <v>2</v>
      </c>
      <c r="BO8">
        <f t="shared" si="13"/>
        <v>7</v>
      </c>
      <c r="BP8">
        <v>3</v>
      </c>
      <c r="BQ8">
        <v>1</v>
      </c>
      <c r="BR8">
        <v>1</v>
      </c>
      <c r="BS8">
        <v>2</v>
      </c>
      <c r="BT8">
        <f t="shared" si="14"/>
        <v>7</v>
      </c>
      <c r="BU8">
        <v>3</v>
      </c>
      <c r="BV8">
        <v>3</v>
      </c>
      <c r="BW8">
        <v>3</v>
      </c>
      <c r="BX8" t="s">
        <v>196</v>
      </c>
      <c r="BY8">
        <f t="shared" si="15"/>
        <v>9</v>
      </c>
      <c r="BZ8">
        <v>4</v>
      </c>
      <c r="CA8">
        <v>4</v>
      </c>
      <c r="CB8">
        <v>2</v>
      </c>
      <c r="CC8">
        <v>4</v>
      </c>
      <c r="CD8">
        <f t="shared" si="16"/>
        <v>14</v>
      </c>
      <c r="CE8">
        <v>3</v>
      </c>
      <c r="CF8">
        <v>2</v>
      </c>
      <c r="CG8">
        <v>3</v>
      </c>
      <c r="CH8">
        <v>4</v>
      </c>
      <c r="CI8">
        <f t="shared" si="17"/>
        <v>12</v>
      </c>
      <c r="CJ8">
        <v>3</v>
      </c>
      <c r="CK8">
        <v>3</v>
      </c>
      <c r="CL8">
        <v>2</v>
      </c>
      <c r="CM8">
        <v>4</v>
      </c>
      <c r="CN8">
        <f t="shared" si="18"/>
        <v>12</v>
      </c>
      <c r="CO8">
        <v>3</v>
      </c>
      <c r="CP8">
        <v>4</v>
      </c>
      <c r="CQ8">
        <v>3</v>
      </c>
      <c r="CR8">
        <v>4</v>
      </c>
      <c r="CS8">
        <v>4</v>
      </c>
      <c r="CT8">
        <v>4</v>
      </c>
      <c r="CU8">
        <f t="shared" si="19"/>
        <v>22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 t="s">
        <v>196</v>
      </c>
      <c r="DD8">
        <f t="shared" si="20"/>
        <v>28</v>
      </c>
      <c r="DE8">
        <v>2</v>
      </c>
      <c r="DF8">
        <v>1</v>
      </c>
      <c r="DG8">
        <v>1</v>
      </c>
      <c r="DH8">
        <v>1</v>
      </c>
      <c r="DI8">
        <v>2</v>
      </c>
      <c r="DJ8">
        <v>2</v>
      </c>
      <c r="DK8">
        <v>1</v>
      </c>
      <c r="DL8">
        <v>3</v>
      </c>
      <c r="DM8">
        <f t="shared" si="21"/>
        <v>13</v>
      </c>
      <c r="DN8">
        <v>4</v>
      </c>
      <c r="DO8">
        <v>3</v>
      </c>
      <c r="DP8">
        <v>3</v>
      </c>
      <c r="DQ8">
        <v>3</v>
      </c>
      <c r="DR8">
        <f t="shared" si="22"/>
        <v>13</v>
      </c>
      <c r="DS8">
        <v>4</v>
      </c>
      <c r="DT8">
        <v>5</v>
      </c>
      <c r="DU8">
        <v>2</v>
      </c>
      <c r="DV8" t="s">
        <v>196</v>
      </c>
      <c r="DW8">
        <v>12</v>
      </c>
      <c r="DX8">
        <v>2</v>
      </c>
    </row>
    <row r="9" spans="1:128" x14ac:dyDescent="0.35">
      <c r="A9" t="s">
        <v>159</v>
      </c>
      <c r="B9" t="s">
        <v>154</v>
      </c>
      <c r="C9" t="s">
        <v>196</v>
      </c>
      <c r="D9">
        <v>2</v>
      </c>
      <c r="E9">
        <v>2</v>
      </c>
      <c r="F9">
        <v>2</v>
      </c>
      <c r="G9">
        <v>2</v>
      </c>
      <c r="H9">
        <f t="shared" si="2"/>
        <v>8</v>
      </c>
      <c r="I9">
        <v>3</v>
      </c>
      <c r="J9">
        <v>3</v>
      </c>
      <c r="K9">
        <v>3</v>
      </c>
      <c r="L9">
        <f t="shared" si="3"/>
        <v>9</v>
      </c>
      <c r="M9">
        <v>5</v>
      </c>
      <c r="N9">
        <v>5</v>
      </c>
      <c r="O9">
        <v>2</v>
      </c>
      <c r="P9">
        <v>5</v>
      </c>
      <c r="Q9">
        <f t="shared" si="0"/>
        <v>17</v>
      </c>
      <c r="R9">
        <v>3</v>
      </c>
      <c r="S9">
        <v>2</v>
      </c>
      <c r="T9">
        <v>3</v>
      </c>
      <c r="U9">
        <v>4</v>
      </c>
      <c r="V9">
        <f t="shared" si="4"/>
        <v>12</v>
      </c>
      <c r="W9">
        <v>2</v>
      </c>
      <c r="X9">
        <v>2</v>
      </c>
      <c r="Y9">
        <v>3</v>
      </c>
      <c r="Z9">
        <f t="shared" si="1"/>
        <v>7</v>
      </c>
      <c r="AA9">
        <v>4</v>
      </c>
      <c r="AB9">
        <v>2</v>
      </c>
      <c r="AC9">
        <v>2</v>
      </c>
      <c r="AD9">
        <v>2</v>
      </c>
      <c r="AE9" t="s">
        <v>196</v>
      </c>
      <c r="AF9">
        <f t="shared" si="5"/>
        <v>10</v>
      </c>
      <c r="AG9">
        <v>2</v>
      </c>
      <c r="AH9">
        <v>4</v>
      </c>
      <c r="AI9">
        <v>4</v>
      </c>
      <c r="AJ9">
        <v>4</v>
      </c>
      <c r="AK9">
        <f t="shared" si="6"/>
        <v>14</v>
      </c>
      <c r="AL9">
        <v>4</v>
      </c>
      <c r="AM9">
        <v>2</v>
      </c>
      <c r="AN9">
        <f t="shared" si="7"/>
        <v>6</v>
      </c>
      <c r="AO9">
        <v>5</v>
      </c>
      <c r="AP9">
        <v>4</v>
      </c>
      <c r="AQ9">
        <v>4</v>
      </c>
      <c r="AR9">
        <f t="shared" si="8"/>
        <v>13</v>
      </c>
      <c r="AS9">
        <v>3</v>
      </c>
      <c r="AT9">
        <v>5</v>
      </c>
      <c r="AU9">
        <v>4</v>
      </c>
      <c r="AV9">
        <f t="shared" si="9"/>
        <v>12</v>
      </c>
      <c r="AW9">
        <v>4</v>
      </c>
      <c r="AX9">
        <v>4</v>
      </c>
      <c r="AY9">
        <v>4</v>
      </c>
      <c r="AZ9" t="s">
        <v>196</v>
      </c>
      <c r="BA9">
        <f t="shared" si="10"/>
        <v>12</v>
      </c>
      <c r="BB9">
        <v>2</v>
      </c>
      <c r="BC9">
        <v>2</v>
      </c>
      <c r="BD9">
        <v>3</v>
      </c>
      <c r="BE9">
        <v>3</v>
      </c>
      <c r="BF9">
        <f t="shared" si="11"/>
        <v>10</v>
      </c>
      <c r="BG9">
        <v>4</v>
      </c>
      <c r="BH9">
        <v>4</v>
      </c>
      <c r="BI9">
        <v>4</v>
      </c>
      <c r="BJ9">
        <f t="shared" si="12"/>
        <v>12</v>
      </c>
      <c r="BK9">
        <v>1</v>
      </c>
      <c r="BL9">
        <v>2</v>
      </c>
      <c r="BM9">
        <v>2</v>
      </c>
      <c r="BN9">
        <v>2</v>
      </c>
      <c r="BO9">
        <f t="shared" si="13"/>
        <v>7</v>
      </c>
      <c r="BP9">
        <v>3</v>
      </c>
      <c r="BQ9">
        <v>1</v>
      </c>
      <c r="BR9">
        <v>1</v>
      </c>
      <c r="BS9">
        <v>2</v>
      </c>
      <c r="BT9">
        <f t="shared" si="14"/>
        <v>7</v>
      </c>
      <c r="BU9">
        <v>3</v>
      </c>
      <c r="BV9">
        <v>3</v>
      </c>
      <c r="BW9">
        <v>3</v>
      </c>
      <c r="BX9" t="s">
        <v>196</v>
      </c>
      <c r="BY9">
        <f t="shared" si="15"/>
        <v>9</v>
      </c>
      <c r="BZ9">
        <v>4</v>
      </c>
      <c r="CA9">
        <v>4</v>
      </c>
      <c r="CB9">
        <v>2</v>
      </c>
      <c r="CC9">
        <v>4</v>
      </c>
      <c r="CD9">
        <f t="shared" si="16"/>
        <v>14</v>
      </c>
      <c r="CE9">
        <v>3</v>
      </c>
      <c r="CF9">
        <v>2</v>
      </c>
      <c r="CG9">
        <v>3</v>
      </c>
      <c r="CH9">
        <v>4</v>
      </c>
      <c r="CI9">
        <f t="shared" si="17"/>
        <v>12</v>
      </c>
      <c r="CJ9">
        <v>3</v>
      </c>
      <c r="CK9">
        <v>3</v>
      </c>
      <c r="CL9">
        <v>2</v>
      </c>
      <c r="CM9">
        <v>4</v>
      </c>
      <c r="CN9">
        <f t="shared" si="18"/>
        <v>12</v>
      </c>
      <c r="CO9">
        <v>3</v>
      </c>
      <c r="CP9">
        <v>4</v>
      </c>
      <c r="CQ9">
        <v>3</v>
      </c>
      <c r="CR9">
        <v>4</v>
      </c>
      <c r="CS9">
        <v>4</v>
      </c>
      <c r="CT9">
        <v>4</v>
      </c>
      <c r="CU9">
        <f t="shared" si="19"/>
        <v>22</v>
      </c>
      <c r="CV9">
        <v>4</v>
      </c>
      <c r="CW9">
        <v>4</v>
      </c>
      <c r="CX9">
        <v>4</v>
      </c>
      <c r="CY9">
        <v>4</v>
      </c>
      <c r="CZ9">
        <v>4</v>
      </c>
      <c r="DA9">
        <v>4</v>
      </c>
      <c r="DB9">
        <v>4</v>
      </c>
      <c r="DC9" t="s">
        <v>196</v>
      </c>
      <c r="DD9">
        <f t="shared" si="20"/>
        <v>28</v>
      </c>
      <c r="DE9">
        <v>2</v>
      </c>
      <c r="DF9">
        <v>1</v>
      </c>
      <c r="DG9">
        <v>1</v>
      </c>
      <c r="DH9">
        <v>1</v>
      </c>
      <c r="DI9">
        <v>2</v>
      </c>
      <c r="DJ9">
        <v>2</v>
      </c>
      <c r="DK9">
        <v>1</v>
      </c>
      <c r="DL9">
        <v>3</v>
      </c>
      <c r="DM9">
        <f t="shared" si="21"/>
        <v>13</v>
      </c>
      <c r="DN9">
        <v>4</v>
      </c>
      <c r="DO9">
        <v>3</v>
      </c>
      <c r="DP9">
        <v>3</v>
      </c>
      <c r="DQ9">
        <v>3</v>
      </c>
      <c r="DR9">
        <f t="shared" si="22"/>
        <v>13</v>
      </c>
      <c r="DS9">
        <v>4</v>
      </c>
      <c r="DT9">
        <v>5</v>
      </c>
      <c r="DU9">
        <v>2</v>
      </c>
      <c r="DV9" t="s">
        <v>196</v>
      </c>
      <c r="DW9">
        <v>12</v>
      </c>
      <c r="DX9">
        <v>3</v>
      </c>
    </row>
    <row r="10" spans="1:128" x14ac:dyDescent="0.35">
      <c r="A10" t="s">
        <v>160</v>
      </c>
      <c r="B10" t="s">
        <v>157</v>
      </c>
      <c r="C10" t="s">
        <v>198</v>
      </c>
      <c r="D10">
        <v>2</v>
      </c>
      <c r="E10">
        <v>2</v>
      </c>
      <c r="F10">
        <v>2</v>
      </c>
      <c r="G10">
        <v>5</v>
      </c>
      <c r="H10">
        <f t="shared" si="2"/>
        <v>11</v>
      </c>
      <c r="I10">
        <v>3</v>
      </c>
      <c r="J10">
        <v>3</v>
      </c>
      <c r="K10">
        <v>3</v>
      </c>
      <c r="L10">
        <f t="shared" si="3"/>
        <v>9</v>
      </c>
      <c r="M10">
        <v>4</v>
      </c>
      <c r="N10">
        <v>5</v>
      </c>
      <c r="O10">
        <v>5</v>
      </c>
      <c r="P10">
        <v>5</v>
      </c>
      <c r="Q10">
        <f t="shared" si="0"/>
        <v>19</v>
      </c>
      <c r="R10">
        <v>4</v>
      </c>
      <c r="S10">
        <v>5</v>
      </c>
      <c r="T10">
        <v>4</v>
      </c>
      <c r="U10">
        <v>5</v>
      </c>
      <c r="V10">
        <f t="shared" si="4"/>
        <v>18</v>
      </c>
      <c r="W10">
        <v>5</v>
      </c>
      <c r="X10">
        <v>1</v>
      </c>
      <c r="Y10">
        <v>5</v>
      </c>
      <c r="Z10">
        <f t="shared" si="1"/>
        <v>11</v>
      </c>
      <c r="AA10">
        <v>5</v>
      </c>
      <c r="AB10">
        <v>4</v>
      </c>
      <c r="AC10">
        <v>5</v>
      </c>
      <c r="AD10">
        <v>5</v>
      </c>
      <c r="AE10" t="s">
        <v>198</v>
      </c>
      <c r="AF10">
        <f t="shared" si="5"/>
        <v>19</v>
      </c>
      <c r="AG10">
        <v>5</v>
      </c>
      <c r="AH10">
        <v>5</v>
      </c>
      <c r="AI10">
        <v>5</v>
      </c>
      <c r="AJ10">
        <v>5</v>
      </c>
      <c r="AK10">
        <f t="shared" si="6"/>
        <v>20</v>
      </c>
      <c r="AL10">
        <v>4</v>
      </c>
      <c r="AM10">
        <v>2</v>
      </c>
      <c r="AN10">
        <f t="shared" si="7"/>
        <v>6</v>
      </c>
      <c r="AO10">
        <v>5</v>
      </c>
      <c r="AP10">
        <v>5</v>
      </c>
      <c r="AQ10">
        <v>5</v>
      </c>
      <c r="AR10">
        <f t="shared" si="8"/>
        <v>15</v>
      </c>
      <c r="AS10">
        <v>4</v>
      </c>
      <c r="AT10">
        <v>5</v>
      </c>
      <c r="AU10">
        <v>5</v>
      </c>
      <c r="AV10">
        <f t="shared" si="9"/>
        <v>14</v>
      </c>
      <c r="AW10">
        <v>5</v>
      </c>
      <c r="AX10">
        <v>5</v>
      </c>
      <c r="AY10">
        <v>5</v>
      </c>
      <c r="AZ10" t="s">
        <v>198</v>
      </c>
      <c r="BA10">
        <f t="shared" si="10"/>
        <v>15</v>
      </c>
      <c r="BB10">
        <v>2</v>
      </c>
      <c r="BC10">
        <v>2</v>
      </c>
      <c r="BD10">
        <v>1</v>
      </c>
      <c r="BE10">
        <v>1</v>
      </c>
      <c r="BF10">
        <f t="shared" si="11"/>
        <v>6</v>
      </c>
      <c r="BG10">
        <v>3</v>
      </c>
      <c r="BH10">
        <v>5</v>
      </c>
      <c r="BI10">
        <v>5</v>
      </c>
      <c r="BJ10">
        <f t="shared" si="12"/>
        <v>13</v>
      </c>
      <c r="BK10">
        <v>1</v>
      </c>
      <c r="BL10">
        <v>1</v>
      </c>
      <c r="BM10">
        <v>1</v>
      </c>
      <c r="BN10">
        <v>1</v>
      </c>
      <c r="BO10">
        <f t="shared" si="13"/>
        <v>4</v>
      </c>
      <c r="BP10">
        <v>2</v>
      </c>
      <c r="BQ10">
        <v>2</v>
      </c>
      <c r="BR10">
        <v>2</v>
      </c>
      <c r="BS10">
        <v>2</v>
      </c>
      <c r="BT10">
        <f t="shared" si="14"/>
        <v>8</v>
      </c>
      <c r="BU10">
        <v>1</v>
      </c>
      <c r="BV10">
        <v>1</v>
      </c>
      <c r="BW10">
        <v>5</v>
      </c>
      <c r="BX10" t="s">
        <v>198</v>
      </c>
      <c r="BY10">
        <f t="shared" si="15"/>
        <v>7</v>
      </c>
      <c r="BZ10">
        <v>5</v>
      </c>
      <c r="CA10">
        <v>5</v>
      </c>
      <c r="CB10">
        <v>1</v>
      </c>
      <c r="CC10">
        <v>4</v>
      </c>
      <c r="CD10">
        <f t="shared" si="16"/>
        <v>15</v>
      </c>
      <c r="CE10">
        <v>5</v>
      </c>
      <c r="CF10">
        <v>5</v>
      </c>
      <c r="CG10">
        <v>4</v>
      </c>
      <c r="CH10">
        <v>4</v>
      </c>
      <c r="CI10">
        <f t="shared" si="17"/>
        <v>18</v>
      </c>
      <c r="CJ10">
        <v>2</v>
      </c>
      <c r="CK10">
        <v>2</v>
      </c>
      <c r="CL10">
        <v>1</v>
      </c>
      <c r="CM10">
        <v>2</v>
      </c>
      <c r="CN10">
        <f t="shared" si="18"/>
        <v>7</v>
      </c>
      <c r="CO10">
        <v>3</v>
      </c>
      <c r="CP10">
        <v>3</v>
      </c>
      <c r="CQ10">
        <v>3</v>
      </c>
      <c r="CR10">
        <v>4</v>
      </c>
      <c r="CS10">
        <v>1</v>
      </c>
      <c r="CT10">
        <v>2</v>
      </c>
      <c r="CU10">
        <f t="shared" si="19"/>
        <v>16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 t="s">
        <v>198</v>
      </c>
      <c r="DD10">
        <f t="shared" si="20"/>
        <v>21</v>
      </c>
      <c r="DE10">
        <v>2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3</v>
      </c>
      <c r="DM10">
        <f t="shared" si="21"/>
        <v>11</v>
      </c>
      <c r="DN10">
        <v>2</v>
      </c>
      <c r="DO10">
        <v>1</v>
      </c>
      <c r="DP10">
        <v>3</v>
      </c>
      <c r="DQ10">
        <v>2</v>
      </c>
      <c r="DR10">
        <f t="shared" si="22"/>
        <v>8</v>
      </c>
      <c r="DS10">
        <v>2</v>
      </c>
      <c r="DT10">
        <v>2</v>
      </c>
      <c r="DU10">
        <v>2</v>
      </c>
      <c r="DV10" t="s">
        <v>198</v>
      </c>
      <c r="DW10">
        <v>7</v>
      </c>
      <c r="DX10">
        <v>1</v>
      </c>
    </row>
    <row r="11" spans="1:128" x14ac:dyDescent="0.35">
      <c r="A11" t="s">
        <v>182</v>
      </c>
      <c r="B11" t="s">
        <v>157</v>
      </c>
      <c r="C11" t="s">
        <v>196</v>
      </c>
      <c r="D11">
        <v>2</v>
      </c>
      <c r="E11">
        <v>1</v>
      </c>
      <c r="F11">
        <v>4</v>
      </c>
      <c r="G11">
        <v>4</v>
      </c>
      <c r="H11">
        <f t="shared" si="2"/>
        <v>11</v>
      </c>
      <c r="I11">
        <v>4</v>
      </c>
      <c r="J11">
        <v>2</v>
      </c>
      <c r="K11">
        <v>3</v>
      </c>
      <c r="L11">
        <f t="shared" si="3"/>
        <v>9</v>
      </c>
      <c r="M11">
        <v>4</v>
      </c>
      <c r="N11">
        <v>2</v>
      </c>
      <c r="O11">
        <v>4</v>
      </c>
      <c r="P11">
        <v>4</v>
      </c>
      <c r="Q11">
        <f t="shared" si="0"/>
        <v>14</v>
      </c>
      <c r="R11">
        <v>3</v>
      </c>
      <c r="S11">
        <v>4</v>
      </c>
      <c r="T11">
        <v>2</v>
      </c>
      <c r="U11">
        <v>4</v>
      </c>
      <c r="V11">
        <f t="shared" si="4"/>
        <v>13</v>
      </c>
      <c r="W11">
        <v>4</v>
      </c>
      <c r="X11">
        <v>3</v>
      </c>
      <c r="Y11">
        <v>4</v>
      </c>
      <c r="Z11">
        <f t="shared" si="1"/>
        <v>11</v>
      </c>
      <c r="AA11">
        <v>3</v>
      </c>
      <c r="AB11">
        <v>3</v>
      </c>
      <c r="AC11">
        <v>4</v>
      </c>
      <c r="AD11">
        <v>2</v>
      </c>
      <c r="AE11" t="s">
        <v>196</v>
      </c>
      <c r="AF11">
        <f t="shared" si="5"/>
        <v>12</v>
      </c>
      <c r="AG11">
        <v>3</v>
      </c>
      <c r="AH11">
        <v>4</v>
      </c>
      <c r="AI11">
        <v>3</v>
      </c>
      <c r="AJ11">
        <v>3</v>
      </c>
      <c r="AK11">
        <f t="shared" si="6"/>
        <v>13</v>
      </c>
      <c r="AL11">
        <v>3</v>
      </c>
      <c r="AM11">
        <v>3</v>
      </c>
      <c r="AN11">
        <f t="shared" si="7"/>
        <v>6</v>
      </c>
      <c r="AO11">
        <v>4</v>
      </c>
      <c r="AP11">
        <v>4</v>
      </c>
      <c r="AQ11">
        <v>3</v>
      </c>
      <c r="AR11">
        <f t="shared" si="8"/>
        <v>11</v>
      </c>
      <c r="AS11">
        <v>3</v>
      </c>
      <c r="AT11">
        <v>3</v>
      </c>
      <c r="AU11">
        <v>3</v>
      </c>
      <c r="AV11">
        <f t="shared" si="9"/>
        <v>9</v>
      </c>
      <c r="AW11">
        <v>4</v>
      </c>
      <c r="AX11">
        <v>4</v>
      </c>
      <c r="AY11">
        <v>4</v>
      </c>
      <c r="AZ11" t="s">
        <v>196</v>
      </c>
      <c r="BA11">
        <f t="shared" si="10"/>
        <v>12</v>
      </c>
      <c r="BB11">
        <v>3</v>
      </c>
      <c r="BC11">
        <v>2</v>
      </c>
      <c r="BD11">
        <v>4</v>
      </c>
      <c r="BE11">
        <v>3</v>
      </c>
      <c r="BF11">
        <f t="shared" si="11"/>
        <v>12</v>
      </c>
      <c r="BG11">
        <v>3</v>
      </c>
      <c r="BH11">
        <v>2</v>
      </c>
      <c r="BI11">
        <v>1</v>
      </c>
      <c r="BJ11">
        <f t="shared" si="12"/>
        <v>6</v>
      </c>
      <c r="BK11">
        <v>1</v>
      </c>
      <c r="BL11">
        <v>1</v>
      </c>
      <c r="BM11">
        <v>2</v>
      </c>
      <c r="BN11">
        <v>2</v>
      </c>
      <c r="BO11">
        <f t="shared" si="13"/>
        <v>6</v>
      </c>
      <c r="BP11">
        <v>2</v>
      </c>
      <c r="BQ11">
        <v>2</v>
      </c>
      <c r="BR11">
        <v>2</v>
      </c>
      <c r="BS11">
        <v>2</v>
      </c>
      <c r="BT11">
        <f t="shared" si="14"/>
        <v>8</v>
      </c>
      <c r="BU11">
        <v>3</v>
      </c>
      <c r="BV11">
        <v>3</v>
      </c>
      <c r="BW11">
        <v>3</v>
      </c>
      <c r="BX11" t="s">
        <v>196</v>
      </c>
      <c r="BY11">
        <f t="shared" si="15"/>
        <v>9</v>
      </c>
      <c r="BZ11">
        <v>3</v>
      </c>
      <c r="CA11">
        <v>3</v>
      </c>
      <c r="CB11">
        <v>3</v>
      </c>
      <c r="CC11">
        <v>3</v>
      </c>
      <c r="CD11">
        <f t="shared" si="16"/>
        <v>12</v>
      </c>
      <c r="CE11">
        <v>3</v>
      </c>
      <c r="CF11">
        <v>3</v>
      </c>
      <c r="CG11">
        <v>3</v>
      </c>
      <c r="CH11">
        <v>3</v>
      </c>
      <c r="CI11">
        <f t="shared" si="17"/>
        <v>12</v>
      </c>
      <c r="CJ11">
        <v>3</v>
      </c>
      <c r="CK11">
        <v>3</v>
      </c>
      <c r="CL11">
        <v>2</v>
      </c>
      <c r="CM11">
        <v>2</v>
      </c>
      <c r="CN11">
        <f t="shared" si="18"/>
        <v>10</v>
      </c>
      <c r="CO11">
        <v>3</v>
      </c>
      <c r="CP11">
        <v>3</v>
      </c>
      <c r="CQ11">
        <v>3</v>
      </c>
      <c r="CR11">
        <v>3</v>
      </c>
      <c r="CS11">
        <v>2</v>
      </c>
      <c r="CT11">
        <v>3</v>
      </c>
      <c r="CU11">
        <f t="shared" si="19"/>
        <v>17</v>
      </c>
      <c r="CV11">
        <v>3</v>
      </c>
      <c r="CW11">
        <v>3</v>
      </c>
      <c r="CX11">
        <v>3</v>
      </c>
      <c r="CY11">
        <v>2</v>
      </c>
      <c r="CZ11">
        <v>3</v>
      </c>
      <c r="DA11">
        <v>2</v>
      </c>
      <c r="DB11">
        <v>2</v>
      </c>
      <c r="DC11" t="s">
        <v>196</v>
      </c>
      <c r="DD11">
        <f t="shared" si="20"/>
        <v>18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1</v>
      </c>
      <c r="DL11">
        <v>1</v>
      </c>
      <c r="DM11">
        <f t="shared" si="21"/>
        <v>14</v>
      </c>
      <c r="DN11">
        <v>3</v>
      </c>
      <c r="DO11">
        <v>3</v>
      </c>
      <c r="DP11">
        <v>2</v>
      </c>
      <c r="DQ11">
        <v>2</v>
      </c>
      <c r="DR11">
        <f t="shared" si="22"/>
        <v>10</v>
      </c>
      <c r="DS11">
        <v>2</v>
      </c>
      <c r="DT11">
        <v>2</v>
      </c>
      <c r="DU11">
        <v>2</v>
      </c>
      <c r="DV11" t="s">
        <v>196</v>
      </c>
      <c r="DW11">
        <v>5</v>
      </c>
      <c r="DX11">
        <v>5</v>
      </c>
    </row>
    <row r="12" spans="1:128" x14ac:dyDescent="0.35">
      <c r="A12" t="s">
        <v>161</v>
      </c>
      <c r="B12" t="s">
        <v>157</v>
      </c>
      <c r="C12" t="s">
        <v>197</v>
      </c>
      <c r="D12">
        <v>4</v>
      </c>
      <c r="E12">
        <v>2</v>
      </c>
      <c r="F12">
        <v>2</v>
      </c>
      <c r="G12">
        <v>3</v>
      </c>
      <c r="H12">
        <f t="shared" si="2"/>
        <v>11</v>
      </c>
      <c r="I12">
        <v>2</v>
      </c>
      <c r="J12">
        <v>4</v>
      </c>
      <c r="K12">
        <v>2</v>
      </c>
      <c r="L12">
        <f t="shared" si="3"/>
        <v>8</v>
      </c>
      <c r="M12">
        <v>3</v>
      </c>
      <c r="N12">
        <v>2</v>
      </c>
      <c r="O12">
        <v>3</v>
      </c>
      <c r="P12">
        <v>3</v>
      </c>
      <c r="Q12">
        <f t="shared" si="0"/>
        <v>11</v>
      </c>
      <c r="R12">
        <v>3</v>
      </c>
      <c r="S12">
        <v>3</v>
      </c>
      <c r="T12">
        <v>3</v>
      </c>
      <c r="U12">
        <v>4</v>
      </c>
      <c r="V12">
        <f t="shared" si="4"/>
        <v>13</v>
      </c>
      <c r="W12">
        <v>2</v>
      </c>
      <c r="X12">
        <v>2</v>
      </c>
      <c r="Y12">
        <v>2</v>
      </c>
      <c r="Z12">
        <f t="shared" si="1"/>
        <v>6</v>
      </c>
      <c r="AA12">
        <v>3</v>
      </c>
      <c r="AB12">
        <v>1</v>
      </c>
      <c r="AC12">
        <v>2</v>
      </c>
      <c r="AD12">
        <v>1</v>
      </c>
      <c r="AE12" t="s">
        <v>197</v>
      </c>
      <c r="AF12">
        <f t="shared" si="5"/>
        <v>7</v>
      </c>
      <c r="AG12">
        <v>3</v>
      </c>
      <c r="AH12">
        <v>3</v>
      </c>
      <c r="AI12">
        <v>3</v>
      </c>
      <c r="AJ12">
        <v>3</v>
      </c>
      <c r="AK12">
        <f t="shared" si="6"/>
        <v>12</v>
      </c>
      <c r="AL12">
        <v>2</v>
      </c>
      <c r="AM12">
        <v>4</v>
      </c>
      <c r="AN12">
        <f t="shared" si="7"/>
        <v>6</v>
      </c>
      <c r="AO12">
        <v>4</v>
      </c>
      <c r="AP12">
        <v>3</v>
      </c>
      <c r="AQ12">
        <v>4</v>
      </c>
      <c r="AR12">
        <f t="shared" si="8"/>
        <v>11</v>
      </c>
      <c r="AS12">
        <v>2</v>
      </c>
      <c r="AT12">
        <v>3</v>
      </c>
      <c r="AU12">
        <v>3</v>
      </c>
      <c r="AV12">
        <f t="shared" si="9"/>
        <v>8</v>
      </c>
      <c r="AW12">
        <v>4</v>
      </c>
      <c r="AX12">
        <v>4</v>
      </c>
      <c r="AY12">
        <v>4</v>
      </c>
      <c r="AZ12" t="s">
        <v>197</v>
      </c>
      <c r="BA12">
        <f t="shared" si="10"/>
        <v>12</v>
      </c>
      <c r="BB12">
        <v>2</v>
      </c>
      <c r="BC12">
        <v>2</v>
      </c>
      <c r="BD12">
        <v>2</v>
      </c>
      <c r="BE12">
        <v>2</v>
      </c>
      <c r="BF12">
        <f t="shared" si="11"/>
        <v>8</v>
      </c>
      <c r="BG12">
        <v>3</v>
      </c>
      <c r="BH12">
        <v>4</v>
      </c>
      <c r="BI12">
        <v>3</v>
      </c>
      <c r="BJ12">
        <f t="shared" si="12"/>
        <v>10</v>
      </c>
      <c r="BK12">
        <v>2</v>
      </c>
      <c r="BL12">
        <v>1</v>
      </c>
      <c r="BM12">
        <v>1</v>
      </c>
      <c r="BN12">
        <v>2</v>
      </c>
      <c r="BO12">
        <f t="shared" si="13"/>
        <v>6</v>
      </c>
      <c r="BP12">
        <v>3</v>
      </c>
      <c r="BQ12">
        <v>3</v>
      </c>
      <c r="BR12">
        <v>3</v>
      </c>
      <c r="BS12">
        <v>3</v>
      </c>
      <c r="BT12">
        <f t="shared" si="14"/>
        <v>12</v>
      </c>
      <c r="BU12">
        <v>3</v>
      </c>
      <c r="BV12">
        <v>3</v>
      </c>
      <c r="BW12">
        <v>3</v>
      </c>
      <c r="BX12" t="s">
        <v>197</v>
      </c>
      <c r="BY12">
        <f t="shared" si="15"/>
        <v>9</v>
      </c>
      <c r="BZ12">
        <v>3</v>
      </c>
      <c r="CA12">
        <v>3</v>
      </c>
      <c r="CB12">
        <v>2</v>
      </c>
      <c r="CC12">
        <v>2</v>
      </c>
      <c r="CD12">
        <f t="shared" si="16"/>
        <v>10</v>
      </c>
      <c r="CE12">
        <v>3</v>
      </c>
      <c r="CF12">
        <v>2</v>
      </c>
      <c r="CG12">
        <v>3</v>
      </c>
      <c r="CH12">
        <v>2</v>
      </c>
      <c r="CI12">
        <f t="shared" si="17"/>
        <v>10</v>
      </c>
      <c r="CJ12">
        <v>2</v>
      </c>
      <c r="CK12">
        <v>1</v>
      </c>
      <c r="CL12">
        <v>1</v>
      </c>
      <c r="CM12">
        <v>1</v>
      </c>
      <c r="CN12">
        <f t="shared" si="18"/>
        <v>5</v>
      </c>
      <c r="CO12">
        <v>3</v>
      </c>
      <c r="CP12">
        <v>3</v>
      </c>
      <c r="CQ12">
        <v>3</v>
      </c>
      <c r="CR12">
        <v>4</v>
      </c>
      <c r="CS12">
        <v>2</v>
      </c>
      <c r="CT12">
        <v>4</v>
      </c>
      <c r="CU12">
        <f t="shared" si="19"/>
        <v>19</v>
      </c>
      <c r="CV12">
        <v>2</v>
      </c>
      <c r="CW12">
        <v>2</v>
      </c>
      <c r="CX12">
        <v>2</v>
      </c>
      <c r="CY12">
        <v>3</v>
      </c>
      <c r="CZ12">
        <v>3</v>
      </c>
      <c r="DA12">
        <v>1</v>
      </c>
      <c r="DB12">
        <v>3</v>
      </c>
      <c r="DC12" t="s">
        <v>197</v>
      </c>
      <c r="DD12">
        <f t="shared" si="20"/>
        <v>16</v>
      </c>
      <c r="DE12">
        <v>3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2</v>
      </c>
      <c r="DL12">
        <v>2</v>
      </c>
      <c r="DM12">
        <f t="shared" si="21"/>
        <v>12</v>
      </c>
      <c r="DN12">
        <v>2</v>
      </c>
      <c r="DO12">
        <v>3</v>
      </c>
      <c r="DP12">
        <v>2</v>
      </c>
      <c r="DQ12">
        <v>3</v>
      </c>
      <c r="DR12">
        <f t="shared" si="22"/>
        <v>10</v>
      </c>
      <c r="DS12">
        <v>1</v>
      </c>
      <c r="DT12">
        <v>1</v>
      </c>
      <c r="DU12">
        <v>1</v>
      </c>
      <c r="DV12" t="s">
        <v>197</v>
      </c>
      <c r="DW12">
        <v>0</v>
      </c>
      <c r="DX12">
        <v>0</v>
      </c>
    </row>
    <row r="13" spans="1:128" x14ac:dyDescent="0.35">
      <c r="A13" t="s">
        <v>161</v>
      </c>
      <c r="B13" t="s">
        <v>157</v>
      </c>
      <c r="C13" t="s">
        <v>197</v>
      </c>
      <c r="D13">
        <v>4</v>
      </c>
      <c r="E13">
        <v>2</v>
      </c>
      <c r="F13">
        <v>2</v>
      </c>
      <c r="G13">
        <v>3</v>
      </c>
      <c r="H13">
        <f t="shared" si="2"/>
        <v>11</v>
      </c>
      <c r="I13">
        <v>3</v>
      </c>
      <c r="J13">
        <v>3</v>
      </c>
      <c r="K13">
        <v>3</v>
      </c>
      <c r="L13">
        <f t="shared" si="3"/>
        <v>9</v>
      </c>
      <c r="M13">
        <v>5</v>
      </c>
      <c r="N13">
        <v>3</v>
      </c>
      <c r="O13">
        <v>3</v>
      </c>
      <c r="P13">
        <v>3</v>
      </c>
      <c r="Q13">
        <f t="shared" si="0"/>
        <v>14</v>
      </c>
      <c r="R13">
        <v>4</v>
      </c>
      <c r="S13">
        <v>3</v>
      </c>
      <c r="T13">
        <v>5</v>
      </c>
      <c r="U13">
        <v>3</v>
      </c>
      <c r="V13">
        <f t="shared" si="4"/>
        <v>15</v>
      </c>
      <c r="W13">
        <v>4</v>
      </c>
      <c r="X13">
        <v>3</v>
      </c>
      <c r="Y13">
        <v>1</v>
      </c>
      <c r="Z13">
        <f t="shared" si="1"/>
        <v>8</v>
      </c>
      <c r="AA13">
        <v>4</v>
      </c>
      <c r="AB13">
        <v>1</v>
      </c>
      <c r="AC13">
        <v>2</v>
      </c>
      <c r="AD13">
        <v>2</v>
      </c>
      <c r="AE13" t="s">
        <v>197</v>
      </c>
      <c r="AF13">
        <f t="shared" si="5"/>
        <v>9</v>
      </c>
      <c r="AG13">
        <v>4</v>
      </c>
      <c r="AH13">
        <v>5</v>
      </c>
      <c r="AI13">
        <v>3</v>
      </c>
      <c r="AJ13">
        <v>3</v>
      </c>
      <c r="AK13">
        <f t="shared" si="6"/>
        <v>15</v>
      </c>
      <c r="AL13">
        <v>4</v>
      </c>
      <c r="AM13">
        <v>4</v>
      </c>
      <c r="AN13">
        <f t="shared" si="7"/>
        <v>8</v>
      </c>
      <c r="AO13">
        <v>5</v>
      </c>
      <c r="AP13">
        <v>5</v>
      </c>
      <c r="AQ13">
        <v>1</v>
      </c>
      <c r="AR13">
        <f t="shared" si="8"/>
        <v>11</v>
      </c>
      <c r="AS13">
        <v>4</v>
      </c>
      <c r="AT13">
        <v>2</v>
      </c>
      <c r="AU13">
        <v>2</v>
      </c>
      <c r="AV13">
        <f t="shared" si="9"/>
        <v>8</v>
      </c>
      <c r="AW13">
        <v>4</v>
      </c>
      <c r="AX13">
        <v>5</v>
      </c>
      <c r="AY13">
        <v>4</v>
      </c>
      <c r="AZ13" t="s">
        <v>197</v>
      </c>
      <c r="BA13">
        <f t="shared" si="10"/>
        <v>13</v>
      </c>
      <c r="BB13">
        <v>3</v>
      </c>
      <c r="BC13">
        <v>1</v>
      </c>
      <c r="BD13">
        <v>4</v>
      </c>
      <c r="BE13">
        <v>2</v>
      </c>
      <c r="BF13">
        <f t="shared" si="11"/>
        <v>10</v>
      </c>
      <c r="BG13">
        <v>4</v>
      </c>
      <c r="BH13">
        <v>3</v>
      </c>
      <c r="BI13">
        <v>1</v>
      </c>
      <c r="BJ13">
        <f t="shared" si="12"/>
        <v>8</v>
      </c>
      <c r="BK13">
        <v>1</v>
      </c>
      <c r="BL13">
        <v>2</v>
      </c>
      <c r="BM13">
        <v>1</v>
      </c>
      <c r="BN13">
        <v>1</v>
      </c>
      <c r="BO13">
        <f t="shared" si="13"/>
        <v>5</v>
      </c>
      <c r="BP13">
        <v>3</v>
      </c>
      <c r="BQ13">
        <v>4</v>
      </c>
      <c r="BR13">
        <v>4</v>
      </c>
      <c r="BS13">
        <v>3</v>
      </c>
      <c r="BT13">
        <f t="shared" si="14"/>
        <v>14</v>
      </c>
      <c r="BU13">
        <v>4</v>
      </c>
      <c r="BV13">
        <v>3</v>
      </c>
      <c r="BW13">
        <v>3</v>
      </c>
      <c r="BX13" t="s">
        <v>197</v>
      </c>
      <c r="BY13">
        <f t="shared" si="15"/>
        <v>10</v>
      </c>
      <c r="BZ13">
        <v>4</v>
      </c>
      <c r="CA13">
        <v>3</v>
      </c>
      <c r="CB13">
        <v>2</v>
      </c>
      <c r="CC13">
        <v>3</v>
      </c>
      <c r="CD13">
        <f t="shared" si="16"/>
        <v>12</v>
      </c>
      <c r="CE13">
        <v>3</v>
      </c>
      <c r="CF13">
        <v>2</v>
      </c>
      <c r="CG13">
        <v>3</v>
      </c>
      <c r="CH13">
        <v>2</v>
      </c>
      <c r="CI13">
        <f t="shared" si="17"/>
        <v>10</v>
      </c>
      <c r="CJ13">
        <v>3</v>
      </c>
      <c r="CK13">
        <v>3</v>
      </c>
      <c r="CL13">
        <v>3</v>
      </c>
      <c r="CM13">
        <v>3</v>
      </c>
      <c r="CN13">
        <f t="shared" si="18"/>
        <v>12</v>
      </c>
      <c r="CO13">
        <v>4</v>
      </c>
      <c r="CP13">
        <v>4</v>
      </c>
      <c r="CQ13">
        <v>4</v>
      </c>
      <c r="CR13">
        <v>4</v>
      </c>
      <c r="CS13">
        <v>1</v>
      </c>
      <c r="CT13">
        <v>4</v>
      </c>
      <c r="CU13">
        <f t="shared" si="19"/>
        <v>21</v>
      </c>
      <c r="CV13">
        <v>4</v>
      </c>
      <c r="CW13">
        <v>4</v>
      </c>
      <c r="CX13">
        <v>3</v>
      </c>
      <c r="CY13">
        <v>4</v>
      </c>
      <c r="CZ13">
        <v>4</v>
      </c>
      <c r="DA13">
        <v>3</v>
      </c>
      <c r="DB13">
        <v>3</v>
      </c>
      <c r="DC13" t="s">
        <v>197</v>
      </c>
      <c r="DD13">
        <f t="shared" si="20"/>
        <v>25</v>
      </c>
      <c r="DE13">
        <v>4</v>
      </c>
      <c r="DF13">
        <v>3</v>
      </c>
      <c r="DG13">
        <v>1</v>
      </c>
      <c r="DH13">
        <v>4</v>
      </c>
      <c r="DI13">
        <v>2</v>
      </c>
      <c r="DJ13">
        <v>3</v>
      </c>
      <c r="DK13">
        <v>3</v>
      </c>
      <c r="DL13">
        <v>4</v>
      </c>
      <c r="DM13">
        <f t="shared" si="21"/>
        <v>24</v>
      </c>
      <c r="DN13">
        <v>4</v>
      </c>
      <c r="DO13">
        <v>2</v>
      </c>
      <c r="DP13">
        <v>3</v>
      </c>
      <c r="DQ13">
        <v>3</v>
      </c>
      <c r="DR13">
        <f t="shared" si="22"/>
        <v>12</v>
      </c>
      <c r="DS13">
        <v>2</v>
      </c>
      <c r="DT13">
        <v>1</v>
      </c>
      <c r="DU13">
        <v>1</v>
      </c>
      <c r="DV13" t="s">
        <v>197</v>
      </c>
      <c r="DW13">
        <v>0</v>
      </c>
      <c r="DX13">
        <v>0</v>
      </c>
    </row>
    <row r="14" spans="1:128" x14ac:dyDescent="0.35">
      <c r="A14" t="s">
        <v>162</v>
      </c>
      <c r="B14" t="s">
        <v>154</v>
      </c>
      <c r="C14" t="s">
        <v>196</v>
      </c>
      <c r="D14">
        <v>2</v>
      </c>
      <c r="E14">
        <v>1</v>
      </c>
      <c r="F14">
        <v>3</v>
      </c>
      <c r="G14">
        <v>5</v>
      </c>
      <c r="H14">
        <f t="shared" si="2"/>
        <v>11</v>
      </c>
      <c r="I14">
        <v>4</v>
      </c>
      <c r="J14">
        <v>5</v>
      </c>
      <c r="K14">
        <v>3</v>
      </c>
      <c r="L14">
        <f t="shared" si="3"/>
        <v>12</v>
      </c>
      <c r="M14">
        <v>1</v>
      </c>
      <c r="N14">
        <v>5</v>
      </c>
      <c r="O14">
        <v>5</v>
      </c>
      <c r="P14">
        <v>4</v>
      </c>
      <c r="Q14">
        <f t="shared" si="0"/>
        <v>15</v>
      </c>
      <c r="R14">
        <v>4</v>
      </c>
      <c r="S14">
        <v>5</v>
      </c>
      <c r="T14">
        <v>4</v>
      </c>
      <c r="U14">
        <v>5</v>
      </c>
      <c r="V14">
        <f t="shared" si="4"/>
        <v>18</v>
      </c>
      <c r="W14">
        <v>5</v>
      </c>
      <c r="X14">
        <v>3</v>
      </c>
      <c r="Y14">
        <v>5</v>
      </c>
      <c r="Z14">
        <f t="shared" si="1"/>
        <v>13</v>
      </c>
      <c r="AA14">
        <v>5</v>
      </c>
      <c r="AB14">
        <v>5</v>
      </c>
      <c r="AC14">
        <v>5</v>
      </c>
      <c r="AD14">
        <v>5</v>
      </c>
      <c r="AE14" t="s">
        <v>196</v>
      </c>
      <c r="AF14">
        <f t="shared" si="5"/>
        <v>20</v>
      </c>
      <c r="AG14">
        <v>5</v>
      </c>
      <c r="AH14">
        <v>5</v>
      </c>
      <c r="AI14">
        <v>5</v>
      </c>
      <c r="AJ14">
        <v>5</v>
      </c>
      <c r="AK14">
        <f t="shared" si="6"/>
        <v>20</v>
      </c>
      <c r="AL14">
        <v>5</v>
      </c>
      <c r="AM14">
        <v>3</v>
      </c>
      <c r="AN14">
        <f t="shared" si="7"/>
        <v>8</v>
      </c>
      <c r="AO14">
        <v>5</v>
      </c>
      <c r="AP14">
        <v>5</v>
      </c>
      <c r="AQ14">
        <v>5</v>
      </c>
      <c r="AR14">
        <f t="shared" si="8"/>
        <v>15</v>
      </c>
      <c r="AS14">
        <v>3</v>
      </c>
      <c r="AT14">
        <v>4</v>
      </c>
      <c r="AU14">
        <v>5</v>
      </c>
      <c r="AV14">
        <f t="shared" si="9"/>
        <v>12</v>
      </c>
      <c r="AW14">
        <v>5</v>
      </c>
      <c r="AX14">
        <v>5</v>
      </c>
      <c r="AY14">
        <v>4</v>
      </c>
      <c r="AZ14" t="s">
        <v>196</v>
      </c>
      <c r="BA14">
        <f t="shared" si="10"/>
        <v>14</v>
      </c>
      <c r="BB14">
        <v>1</v>
      </c>
      <c r="BC14">
        <v>1</v>
      </c>
      <c r="BD14">
        <v>5</v>
      </c>
      <c r="BE14">
        <v>5</v>
      </c>
      <c r="BF14">
        <f t="shared" si="11"/>
        <v>12</v>
      </c>
      <c r="BG14">
        <v>5</v>
      </c>
      <c r="BH14">
        <v>5</v>
      </c>
      <c r="BI14">
        <v>3</v>
      </c>
      <c r="BJ14">
        <f t="shared" si="12"/>
        <v>13</v>
      </c>
      <c r="BK14">
        <v>1</v>
      </c>
      <c r="BL14">
        <v>1</v>
      </c>
      <c r="BM14">
        <v>1</v>
      </c>
      <c r="BN14">
        <v>5</v>
      </c>
      <c r="BO14">
        <f t="shared" si="13"/>
        <v>8</v>
      </c>
      <c r="BP14">
        <v>1</v>
      </c>
      <c r="BQ14">
        <v>1</v>
      </c>
      <c r="BR14">
        <v>3</v>
      </c>
      <c r="BS14">
        <v>1</v>
      </c>
      <c r="BT14">
        <f t="shared" si="14"/>
        <v>6</v>
      </c>
      <c r="BU14">
        <v>1</v>
      </c>
      <c r="BV14">
        <v>1</v>
      </c>
      <c r="BW14">
        <v>5</v>
      </c>
      <c r="BX14" t="s">
        <v>196</v>
      </c>
      <c r="BY14">
        <f t="shared" si="15"/>
        <v>7</v>
      </c>
      <c r="BZ14">
        <v>5</v>
      </c>
      <c r="CA14">
        <v>5</v>
      </c>
      <c r="CB14">
        <v>1</v>
      </c>
      <c r="CC14">
        <v>5</v>
      </c>
      <c r="CD14">
        <f t="shared" si="16"/>
        <v>16</v>
      </c>
      <c r="CE14">
        <v>5</v>
      </c>
      <c r="CF14">
        <v>5</v>
      </c>
      <c r="CG14">
        <v>5</v>
      </c>
      <c r="CH14">
        <v>5</v>
      </c>
      <c r="CI14">
        <f t="shared" si="17"/>
        <v>20</v>
      </c>
      <c r="CJ14">
        <v>1</v>
      </c>
      <c r="CK14">
        <v>1</v>
      </c>
      <c r="CL14">
        <v>1</v>
      </c>
      <c r="CM14">
        <v>1</v>
      </c>
      <c r="CN14">
        <f t="shared" si="18"/>
        <v>4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f t="shared" si="19"/>
        <v>6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3</v>
      </c>
      <c r="DC14" t="s">
        <v>196</v>
      </c>
      <c r="DD14">
        <f t="shared" si="20"/>
        <v>9</v>
      </c>
      <c r="DE14">
        <v>1</v>
      </c>
      <c r="DF14">
        <v>1</v>
      </c>
      <c r="DG14">
        <v>1</v>
      </c>
      <c r="DH14">
        <v>2</v>
      </c>
      <c r="DI14">
        <v>1</v>
      </c>
      <c r="DJ14">
        <v>1</v>
      </c>
      <c r="DK14">
        <v>1</v>
      </c>
      <c r="DL14">
        <v>1</v>
      </c>
      <c r="DM14">
        <f t="shared" si="21"/>
        <v>9</v>
      </c>
      <c r="DN14">
        <v>1</v>
      </c>
      <c r="DO14">
        <v>1</v>
      </c>
      <c r="DP14">
        <v>1</v>
      </c>
      <c r="DQ14">
        <v>1</v>
      </c>
      <c r="DR14">
        <f t="shared" si="22"/>
        <v>4</v>
      </c>
      <c r="DS14">
        <v>1</v>
      </c>
      <c r="DT14">
        <v>1</v>
      </c>
      <c r="DU14">
        <v>1</v>
      </c>
      <c r="DV14" t="s">
        <v>196</v>
      </c>
      <c r="DW14">
        <v>0</v>
      </c>
      <c r="DX14">
        <v>0</v>
      </c>
    </row>
    <row r="15" spans="1:128" x14ac:dyDescent="0.35">
      <c r="A15" t="s">
        <v>183</v>
      </c>
      <c r="B15" t="s">
        <v>154</v>
      </c>
      <c r="C15" t="s">
        <v>196</v>
      </c>
      <c r="D15">
        <v>1</v>
      </c>
      <c r="E15">
        <v>2</v>
      </c>
      <c r="F15">
        <v>2</v>
      </c>
      <c r="G15">
        <v>3</v>
      </c>
      <c r="H15">
        <f t="shared" si="2"/>
        <v>8</v>
      </c>
      <c r="I15">
        <v>2</v>
      </c>
      <c r="J15">
        <v>4</v>
      </c>
      <c r="K15">
        <v>3</v>
      </c>
      <c r="L15">
        <f t="shared" si="3"/>
        <v>9</v>
      </c>
      <c r="M15">
        <v>3</v>
      </c>
      <c r="N15">
        <v>3</v>
      </c>
      <c r="O15">
        <v>3</v>
      </c>
      <c r="P15">
        <v>4</v>
      </c>
      <c r="Q15">
        <f t="shared" si="0"/>
        <v>13</v>
      </c>
      <c r="R15">
        <v>3</v>
      </c>
      <c r="S15">
        <v>3</v>
      </c>
      <c r="T15">
        <v>2</v>
      </c>
      <c r="U15">
        <v>4</v>
      </c>
      <c r="V15">
        <f t="shared" si="4"/>
        <v>12</v>
      </c>
      <c r="W15">
        <v>3</v>
      </c>
      <c r="X15">
        <v>2</v>
      </c>
      <c r="Y15">
        <v>4</v>
      </c>
      <c r="Z15">
        <f t="shared" si="1"/>
        <v>9</v>
      </c>
      <c r="AA15">
        <v>4</v>
      </c>
      <c r="AB15">
        <v>3</v>
      </c>
      <c r="AC15">
        <v>4</v>
      </c>
      <c r="AD15">
        <v>4</v>
      </c>
      <c r="AE15" t="s">
        <v>196</v>
      </c>
      <c r="AF15">
        <f t="shared" si="5"/>
        <v>15</v>
      </c>
      <c r="AG15">
        <v>4</v>
      </c>
      <c r="AH15">
        <v>4</v>
      </c>
      <c r="AI15">
        <v>4</v>
      </c>
      <c r="AJ15">
        <v>4</v>
      </c>
      <c r="AK15">
        <f t="shared" si="6"/>
        <v>16</v>
      </c>
      <c r="AL15">
        <v>3</v>
      </c>
      <c r="AM15">
        <v>2</v>
      </c>
      <c r="AN15">
        <f t="shared" si="7"/>
        <v>5</v>
      </c>
      <c r="AO15">
        <v>4</v>
      </c>
      <c r="AP15">
        <v>4</v>
      </c>
      <c r="AQ15">
        <v>4</v>
      </c>
      <c r="AR15">
        <f t="shared" si="8"/>
        <v>12</v>
      </c>
      <c r="AS15">
        <v>3</v>
      </c>
      <c r="AT15">
        <v>4</v>
      </c>
      <c r="AU15">
        <v>4</v>
      </c>
      <c r="AV15">
        <f t="shared" si="9"/>
        <v>11</v>
      </c>
      <c r="AW15">
        <v>4</v>
      </c>
      <c r="AX15">
        <v>4</v>
      </c>
      <c r="AY15">
        <v>4</v>
      </c>
      <c r="AZ15" t="s">
        <v>196</v>
      </c>
      <c r="BA15">
        <f t="shared" si="10"/>
        <v>12</v>
      </c>
      <c r="BB15">
        <v>2</v>
      </c>
      <c r="BC15">
        <v>3</v>
      </c>
      <c r="BD15">
        <v>2</v>
      </c>
      <c r="BE15">
        <v>2</v>
      </c>
      <c r="BF15">
        <f t="shared" si="11"/>
        <v>9</v>
      </c>
      <c r="BG15">
        <v>4</v>
      </c>
      <c r="BH15">
        <v>3</v>
      </c>
      <c r="BI15">
        <v>3</v>
      </c>
      <c r="BJ15">
        <f t="shared" si="12"/>
        <v>10</v>
      </c>
      <c r="BK15">
        <v>2</v>
      </c>
      <c r="BL15">
        <v>2</v>
      </c>
      <c r="BM15">
        <v>1</v>
      </c>
      <c r="BN15">
        <v>2</v>
      </c>
      <c r="BO15">
        <f t="shared" si="13"/>
        <v>7</v>
      </c>
      <c r="BP15">
        <v>2</v>
      </c>
      <c r="BQ15">
        <v>2</v>
      </c>
      <c r="BR15">
        <v>1</v>
      </c>
      <c r="BS15">
        <v>2</v>
      </c>
      <c r="BT15">
        <f t="shared" si="14"/>
        <v>7</v>
      </c>
      <c r="BU15">
        <v>2</v>
      </c>
      <c r="BV15">
        <v>2</v>
      </c>
      <c r="BW15">
        <v>4</v>
      </c>
      <c r="BX15" t="s">
        <v>196</v>
      </c>
      <c r="BY15">
        <f t="shared" si="15"/>
        <v>8</v>
      </c>
      <c r="BZ15">
        <v>4</v>
      </c>
      <c r="CA15">
        <v>4</v>
      </c>
      <c r="CB15">
        <v>2</v>
      </c>
      <c r="CC15">
        <v>4</v>
      </c>
      <c r="CD15">
        <f t="shared" si="16"/>
        <v>14</v>
      </c>
      <c r="CE15">
        <v>4</v>
      </c>
      <c r="CF15">
        <v>3</v>
      </c>
      <c r="CG15">
        <v>4</v>
      </c>
      <c r="CH15">
        <v>4</v>
      </c>
      <c r="CI15">
        <f t="shared" si="17"/>
        <v>15</v>
      </c>
      <c r="CJ15">
        <v>2</v>
      </c>
      <c r="CK15">
        <v>2</v>
      </c>
      <c r="CL15">
        <v>2</v>
      </c>
      <c r="CM15">
        <v>2</v>
      </c>
      <c r="CN15">
        <f t="shared" si="18"/>
        <v>8</v>
      </c>
      <c r="CO15">
        <v>2</v>
      </c>
      <c r="CP15">
        <v>3</v>
      </c>
      <c r="CQ15">
        <v>2</v>
      </c>
      <c r="CR15">
        <v>3</v>
      </c>
      <c r="CS15">
        <v>1</v>
      </c>
      <c r="CT15">
        <v>2</v>
      </c>
      <c r="CU15">
        <f t="shared" si="19"/>
        <v>13</v>
      </c>
      <c r="CV15">
        <v>2</v>
      </c>
      <c r="CW15">
        <v>2</v>
      </c>
      <c r="CX15">
        <v>2</v>
      </c>
      <c r="CY15">
        <v>2</v>
      </c>
      <c r="CZ15">
        <v>2</v>
      </c>
      <c r="DA15">
        <v>2</v>
      </c>
      <c r="DB15">
        <v>3</v>
      </c>
      <c r="DC15" t="s">
        <v>196</v>
      </c>
      <c r="DD15">
        <f t="shared" si="20"/>
        <v>15</v>
      </c>
      <c r="DE15">
        <v>2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f t="shared" si="21"/>
        <v>9</v>
      </c>
      <c r="DN15">
        <v>3</v>
      </c>
      <c r="DO15">
        <v>2</v>
      </c>
      <c r="DP15">
        <v>2</v>
      </c>
      <c r="DQ15">
        <v>2</v>
      </c>
      <c r="DR15">
        <f t="shared" si="22"/>
        <v>9</v>
      </c>
      <c r="DS15">
        <v>1</v>
      </c>
      <c r="DT15">
        <v>1</v>
      </c>
      <c r="DU15">
        <v>1</v>
      </c>
      <c r="DV15" t="s">
        <v>196</v>
      </c>
      <c r="DW15">
        <v>0</v>
      </c>
      <c r="DX15">
        <v>0</v>
      </c>
    </row>
    <row r="16" spans="1:128" x14ac:dyDescent="0.35">
      <c r="A16" t="s">
        <v>163</v>
      </c>
      <c r="B16" t="s">
        <v>154</v>
      </c>
      <c r="C16" t="s">
        <v>196</v>
      </c>
      <c r="D16">
        <v>2</v>
      </c>
      <c r="E16">
        <v>2</v>
      </c>
      <c r="F16">
        <v>1</v>
      </c>
      <c r="G16">
        <v>2</v>
      </c>
      <c r="H16">
        <f t="shared" si="2"/>
        <v>7</v>
      </c>
      <c r="I16">
        <v>1</v>
      </c>
      <c r="J16">
        <v>5</v>
      </c>
      <c r="K16">
        <v>1</v>
      </c>
      <c r="L16">
        <f t="shared" si="3"/>
        <v>7</v>
      </c>
      <c r="M16">
        <v>2</v>
      </c>
      <c r="N16">
        <v>2</v>
      </c>
      <c r="O16">
        <v>2</v>
      </c>
      <c r="P16">
        <v>2</v>
      </c>
      <c r="Q16">
        <f t="shared" si="0"/>
        <v>8</v>
      </c>
      <c r="R16">
        <v>2</v>
      </c>
      <c r="S16">
        <v>4</v>
      </c>
      <c r="T16">
        <v>3</v>
      </c>
      <c r="U16">
        <v>2</v>
      </c>
      <c r="V16">
        <f t="shared" si="4"/>
        <v>11</v>
      </c>
      <c r="W16">
        <v>4</v>
      </c>
      <c r="X16">
        <v>3</v>
      </c>
      <c r="Y16">
        <v>3</v>
      </c>
      <c r="Z16">
        <f t="shared" si="1"/>
        <v>10</v>
      </c>
      <c r="AA16">
        <v>4</v>
      </c>
      <c r="AB16">
        <v>4</v>
      </c>
      <c r="AC16">
        <v>3</v>
      </c>
      <c r="AD16">
        <v>3</v>
      </c>
      <c r="AE16" t="s">
        <v>196</v>
      </c>
      <c r="AF16">
        <f t="shared" si="5"/>
        <v>14</v>
      </c>
      <c r="AG16">
        <v>3</v>
      </c>
      <c r="AH16">
        <v>4</v>
      </c>
      <c r="AI16">
        <v>3</v>
      </c>
      <c r="AJ16">
        <v>3</v>
      </c>
      <c r="AK16">
        <f t="shared" si="6"/>
        <v>13</v>
      </c>
      <c r="AL16">
        <v>3</v>
      </c>
      <c r="AM16">
        <v>1</v>
      </c>
      <c r="AN16">
        <f t="shared" si="7"/>
        <v>4</v>
      </c>
      <c r="AO16">
        <v>4</v>
      </c>
      <c r="AP16">
        <v>4</v>
      </c>
      <c r="AQ16">
        <v>3</v>
      </c>
      <c r="AR16">
        <f t="shared" si="8"/>
        <v>11</v>
      </c>
      <c r="AS16">
        <v>4</v>
      </c>
      <c r="AT16">
        <v>4</v>
      </c>
      <c r="AU16">
        <v>4</v>
      </c>
      <c r="AV16">
        <f t="shared" si="9"/>
        <v>12</v>
      </c>
      <c r="AW16">
        <v>5</v>
      </c>
      <c r="AX16">
        <v>5</v>
      </c>
      <c r="AY16">
        <v>5</v>
      </c>
      <c r="AZ16" t="s">
        <v>196</v>
      </c>
      <c r="BA16">
        <f t="shared" si="10"/>
        <v>15</v>
      </c>
      <c r="BB16">
        <v>1</v>
      </c>
      <c r="BC16">
        <v>1</v>
      </c>
      <c r="BD16">
        <v>2</v>
      </c>
      <c r="BE16">
        <v>3</v>
      </c>
      <c r="BF16">
        <f t="shared" si="11"/>
        <v>7</v>
      </c>
      <c r="BG16">
        <v>3</v>
      </c>
      <c r="BH16">
        <v>4</v>
      </c>
      <c r="BI16">
        <v>2</v>
      </c>
      <c r="BJ16">
        <f t="shared" si="12"/>
        <v>9</v>
      </c>
      <c r="BK16">
        <v>2</v>
      </c>
      <c r="BL16">
        <v>2</v>
      </c>
      <c r="BM16">
        <v>2</v>
      </c>
      <c r="BN16">
        <v>1</v>
      </c>
      <c r="BO16">
        <f t="shared" si="13"/>
        <v>7</v>
      </c>
      <c r="BP16">
        <v>3</v>
      </c>
      <c r="BQ16">
        <v>2</v>
      </c>
      <c r="BR16">
        <v>3</v>
      </c>
      <c r="BS16">
        <v>1</v>
      </c>
      <c r="BT16">
        <f t="shared" si="14"/>
        <v>9</v>
      </c>
      <c r="BU16">
        <v>2</v>
      </c>
      <c r="BV16">
        <v>2</v>
      </c>
      <c r="BW16">
        <v>4</v>
      </c>
      <c r="BX16" t="s">
        <v>196</v>
      </c>
      <c r="BY16">
        <f t="shared" si="15"/>
        <v>8</v>
      </c>
      <c r="BZ16">
        <v>4</v>
      </c>
      <c r="CA16">
        <v>4</v>
      </c>
      <c r="CB16">
        <v>2</v>
      </c>
      <c r="CC16">
        <v>5</v>
      </c>
      <c r="CD16">
        <f t="shared" si="16"/>
        <v>15</v>
      </c>
      <c r="CE16">
        <v>5</v>
      </c>
      <c r="CF16">
        <v>3</v>
      </c>
      <c r="CG16">
        <v>4</v>
      </c>
      <c r="CH16">
        <v>4</v>
      </c>
      <c r="CI16">
        <f t="shared" si="17"/>
        <v>16</v>
      </c>
      <c r="CJ16">
        <v>2</v>
      </c>
      <c r="CK16">
        <v>2</v>
      </c>
      <c r="CL16">
        <v>2</v>
      </c>
      <c r="CM16">
        <v>2</v>
      </c>
      <c r="CN16">
        <f t="shared" si="18"/>
        <v>8</v>
      </c>
      <c r="CO16">
        <v>2</v>
      </c>
      <c r="CP16">
        <v>3</v>
      </c>
      <c r="CQ16">
        <v>2</v>
      </c>
      <c r="CR16">
        <v>3</v>
      </c>
      <c r="CS16">
        <v>1</v>
      </c>
      <c r="CT16">
        <v>2</v>
      </c>
      <c r="CU16">
        <f t="shared" si="19"/>
        <v>13</v>
      </c>
      <c r="CV16">
        <v>2</v>
      </c>
      <c r="CW16">
        <v>1</v>
      </c>
      <c r="CX16">
        <v>2</v>
      </c>
      <c r="CY16">
        <v>1</v>
      </c>
      <c r="CZ16">
        <v>2</v>
      </c>
      <c r="DA16">
        <v>2</v>
      </c>
      <c r="DB16">
        <v>2</v>
      </c>
      <c r="DC16" t="s">
        <v>196</v>
      </c>
      <c r="DD16">
        <f t="shared" si="20"/>
        <v>12</v>
      </c>
      <c r="DE16">
        <v>2</v>
      </c>
      <c r="DF16">
        <v>1</v>
      </c>
      <c r="DG16">
        <v>1</v>
      </c>
      <c r="DH16">
        <v>2</v>
      </c>
      <c r="DI16">
        <v>1</v>
      </c>
      <c r="DJ16">
        <v>1</v>
      </c>
      <c r="DK16">
        <v>1</v>
      </c>
      <c r="DL16">
        <v>2</v>
      </c>
      <c r="DM16">
        <f t="shared" si="21"/>
        <v>11</v>
      </c>
      <c r="DN16">
        <v>3</v>
      </c>
      <c r="DO16">
        <v>3</v>
      </c>
      <c r="DP16">
        <v>2</v>
      </c>
      <c r="DQ16">
        <v>1</v>
      </c>
      <c r="DR16">
        <f t="shared" si="22"/>
        <v>9</v>
      </c>
      <c r="DS16">
        <v>2</v>
      </c>
      <c r="DT16">
        <v>2</v>
      </c>
      <c r="DU16">
        <v>1</v>
      </c>
      <c r="DV16" t="s">
        <v>196</v>
      </c>
      <c r="DW16">
        <v>10</v>
      </c>
      <c r="DX16">
        <v>2</v>
      </c>
    </row>
    <row r="17" spans="1:128" x14ac:dyDescent="0.35">
      <c r="A17" t="s">
        <v>184</v>
      </c>
      <c r="B17" t="s">
        <v>154</v>
      </c>
      <c r="C17" t="s">
        <v>197</v>
      </c>
      <c r="D17">
        <v>1</v>
      </c>
      <c r="E17">
        <v>1</v>
      </c>
      <c r="F17">
        <v>1</v>
      </c>
      <c r="G17">
        <v>3</v>
      </c>
      <c r="H17">
        <f t="shared" si="2"/>
        <v>6</v>
      </c>
      <c r="I17">
        <v>3</v>
      </c>
      <c r="J17">
        <v>4</v>
      </c>
      <c r="K17">
        <v>3</v>
      </c>
      <c r="L17">
        <f t="shared" si="3"/>
        <v>10</v>
      </c>
      <c r="M17">
        <v>3</v>
      </c>
      <c r="N17">
        <v>3</v>
      </c>
      <c r="O17">
        <v>3</v>
      </c>
      <c r="P17">
        <v>4</v>
      </c>
      <c r="Q17">
        <f t="shared" si="0"/>
        <v>13</v>
      </c>
      <c r="R17">
        <v>3</v>
      </c>
      <c r="S17">
        <v>2</v>
      </c>
      <c r="T17">
        <v>4</v>
      </c>
      <c r="U17">
        <v>3</v>
      </c>
      <c r="V17">
        <f t="shared" si="4"/>
        <v>12</v>
      </c>
      <c r="W17">
        <v>4</v>
      </c>
      <c r="X17">
        <v>1</v>
      </c>
      <c r="Y17">
        <v>3</v>
      </c>
      <c r="Z17">
        <f t="shared" si="1"/>
        <v>8</v>
      </c>
      <c r="AA17">
        <v>4</v>
      </c>
      <c r="AB17">
        <v>2</v>
      </c>
      <c r="AC17">
        <v>3</v>
      </c>
      <c r="AD17">
        <v>3</v>
      </c>
      <c r="AE17" t="s">
        <v>197</v>
      </c>
      <c r="AF17">
        <f t="shared" si="5"/>
        <v>12</v>
      </c>
      <c r="AG17">
        <v>3</v>
      </c>
      <c r="AH17">
        <v>5</v>
      </c>
      <c r="AI17">
        <v>4</v>
      </c>
      <c r="AJ17">
        <v>4</v>
      </c>
      <c r="AK17">
        <f t="shared" si="6"/>
        <v>16</v>
      </c>
      <c r="AL17">
        <v>3</v>
      </c>
      <c r="AM17">
        <v>3</v>
      </c>
      <c r="AN17">
        <f t="shared" si="7"/>
        <v>6</v>
      </c>
      <c r="AO17">
        <v>4</v>
      </c>
      <c r="AP17">
        <v>4</v>
      </c>
      <c r="AQ17">
        <v>4</v>
      </c>
      <c r="AR17">
        <f t="shared" si="8"/>
        <v>12</v>
      </c>
      <c r="AS17">
        <v>4</v>
      </c>
      <c r="AT17">
        <v>4</v>
      </c>
      <c r="AU17">
        <v>4</v>
      </c>
      <c r="AV17">
        <f t="shared" si="9"/>
        <v>12</v>
      </c>
      <c r="AW17">
        <v>3</v>
      </c>
      <c r="AX17">
        <v>4</v>
      </c>
      <c r="AY17">
        <v>4</v>
      </c>
      <c r="AZ17" t="s">
        <v>197</v>
      </c>
      <c r="BA17">
        <f t="shared" si="10"/>
        <v>11</v>
      </c>
      <c r="BB17">
        <v>1</v>
      </c>
      <c r="BC17">
        <v>3</v>
      </c>
      <c r="BD17">
        <v>3</v>
      </c>
      <c r="BE17">
        <v>1</v>
      </c>
      <c r="BF17">
        <f t="shared" si="11"/>
        <v>8</v>
      </c>
      <c r="BG17">
        <v>4</v>
      </c>
      <c r="BH17">
        <v>1</v>
      </c>
      <c r="BI17">
        <v>2</v>
      </c>
      <c r="BJ17">
        <f t="shared" si="12"/>
        <v>7</v>
      </c>
      <c r="BK17">
        <v>1</v>
      </c>
      <c r="BL17">
        <v>1</v>
      </c>
      <c r="BM17">
        <v>1</v>
      </c>
      <c r="BN17">
        <v>1</v>
      </c>
      <c r="BO17">
        <f t="shared" si="13"/>
        <v>4</v>
      </c>
      <c r="BP17">
        <v>1</v>
      </c>
      <c r="BQ17">
        <v>1</v>
      </c>
      <c r="BR17">
        <v>1</v>
      </c>
      <c r="BS17">
        <v>2</v>
      </c>
      <c r="BT17">
        <f t="shared" si="14"/>
        <v>5</v>
      </c>
      <c r="BU17">
        <v>3</v>
      </c>
      <c r="BV17">
        <v>3</v>
      </c>
      <c r="BW17">
        <v>3</v>
      </c>
      <c r="BX17" t="s">
        <v>197</v>
      </c>
      <c r="BY17">
        <f t="shared" si="15"/>
        <v>9</v>
      </c>
      <c r="BZ17">
        <v>3</v>
      </c>
      <c r="CA17">
        <v>4</v>
      </c>
      <c r="CB17">
        <v>3</v>
      </c>
      <c r="CC17">
        <v>3</v>
      </c>
      <c r="CD17">
        <f t="shared" si="16"/>
        <v>13</v>
      </c>
      <c r="CE17">
        <v>3</v>
      </c>
      <c r="CF17">
        <v>4</v>
      </c>
      <c r="CG17">
        <v>3</v>
      </c>
      <c r="CH17">
        <v>3</v>
      </c>
      <c r="CI17">
        <f t="shared" si="17"/>
        <v>13</v>
      </c>
      <c r="CJ17">
        <v>2</v>
      </c>
      <c r="CK17">
        <v>1</v>
      </c>
      <c r="CL17">
        <v>2</v>
      </c>
      <c r="CM17">
        <v>2</v>
      </c>
      <c r="CN17">
        <f t="shared" si="18"/>
        <v>7</v>
      </c>
      <c r="CO17">
        <v>1</v>
      </c>
      <c r="CP17">
        <v>1</v>
      </c>
      <c r="CQ17">
        <v>2</v>
      </c>
      <c r="CR17">
        <v>2</v>
      </c>
      <c r="CS17">
        <v>1</v>
      </c>
      <c r="CT17">
        <v>1</v>
      </c>
      <c r="CU17">
        <f t="shared" si="19"/>
        <v>8</v>
      </c>
      <c r="CV17">
        <v>1</v>
      </c>
      <c r="CW17">
        <v>2</v>
      </c>
      <c r="CX17">
        <v>1</v>
      </c>
      <c r="CY17">
        <v>1</v>
      </c>
      <c r="CZ17">
        <v>1</v>
      </c>
      <c r="DA17">
        <v>2</v>
      </c>
      <c r="DB17">
        <v>1</v>
      </c>
      <c r="DC17" t="s">
        <v>197</v>
      </c>
      <c r="DD17">
        <f t="shared" si="20"/>
        <v>9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f t="shared" si="21"/>
        <v>8</v>
      </c>
      <c r="DN17">
        <v>1</v>
      </c>
      <c r="DO17">
        <v>1</v>
      </c>
      <c r="DP17">
        <v>1</v>
      </c>
      <c r="DQ17">
        <v>1</v>
      </c>
      <c r="DR17">
        <f t="shared" si="22"/>
        <v>4</v>
      </c>
      <c r="DS17">
        <v>1</v>
      </c>
      <c r="DT17">
        <v>1</v>
      </c>
      <c r="DU17">
        <v>1</v>
      </c>
      <c r="DV17" t="s">
        <v>197</v>
      </c>
      <c r="DW17">
        <v>0</v>
      </c>
      <c r="DX17">
        <v>0</v>
      </c>
    </row>
    <row r="18" spans="1:128" x14ac:dyDescent="0.35">
      <c r="A18" t="s">
        <v>165</v>
      </c>
      <c r="B18" t="s">
        <v>154</v>
      </c>
      <c r="C18" t="s">
        <v>196</v>
      </c>
      <c r="D18">
        <v>1</v>
      </c>
      <c r="E18">
        <v>3</v>
      </c>
      <c r="F18">
        <v>3</v>
      </c>
      <c r="G18">
        <v>4</v>
      </c>
      <c r="H18">
        <f t="shared" si="2"/>
        <v>11</v>
      </c>
      <c r="I18">
        <v>5</v>
      </c>
      <c r="J18">
        <v>4</v>
      </c>
      <c r="K18">
        <v>3</v>
      </c>
      <c r="L18">
        <f t="shared" si="3"/>
        <v>12</v>
      </c>
      <c r="M18">
        <v>5</v>
      </c>
      <c r="N18">
        <v>5</v>
      </c>
      <c r="O18">
        <v>4</v>
      </c>
      <c r="P18">
        <v>4</v>
      </c>
      <c r="Q18">
        <f t="shared" si="0"/>
        <v>18</v>
      </c>
      <c r="R18">
        <v>1</v>
      </c>
      <c r="S18">
        <v>4</v>
      </c>
      <c r="T18">
        <v>2</v>
      </c>
      <c r="U18">
        <v>2</v>
      </c>
      <c r="V18">
        <f t="shared" si="4"/>
        <v>9</v>
      </c>
      <c r="W18">
        <v>2</v>
      </c>
      <c r="X18">
        <v>2</v>
      </c>
      <c r="Y18">
        <v>2</v>
      </c>
      <c r="Z18">
        <f t="shared" si="1"/>
        <v>6</v>
      </c>
      <c r="AA18">
        <v>2</v>
      </c>
      <c r="AB18">
        <v>3</v>
      </c>
      <c r="AC18">
        <v>5</v>
      </c>
      <c r="AD18">
        <v>3</v>
      </c>
      <c r="AE18" t="s">
        <v>196</v>
      </c>
      <c r="AF18">
        <f t="shared" si="5"/>
        <v>13</v>
      </c>
      <c r="AG18">
        <v>4</v>
      </c>
      <c r="AH18">
        <v>5</v>
      </c>
      <c r="AI18">
        <v>5</v>
      </c>
      <c r="AJ18">
        <v>4</v>
      </c>
      <c r="AK18">
        <f t="shared" si="6"/>
        <v>18</v>
      </c>
      <c r="AL18">
        <v>5</v>
      </c>
      <c r="AM18">
        <v>3</v>
      </c>
      <c r="AN18">
        <f t="shared" si="7"/>
        <v>8</v>
      </c>
      <c r="AO18">
        <v>5</v>
      </c>
      <c r="AP18">
        <v>5</v>
      </c>
      <c r="AQ18">
        <v>3</v>
      </c>
      <c r="AR18">
        <f t="shared" si="8"/>
        <v>13</v>
      </c>
      <c r="AS18">
        <v>4</v>
      </c>
      <c r="AT18">
        <v>4</v>
      </c>
      <c r="AU18">
        <v>1</v>
      </c>
      <c r="AV18">
        <f t="shared" si="9"/>
        <v>9</v>
      </c>
      <c r="AW18">
        <v>4</v>
      </c>
      <c r="AX18">
        <v>4</v>
      </c>
      <c r="AY18">
        <v>4</v>
      </c>
      <c r="AZ18" t="s">
        <v>196</v>
      </c>
      <c r="BA18">
        <f t="shared" si="10"/>
        <v>12</v>
      </c>
      <c r="BB18">
        <v>2</v>
      </c>
      <c r="BC18">
        <v>2</v>
      </c>
      <c r="BD18">
        <v>2</v>
      </c>
      <c r="BE18">
        <v>2</v>
      </c>
      <c r="BF18">
        <f t="shared" si="11"/>
        <v>8</v>
      </c>
      <c r="BG18">
        <v>4</v>
      </c>
      <c r="BH18">
        <v>3</v>
      </c>
      <c r="BI18">
        <v>4</v>
      </c>
      <c r="BJ18">
        <f t="shared" si="12"/>
        <v>11</v>
      </c>
      <c r="BK18">
        <v>1</v>
      </c>
      <c r="BL18">
        <v>2</v>
      </c>
      <c r="BM18">
        <v>1</v>
      </c>
      <c r="BN18">
        <v>1</v>
      </c>
      <c r="BO18">
        <f t="shared" si="13"/>
        <v>5</v>
      </c>
      <c r="BP18">
        <v>2</v>
      </c>
      <c r="BQ18">
        <v>2</v>
      </c>
      <c r="BR18">
        <v>2</v>
      </c>
      <c r="BS18">
        <v>2</v>
      </c>
      <c r="BT18">
        <f t="shared" si="14"/>
        <v>8</v>
      </c>
      <c r="BU18">
        <v>2</v>
      </c>
      <c r="BV18">
        <v>2</v>
      </c>
      <c r="BW18">
        <v>4</v>
      </c>
      <c r="BX18" t="s">
        <v>196</v>
      </c>
      <c r="BY18">
        <f t="shared" si="15"/>
        <v>8</v>
      </c>
      <c r="BZ18">
        <v>4</v>
      </c>
      <c r="CA18">
        <v>4</v>
      </c>
      <c r="CB18">
        <v>1</v>
      </c>
      <c r="CC18">
        <v>3</v>
      </c>
      <c r="CD18">
        <f t="shared" si="16"/>
        <v>12</v>
      </c>
      <c r="CE18">
        <v>4</v>
      </c>
      <c r="CF18">
        <v>3</v>
      </c>
      <c r="CG18">
        <v>4</v>
      </c>
      <c r="CH18">
        <v>4</v>
      </c>
      <c r="CI18">
        <f t="shared" si="17"/>
        <v>15</v>
      </c>
      <c r="CJ18">
        <v>2</v>
      </c>
      <c r="CK18">
        <v>1</v>
      </c>
      <c r="CL18">
        <v>1</v>
      </c>
      <c r="CM18">
        <v>2</v>
      </c>
      <c r="CN18">
        <f t="shared" si="18"/>
        <v>6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f t="shared" si="19"/>
        <v>6</v>
      </c>
      <c r="CV18">
        <v>2</v>
      </c>
      <c r="CW18">
        <v>1</v>
      </c>
      <c r="CX18">
        <v>2</v>
      </c>
      <c r="CY18">
        <v>1</v>
      </c>
      <c r="CZ18">
        <v>2</v>
      </c>
      <c r="DA18">
        <v>1</v>
      </c>
      <c r="DB18">
        <v>2</v>
      </c>
      <c r="DC18" t="s">
        <v>196</v>
      </c>
      <c r="DD18">
        <f t="shared" si="20"/>
        <v>11</v>
      </c>
      <c r="DE18">
        <v>2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2</v>
      </c>
      <c r="DM18">
        <f t="shared" si="21"/>
        <v>10</v>
      </c>
      <c r="DN18">
        <v>3</v>
      </c>
      <c r="DO18">
        <v>2</v>
      </c>
      <c r="DP18">
        <v>2</v>
      </c>
      <c r="DQ18">
        <v>1</v>
      </c>
      <c r="DR18">
        <f t="shared" si="22"/>
        <v>8</v>
      </c>
      <c r="DS18">
        <v>4</v>
      </c>
      <c r="DT18">
        <v>1</v>
      </c>
      <c r="DU18">
        <v>1</v>
      </c>
      <c r="DV18" t="s">
        <v>196</v>
      </c>
      <c r="DW18">
        <v>2</v>
      </c>
      <c r="DX18">
        <v>1</v>
      </c>
    </row>
    <row r="19" spans="1:128" x14ac:dyDescent="0.35">
      <c r="A19" t="s">
        <v>163</v>
      </c>
      <c r="B19" t="s">
        <v>154</v>
      </c>
      <c r="C19" t="s">
        <v>197</v>
      </c>
      <c r="D19">
        <v>2</v>
      </c>
      <c r="E19">
        <v>3</v>
      </c>
      <c r="F19">
        <v>3</v>
      </c>
      <c r="G19">
        <v>3</v>
      </c>
      <c r="H19">
        <f t="shared" si="2"/>
        <v>11</v>
      </c>
      <c r="I19">
        <v>3</v>
      </c>
      <c r="J19">
        <v>2</v>
      </c>
      <c r="K19">
        <v>3</v>
      </c>
      <c r="L19">
        <f t="shared" si="3"/>
        <v>8</v>
      </c>
      <c r="M19">
        <v>3</v>
      </c>
      <c r="N19">
        <v>3</v>
      </c>
      <c r="O19">
        <v>3</v>
      </c>
      <c r="P19">
        <v>4</v>
      </c>
      <c r="Q19">
        <f t="shared" si="0"/>
        <v>13</v>
      </c>
      <c r="R19">
        <v>3</v>
      </c>
      <c r="S19">
        <v>3</v>
      </c>
      <c r="T19">
        <v>3</v>
      </c>
      <c r="U19">
        <v>4</v>
      </c>
      <c r="V19">
        <f t="shared" si="4"/>
        <v>13</v>
      </c>
      <c r="W19">
        <v>3</v>
      </c>
      <c r="X19">
        <v>3</v>
      </c>
      <c r="Y19">
        <v>3</v>
      </c>
      <c r="Z19">
        <f t="shared" si="1"/>
        <v>9</v>
      </c>
      <c r="AA19">
        <v>4</v>
      </c>
      <c r="AB19">
        <v>2</v>
      </c>
      <c r="AC19">
        <v>3</v>
      </c>
      <c r="AD19">
        <v>2</v>
      </c>
      <c r="AE19" t="s">
        <v>197</v>
      </c>
      <c r="AF19">
        <f t="shared" si="5"/>
        <v>11</v>
      </c>
      <c r="AG19">
        <v>3</v>
      </c>
      <c r="AH19">
        <v>3</v>
      </c>
      <c r="AI19">
        <v>3</v>
      </c>
      <c r="AJ19">
        <v>3</v>
      </c>
      <c r="AK19">
        <f t="shared" si="6"/>
        <v>12</v>
      </c>
      <c r="AL19">
        <v>3</v>
      </c>
      <c r="AM19">
        <v>2</v>
      </c>
      <c r="AN19">
        <f t="shared" si="7"/>
        <v>5</v>
      </c>
      <c r="AO19">
        <v>4</v>
      </c>
      <c r="AP19">
        <v>4</v>
      </c>
      <c r="AQ19">
        <v>3</v>
      </c>
      <c r="AR19">
        <f t="shared" si="8"/>
        <v>11</v>
      </c>
      <c r="AS19">
        <v>3</v>
      </c>
      <c r="AT19">
        <v>3</v>
      </c>
      <c r="AU19">
        <v>3</v>
      </c>
      <c r="AV19">
        <f t="shared" si="9"/>
        <v>9</v>
      </c>
      <c r="AW19">
        <v>4</v>
      </c>
      <c r="AX19">
        <v>4</v>
      </c>
      <c r="AY19">
        <v>3</v>
      </c>
      <c r="AZ19" t="s">
        <v>197</v>
      </c>
      <c r="BA19">
        <f t="shared" si="10"/>
        <v>11</v>
      </c>
      <c r="BB19">
        <v>2</v>
      </c>
      <c r="BC19">
        <v>2</v>
      </c>
      <c r="BD19">
        <v>3</v>
      </c>
      <c r="BE19">
        <v>3</v>
      </c>
      <c r="BF19">
        <f t="shared" si="11"/>
        <v>10</v>
      </c>
      <c r="BG19">
        <v>3</v>
      </c>
      <c r="BH19">
        <v>2</v>
      </c>
      <c r="BI19">
        <v>3</v>
      </c>
      <c r="BJ19">
        <f t="shared" si="12"/>
        <v>8</v>
      </c>
      <c r="BK19">
        <v>2</v>
      </c>
      <c r="BL19">
        <v>1</v>
      </c>
      <c r="BM19">
        <v>2</v>
      </c>
      <c r="BN19">
        <v>1</v>
      </c>
      <c r="BO19">
        <f t="shared" si="13"/>
        <v>6</v>
      </c>
      <c r="BP19">
        <v>2</v>
      </c>
      <c r="BQ19">
        <v>2</v>
      </c>
      <c r="BR19">
        <v>2</v>
      </c>
      <c r="BS19">
        <v>2</v>
      </c>
      <c r="BT19">
        <f t="shared" si="14"/>
        <v>8</v>
      </c>
      <c r="BU19">
        <v>3</v>
      </c>
      <c r="BV19">
        <v>2</v>
      </c>
      <c r="BW19">
        <v>3</v>
      </c>
      <c r="BX19" t="s">
        <v>197</v>
      </c>
      <c r="BY19">
        <f t="shared" si="15"/>
        <v>8</v>
      </c>
      <c r="BZ19">
        <v>3</v>
      </c>
      <c r="CA19">
        <v>3</v>
      </c>
      <c r="CB19">
        <v>3</v>
      </c>
      <c r="CC19">
        <v>3</v>
      </c>
      <c r="CD19">
        <f t="shared" si="16"/>
        <v>12</v>
      </c>
      <c r="CE19">
        <v>4</v>
      </c>
      <c r="CF19">
        <v>3</v>
      </c>
      <c r="CG19">
        <v>3</v>
      </c>
      <c r="CH19">
        <v>3</v>
      </c>
      <c r="CI19">
        <f t="shared" si="17"/>
        <v>13</v>
      </c>
      <c r="CJ19">
        <v>3</v>
      </c>
      <c r="CK19">
        <v>3</v>
      </c>
      <c r="CL19">
        <v>3</v>
      </c>
      <c r="CM19">
        <v>3</v>
      </c>
      <c r="CN19">
        <f t="shared" si="18"/>
        <v>12</v>
      </c>
      <c r="CO19">
        <v>3</v>
      </c>
      <c r="CP19">
        <v>4</v>
      </c>
      <c r="CQ19">
        <v>3</v>
      </c>
      <c r="CR19">
        <v>3</v>
      </c>
      <c r="CS19">
        <v>3</v>
      </c>
      <c r="CT19">
        <v>3</v>
      </c>
      <c r="CU19">
        <f t="shared" si="19"/>
        <v>19</v>
      </c>
      <c r="CV19">
        <v>3</v>
      </c>
      <c r="CW19">
        <v>3</v>
      </c>
      <c r="CX19">
        <v>3</v>
      </c>
      <c r="CY19">
        <v>2</v>
      </c>
      <c r="CZ19">
        <v>3</v>
      </c>
      <c r="DA19">
        <v>3</v>
      </c>
      <c r="DB19">
        <v>3</v>
      </c>
      <c r="DC19" t="s">
        <v>197</v>
      </c>
      <c r="DD19">
        <f t="shared" si="20"/>
        <v>20</v>
      </c>
      <c r="DE19">
        <v>3</v>
      </c>
      <c r="DF19">
        <v>1</v>
      </c>
      <c r="DG19">
        <v>2</v>
      </c>
      <c r="DH19">
        <v>2</v>
      </c>
      <c r="DI19">
        <v>2</v>
      </c>
      <c r="DJ19">
        <v>1</v>
      </c>
      <c r="DK19">
        <v>1</v>
      </c>
      <c r="DL19">
        <v>2</v>
      </c>
      <c r="DM19">
        <f t="shared" si="21"/>
        <v>14</v>
      </c>
      <c r="DN19">
        <v>3</v>
      </c>
      <c r="DO19">
        <v>3</v>
      </c>
      <c r="DP19">
        <v>3</v>
      </c>
      <c r="DQ19">
        <v>2</v>
      </c>
      <c r="DR19">
        <f t="shared" si="22"/>
        <v>11</v>
      </c>
      <c r="DS19">
        <v>1</v>
      </c>
      <c r="DT19">
        <v>1</v>
      </c>
      <c r="DU19">
        <v>1</v>
      </c>
      <c r="DV19" t="s">
        <v>197</v>
      </c>
      <c r="DW19">
        <v>6</v>
      </c>
      <c r="DX19">
        <v>2</v>
      </c>
    </row>
    <row r="20" spans="1:128" x14ac:dyDescent="0.35">
      <c r="A20" t="s">
        <v>164</v>
      </c>
      <c r="B20" t="s">
        <v>157</v>
      </c>
      <c r="C20" t="s">
        <v>198</v>
      </c>
      <c r="D20">
        <v>2</v>
      </c>
      <c r="E20">
        <v>1</v>
      </c>
      <c r="F20">
        <v>1</v>
      </c>
      <c r="G20">
        <v>1</v>
      </c>
      <c r="H20">
        <f t="shared" si="2"/>
        <v>5</v>
      </c>
      <c r="I20">
        <v>3</v>
      </c>
      <c r="J20">
        <v>4</v>
      </c>
      <c r="K20">
        <v>2</v>
      </c>
      <c r="L20">
        <f t="shared" si="3"/>
        <v>9</v>
      </c>
      <c r="M20">
        <v>2</v>
      </c>
      <c r="N20">
        <v>2</v>
      </c>
      <c r="O20">
        <v>1</v>
      </c>
      <c r="P20">
        <v>2</v>
      </c>
      <c r="Q20">
        <f t="shared" si="0"/>
        <v>7</v>
      </c>
      <c r="R20">
        <v>2</v>
      </c>
      <c r="S20">
        <v>2</v>
      </c>
      <c r="T20">
        <v>2</v>
      </c>
      <c r="U20">
        <v>3</v>
      </c>
      <c r="V20">
        <f t="shared" si="4"/>
        <v>9</v>
      </c>
      <c r="W20">
        <v>1</v>
      </c>
      <c r="X20">
        <v>2</v>
      </c>
      <c r="Y20">
        <v>3</v>
      </c>
      <c r="Z20">
        <f t="shared" si="1"/>
        <v>6</v>
      </c>
      <c r="AA20">
        <v>3</v>
      </c>
      <c r="AB20">
        <v>2</v>
      </c>
      <c r="AC20">
        <v>2</v>
      </c>
      <c r="AD20">
        <v>2</v>
      </c>
      <c r="AE20" t="s">
        <v>198</v>
      </c>
      <c r="AF20">
        <f t="shared" si="5"/>
        <v>9</v>
      </c>
      <c r="AG20">
        <v>2</v>
      </c>
      <c r="AH20">
        <v>3</v>
      </c>
      <c r="AI20">
        <v>2</v>
      </c>
      <c r="AJ20">
        <v>2</v>
      </c>
      <c r="AK20">
        <f t="shared" si="6"/>
        <v>9</v>
      </c>
      <c r="AL20">
        <v>2</v>
      </c>
      <c r="AM20">
        <v>3</v>
      </c>
      <c r="AN20">
        <f t="shared" si="7"/>
        <v>5</v>
      </c>
      <c r="AO20">
        <v>3</v>
      </c>
      <c r="AP20">
        <v>3</v>
      </c>
      <c r="AQ20">
        <v>3</v>
      </c>
      <c r="AR20">
        <f t="shared" si="8"/>
        <v>9</v>
      </c>
      <c r="AS20">
        <v>3</v>
      </c>
      <c r="AT20">
        <v>4</v>
      </c>
      <c r="AU20">
        <v>4</v>
      </c>
      <c r="AV20">
        <f t="shared" si="9"/>
        <v>11</v>
      </c>
      <c r="AW20">
        <v>3</v>
      </c>
      <c r="AX20">
        <v>4</v>
      </c>
      <c r="AY20">
        <v>3</v>
      </c>
      <c r="AZ20" t="s">
        <v>198</v>
      </c>
      <c r="BA20">
        <f t="shared" si="10"/>
        <v>10</v>
      </c>
      <c r="BB20">
        <v>2</v>
      </c>
      <c r="BC20">
        <v>2</v>
      </c>
      <c r="BD20">
        <v>2</v>
      </c>
      <c r="BE20">
        <v>2</v>
      </c>
      <c r="BF20">
        <f t="shared" si="11"/>
        <v>8</v>
      </c>
      <c r="BG20">
        <v>3</v>
      </c>
      <c r="BH20">
        <v>3</v>
      </c>
      <c r="BI20">
        <v>2</v>
      </c>
      <c r="BJ20">
        <f t="shared" si="12"/>
        <v>8</v>
      </c>
      <c r="BK20">
        <v>2</v>
      </c>
      <c r="BL20">
        <v>2</v>
      </c>
      <c r="BM20">
        <v>1</v>
      </c>
      <c r="BN20">
        <v>1</v>
      </c>
      <c r="BO20">
        <f t="shared" si="13"/>
        <v>6</v>
      </c>
      <c r="BP20">
        <v>2</v>
      </c>
      <c r="BQ20">
        <v>1</v>
      </c>
      <c r="BR20">
        <v>1</v>
      </c>
      <c r="BS20">
        <v>1</v>
      </c>
      <c r="BT20">
        <f t="shared" si="14"/>
        <v>5</v>
      </c>
      <c r="BU20">
        <v>2</v>
      </c>
      <c r="BV20">
        <v>2</v>
      </c>
      <c r="BW20">
        <v>3</v>
      </c>
      <c r="BX20" t="s">
        <v>198</v>
      </c>
      <c r="BY20">
        <f t="shared" si="15"/>
        <v>7</v>
      </c>
      <c r="BZ20">
        <v>4</v>
      </c>
      <c r="CA20">
        <v>4</v>
      </c>
      <c r="CB20">
        <v>2</v>
      </c>
      <c r="CC20">
        <v>2</v>
      </c>
      <c r="CD20">
        <f t="shared" si="16"/>
        <v>12</v>
      </c>
      <c r="CE20">
        <v>4</v>
      </c>
      <c r="CF20">
        <v>3</v>
      </c>
      <c r="CG20">
        <v>3</v>
      </c>
      <c r="CH20">
        <v>3</v>
      </c>
      <c r="CI20">
        <f t="shared" si="17"/>
        <v>13</v>
      </c>
      <c r="CJ20">
        <v>2</v>
      </c>
      <c r="CK20">
        <v>2</v>
      </c>
      <c r="CL20">
        <v>2</v>
      </c>
      <c r="CM20">
        <v>2</v>
      </c>
      <c r="CN20">
        <f t="shared" si="18"/>
        <v>8</v>
      </c>
      <c r="CO20">
        <v>2</v>
      </c>
      <c r="CP20">
        <v>2</v>
      </c>
      <c r="CQ20">
        <v>2</v>
      </c>
      <c r="CR20">
        <v>2</v>
      </c>
      <c r="CS20">
        <v>1</v>
      </c>
      <c r="CT20">
        <v>2</v>
      </c>
      <c r="CU20">
        <f t="shared" si="19"/>
        <v>11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 t="s">
        <v>198</v>
      </c>
      <c r="DD20">
        <f t="shared" si="20"/>
        <v>14</v>
      </c>
      <c r="DE20">
        <v>2</v>
      </c>
      <c r="DF20">
        <v>1</v>
      </c>
      <c r="DG20">
        <v>2</v>
      </c>
      <c r="DH20">
        <v>1</v>
      </c>
      <c r="DI20">
        <v>2</v>
      </c>
      <c r="DJ20">
        <v>1</v>
      </c>
      <c r="DK20">
        <v>1</v>
      </c>
      <c r="DL20">
        <v>1</v>
      </c>
      <c r="DM20">
        <f t="shared" si="21"/>
        <v>11</v>
      </c>
      <c r="DN20">
        <v>2</v>
      </c>
      <c r="DO20">
        <v>2</v>
      </c>
      <c r="DP20">
        <v>2</v>
      </c>
      <c r="DQ20">
        <v>2</v>
      </c>
      <c r="DR20">
        <f t="shared" si="22"/>
        <v>8</v>
      </c>
      <c r="DS20">
        <v>1</v>
      </c>
      <c r="DT20">
        <v>1</v>
      </c>
      <c r="DU20">
        <v>1</v>
      </c>
      <c r="DV20" t="s">
        <v>198</v>
      </c>
      <c r="DW20">
        <v>0</v>
      </c>
      <c r="DX20">
        <v>0</v>
      </c>
    </row>
    <row r="21" spans="1:128" x14ac:dyDescent="0.35">
      <c r="A21" t="s">
        <v>165</v>
      </c>
      <c r="B21" t="s">
        <v>154</v>
      </c>
      <c r="C21" t="s">
        <v>198</v>
      </c>
      <c r="D21">
        <v>1</v>
      </c>
      <c r="E21">
        <v>2</v>
      </c>
      <c r="F21">
        <v>2</v>
      </c>
      <c r="G21">
        <v>2</v>
      </c>
      <c r="H21">
        <f t="shared" si="2"/>
        <v>7</v>
      </c>
      <c r="I21">
        <v>3</v>
      </c>
      <c r="J21">
        <v>4</v>
      </c>
      <c r="K21">
        <v>4</v>
      </c>
      <c r="L21">
        <f t="shared" si="3"/>
        <v>11</v>
      </c>
      <c r="M21">
        <v>3</v>
      </c>
      <c r="N21">
        <v>4</v>
      </c>
      <c r="O21">
        <v>2</v>
      </c>
      <c r="P21">
        <v>3</v>
      </c>
      <c r="Q21">
        <f t="shared" si="0"/>
        <v>12</v>
      </c>
      <c r="R21">
        <v>2</v>
      </c>
      <c r="S21">
        <v>2</v>
      </c>
      <c r="T21">
        <v>3</v>
      </c>
      <c r="U21">
        <v>4</v>
      </c>
      <c r="V21">
        <f t="shared" si="4"/>
        <v>11</v>
      </c>
      <c r="W21">
        <v>2</v>
      </c>
      <c r="X21">
        <v>2</v>
      </c>
      <c r="Y21">
        <v>2</v>
      </c>
      <c r="Z21">
        <f t="shared" si="1"/>
        <v>6</v>
      </c>
      <c r="AA21">
        <v>4</v>
      </c>
      <c r="AB21">
        <v>3</v>
      </c>
      <c r="AC21">
        <v>4</v>
      </c>
      <c r="AD21">
        <v>3</v>
      </c>
      <c r="AE21" t="s">
        <v>198</v>
      </c>
      <c r="AF21">
        <f t="shared" si="5"/>
        <v>14</v>
      </c>
      <c r="AG21">
        <v>3</v>
      </c>
      <c r="AH21">
        <v>5</v>
      </c>
      <c r="AI21">
        <v>4</v>
      </c>
      <c r="AJ21">
        <v>4</v>
      </c>
      <c r="AK21">
        <f t="shared" si="6"/>
        <v>16</v>
      </c>
      <c r="AL21">
        <v>4</v>
      </c>
      <c r="AM21">
        <v>2</v>
      </c>
      <c r="AN21">
        <f t="shared" si="7"/>
        <v>6</v>
      </c>
      <c r="AO21">
        <v>4</v>
      </c>
      <c r="AP21">
        <v>4</v>
      </c>
      <c r="AQ21">
        <v>4</v>
      </c>
      <c r="AR21">
        <f t="shared" si="8"/>
        <v>12</v>
      </c>
      <c r="AS21">
        <v>4</v>
      </c>
      <c r="AT21">
        <v>4</v>
      </c>
      <c r="AU21">
        <v>4</v>
      </c>
      <c r="AV21">
        <f t="shared" si="9"/>
        <v>12</v>
      </c>
      <c r="AW21">
        <v>4</v>
      </c>
      <c r="AX21">
        <v>4</v>
      </c>
      <c r="AY21">
        <v>4</v>
      </c>
      <c r="AZ21" t="s">
        <v>198</v>
      </c>
      <c r="BA21">
        <f t="shared" si="10"/>
        <v>12</v>
      </c>
      <c r="BB21">
        <v>2</v>
      </c>
      <c r="BC21">
        <v>2</v>
      </c>
      <c r="BD21">
        <v>2</v>
      </c>
      <c r="BE21">
        <v>2</v>
      </c>
      <c r="BF21">
        <f t="shared" si="11"/>
        <v>8</v>
      </c>
      <c r="BG21">
        <v>4</v>
      </c>
      <c r="BH21">
        <v>4</v>
      </c>
      <c r="BI21">
        <v>4</v>
      </c>
      <c r="BJ21">
        <f t="shared" si="12"/>
        <v>12</v>
      </c>
      <c r="BK21">
        <v>1</v>
      </c>
      <c r="BL21">
        <v>1</v>
      </c>
      <c r="BM21">
        <v>1</v>
      </c>
      <c r="BN21">
        <v>1</v>
      </c>
      <c r="BO21">
        <f t="shared" si="13"/>
        <v>4</v>
      </c>
      <c r="BP21">
        <v>1</v>
      </c>
      <c r="BQ21">
        <v>1</v>
      </c>
      <c r="BR21">
        <v>1</v>
      </c>
      <c r="BS21">
        <v>1</v>
      </c>
      <c r="BT21">
        <f t="shared" si="14"/>
        <v>4</v>
      </c>
      <c r="BU21">
        <v>2</v>
      </c>
      <c r="BV21">
        <v>1</v>
      </c>
      <c r="BW21">
        <v>4</v>
      </c>
      <c r="BX21" t="s">
        <v>198</v>
      </c>
      <c r="BY21">
        <f t="shared" si="15"/>
        <v>7</v>
      </c>
      <c r="BZ21">
        <v>4</v>
      </c>
      <c r="CA21">
        <v>4</v>
      </c>
      <c r="CB21">
        <v>4</v>
      </c>
      <c r="CC21">
        <v>4</v>
      </c>
      <c r="CD21">
        <f t="shared" si="16"/>
        <v>16</v>
      </c>
      <c r="CE21">
        <v>4</v>
      </c>
      <c r="CF21">
        <v>4</v>
      </c>
      <c r="CG21">
        <v>4</v>
      </c>
      <c r="CH21">
        <v>4</v>
      </c>
      <c r="CI21">
        <f t="shared" si="17"/>
        <v>16</v>
      </c>
      <c r="CJ21">
        <v>2</v>
      </c>
      <c r="CK21">
        <v>1</v>
      </c>
      <c r="CL21">
        <v>1</v>
      </c>
      <c r="CM21">
        <v>1</v>
      </c>
      <c r="CN21">
        <f t="shared" si="18"/>
        <v>5</v>
      </c>
      <c r="CO21">
        <v>2</v>
      </c>
      <c r="CP21">
        <v>2</v>
      </c>
      <c r="CQ21">
        <v>1</v>
      </c>
      <c r="CR21">
        <v>2</v>
      </c>
      <c r="CS21">
        <v>1</v>
      </c>
      <c r="CT21">
        <v>2</v>
      </c>
      <c r="CU21">
        <f t="shared" si="19"/>
        <v>10</v>
      </c>
      <c r="CV21">
        <v>2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 t="s">
        <v>198</v>
      </c>
      <c r="DD21">
        <f t="shared" si="20"/>
        <v>14</v>
      </c>
      <c r="DE21">
        <v>2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f t="shared" si="21"/>
        <v>9</v>
      </c>
      <c r="DN21">
        <v>2</v>
      </c>
      <c r="DO21">
        <v>2</v>
      </c>
      <c r="DP21">
        <v>2</v>
      </c>
      <c r="DQ21">
        <v>2</v>
      </c>
      <c r="DR21">
        <f t="shared" si="22"/>
        <v>8</v>
      </c>
      <c r="DS21">
        <v>1</v>
      </c>
      <c r="DT21">
        <v>1</v>
      </c>
      <c r="DU21">
        <v>1</v>
      </c>
      <c r="DV21" t="s">
        <v>198</v>
      </c>
      <c r="DW21">
        <v>0</v>
      </c>
      <c r="DX21">
        <v>0</v>
      </c>
    </row>
    <row r="22" spans="1:128" x14ac:dyDescent="0.35">
      <c r="A22" t="s">
        <v>156</v>
      </c>
      <c r="B22" t="s">
        <v>157</v>
      </c>
      <c r="C22" t="s">
        <v>198</v>
      </c>
      <c r="D22">
        <v>2</v>
      </c>
      <c r="E22">
        <v>1</v>
      </c>
      <c r="F22">
        <v>2</v>
      </c>
      <c r="G22">
        <v>1</v>
      </c>
      <c r="H22">
        <f t="shared" si="2"/>
        <v>6</v>
      </c>
      <c r="I22">
        <v>3</v>
      </c>
      <c r="J22">
        <v>3</v>
      </c>
      <c r="K22">
        <v>3</v>
      </c>
      <c r="L22">
        <f t="shared" si="3"/>
        <v>9</v>
      </c>
      <c r="M22">
        <v>2</v>
      </c>
      <c r="N22">
        <v>2</v>
      </c>
      <c r="O22">
        <v>1</v>
      </c>
      <c r="P22">
        <v>2</v>
      </c>
      <c r="Q22">
        <f t="shared" si="0"/>
        <v>7</v>
      </c>
      <c r="R22">
        <v>2</v>
      </c>
      <c r="S22">
        <v>2</v>
      </c>
      <c r="T22">
        <v>2</v>
      </c>
      <c r="U22">
        <v>2</v>
      </c>
      <c r="V22">
        <f t="shared" si="4"/>
        <v>8</v>
      </c>
      <c r="W22">
        <v>3</v>
      </c>
      <c r="X22">
        <v>2</v>
      </c>
      <c r="Y22">
        <v>2</v>
      </c>
      <c r="Z22">
        <f t="shared" si="1"/>
        <v>7</v>
      </c>
      <c r="AA22">
        <v>3</v>
      </c>
      <c r="AB22">
        <v>2</v>
      </c>
      <c r="AC22">
        <v>2</v>
      </c>
      <c r="AD22">
        <v>2</v>
      </c>
      <c r="AE22" t="s">
        <v>198</v>
      </c>
      <c r="AF22">
        <f t="shared" si="5"/>
        <v>9</v>
      </c>
      <c r="AG22">
        <v>2</v>
      </c>
      <c r="AH22">
        <v>3</v>
      </c>
      <c r="AI22">
        <v>2</v>
      </c>
      <c r="AJ22">
        <v>2</v>
      </c>
      <c r="AK22">
        <f t="shared" si="6"/>
        <v>9</v>
      </c>
      <c r="AL22">
        <v>2</v>
      </c>
      <c r="AM22">
        <v>4</v>
      </c>
      <c r="AN22">
        <f t="shared" si="7"/>
        <v>6</v>
      </c>
      <c r="AO22">
        <v>3</v>
      </c>
      <c r="AP22">
        <v>3</v>
      </c>
      <c r="AQ22">
        <v>3</v>
      </c>
      <c r="AR22">
        <f t="shared" si="8"/>
        <v>9</v>
      </c>
      <c r="AS22">
        <v>2</v>
      </c>
      <c r="AT22">
        <v>3</v>
      </c>
      <c r="AU22">
        <v>3</v>
      </c>
      <c r="AV22">
        <f t="shared" si="9"/>
        <v>8</v>
      </c>
      <c r="AW22">
        <v>4</v>
      </c>
      <c r="AX22">
        <v>4</v>
      </c>
      <c r="AY22">
        <v>2</v>
      </c>
      <c r="AZ22" t="s">
        <v>198</v>
      </c>
      <c r="BA22">
        <f t="shared" si="10"/>
        <v>10</v>
      </c>
      <c r="BB22">
        <v>2</v>
      </c>
      <c r="BC22">
        <v>2</v>
      </c>
      <c r="BD22">
        <v>2</v>
      </c>
      <c r="BE22">
        <v>3</v>
      </c>
      <c r="BF22">
        <f t="shared" si="11"/>
        <v>9</v>
      </c>
      <c r="BG22">
        <v>3</v>
      </c>
      <c r="BH22">
        <v>3</v>
      </c>
      <c r="BI22">
        <v>3</v>
      </c>
      <c r="BJ22">
        <f t="shared" si="12"/>
        <v>9</v>
      </c>
      <c r="BK22">
        <v>2</v>
      </c>
      <c r="BL22">
        <v>3</v>
      </c>
      <c r="BM22">
        <v>2</v>
      </c>
      <c r="BN22">
        <v>2</v>
      </c>
      <c r="BO22">
        <f t="shared" si="13"/>
        <v>9</v>
      </c>
      <c r="BP22">
        <v>2</v>
      </c>
      <c r="BQ22">
        <v>2</v>
      </c>
      <c r="BR22">
        <v>2</v>
      </c>
      <c r="BS22">
        <v>2</v>
      </c>
      <c r="BT22">
        <f t="shared" si="14"/>
        <v>8</v>
      </c>
      <c r="BU22">
        <v>2</v>
      </c>
      <c r="BV22">
        <v>2</v>
      </c>
      <c r="BW22">
        <v>3</v>
      </c>
      <c r="BX22" t="s">
        <v>198</v>
      </c>
      <c r="BY22">
        <f t="shared" si="15"/>
        <v>7</v>
      </c>
      <c r="BZ22">
        <v>3</v>
      </c>
      <c r="CA22">
        <v>3</v>
      </c>
      <c r="CB22">
        <v>3</v>
      </c>
      <c r="CC22">
        <v>3</v>
      </c>
      <c r="CD22">
        <f t="shared" si="16"/>
        <v>12</v>
      </c>
      <c r="CE22">
        <v>3</v>
      </c>
      <c r="CF22">
        <v>3</v>
      </c>
      <c r="CG22">
        <v>3</v>
      </c>
      <c r="CH22">
        <v>3</v>
      </c>
      <c r="CI22">
        <f t="shared" si="17"/>
        <v>12</v>
      </c>
      <c r="CJ22">
        <v>2</v>
      </c>
      <c r="CK22">
        <v>3</v>
      </c>
      <c r="CL22">
        <v>2</v>
      </c>
      <c r="CM22">
        <v>2</v>
      </c>
      <c r="CN22">
        <f t="shared" si="18"/>
        <v>9</v>
      </c>
      <c r="CO22">
        <v>3</v>
      </c>
      <c r="CP22">
        <v>3</v>
      </c>
      <c r="CQ22">
        <v>3</v>
      </c>
      <c r="CR22">
        <v>2</v>
      </c>
      <c r="CS22">
        <v>2</v>
      </c>
      <c r="CT22">
        <v>2</v>
      </c>
      <c r="CU22">
        <f t="shared" si="19"/>
        <v>15</v>
      </c>
      <c r="CV22">
        <v>2</v>
      </c>
      <c r="CW22">
        <v>3</v>
      </c>
      <c r="CX22">
        <v>2</v>
      </c>
      <c r="CY22">
        <v>2</v>
      </c>
      <c r="CZ22">
        <v>2</v>
      </c>
      <c r="DA22">
        <v>3</v>
      </c>
      <c r="DB22">
        <v>3</v>
      </c>
      <c r="DC22" t="s">
        <v>198</v>
      </c>
      <c r="DD22">
        <f t="shared" si="20"/>
        <v>17</v>
      </c>
      <c r="DE22">
        <v>2</v>
      </c>
      <c r="DF22">
        <v>1</v>
      </c>
      <c r="DG22">
        <v>2</v>
      </c>
      <c r="DH22">
        <v>2</v>
      </c>
      <c r="DI22">
        <v>2</v>
      </c>
      <c r="DJ22">
        <v>1</v>
      </c>
      <c r="DK22">
        <v>1</v>
      </c>
      <c r="DL22">
        <v>2</v>
      </c>
      <c r="DM22">
        <f t="shared" si="21"/>
        <v>13</v>
      </c>
      <c r="DN22">
        <v>2</v>
      </c>
      <c r="DO22">
        <v>2</v>
      </c>
      <c r="DP22">
        <v>2</v>
      </c>
      <c r="DQ22">
        <v>2</v>
      </c>
      <c r="DR22">
        <f t="shared" si="22"/>
        <v>8</v>
      </c>
      <c r="DS22">
        <v>1</v>
      </c>
      <c r="DT22">
        <v>1</v>
      </c>
      <c r="DU22">
        <v>1</v>
      </c>
      <c r="DV22" t="s">
        <v>198</v>
      </c>
      <c r="DW22">
        <v>0</v>
      </c>
      <c r="DX22">
        <v>0</v>
      </c>
    </row>
    <row r="23" spans="1:128" x14ac:dyDescent="0.35">
      <c r="A23" t="s">
        <v>166</v>
      </c>
      <c r="B23" t="s">
        <v>157</v>
      </c>
      <c r="C23" t="s">
        <v>197</v>
      </c>
      <c r="D23">
        <v>3</v>
      </c>
      <c r="E23">
        <v>2</v>
      </c>
      <c r="F23">
        <v>3</v>
      </c>
      <c r="G23">
        <v>1</v>
      </c>
      <c r="H23">
        <f t="shared" si="2"/>
        <v>9</v>
      </c>
      <c r="I23">
        <v>3</v>
      </c>
      <c r="J23">
        <v>3</v>
      </c>
      <c r="K23">
        <v>3</v>
      </c>
      <c r="L23">
        <f t="shared" si="3"/>
        <v>9</v>
      </c>
      <c r="M23">
        <v>4</v>
      </c>
      <c r="N23">
        <v>2</v>
      </c>
      <c r="O23">
        <v>1</v>
      </c>
      <c r="P23">
        <v>3</v>
      </c>
      <c r="Q23">
        <f t="shared" si="0"/>
        <v>10</v>
      </c>
      <c r="R23">
        <v>2</v>
      </c>
      <c r="S23">
        <v>2</v>
      </c>
      <c r="T23">
        <v>2</v>
      </c>
      <c r="U23">
        <v>3</v>
      </c>
      <c r="V23">
        <f t="shared" si="4"/>
        <v>9</v>
      </c>
      <c r="W23">
        <v>2</v>
      </c>
      <c r="X23">
        <v>2</v>
      </c>
      <c r="Y23">
        <v>3</v>
      </c>
      <c r="Z23">
        <f t="shared" si="1"/>
        <v>7</v>
      </c>
      <c r="AA23">
        <v>4</v>
      </c>
      <c r="AB23">
        <v>1</v>
      </c>
      <c r="AC23">
        <v>2</v>
      </c>
      <c r="AD23">
        <v>1</v>
      </c>
      <c r="AE23" t="s">
        <v>197</v>
      </c>
      <c r="AF23">
        <f t="shared" si="5"/>
        <v>8</v>
      </c>
      <c r="AG23">
        <v>2</v>
      </c>
      <c r="AH23">
        <v>3</v>
      </c>
      <c r="AI23">
        <v>2</v>
      </c>
      <c r="AJ23">
        <v>2</v>
      </c>
      <c r="AK23">
        <f t="shared" si="6"/>
        <v>9</v>
      </c>
      <c r="AL23">
        <v>3</v>
      </c>
      <c r="AM23">
        <v>3</v>
      </c>
      <c r="AN23">
        <f t="shared" si="7"/>
        <v>6</v>
      </c>
      <c r="AO23">
        <v>3</v>
      </c>
      <c r="AP23">
        <v>2</v>
      </c>
      <c r="AQ23">
        <v>2</v>
      </c>
      <c r="AR23">
        <f t="shared" si="8"/>
        <v>7</v>
      </c>
      <c r="AS23">
        <v>2</v>
      </c>
      <c r="AT23">
        <v>3</v>
      </c>
      <c r="AU23">
        <v>3</v>
      </c>
      <c r="AV23">
        <f t="shared" si="9"/>
        <v>8</v>
      </c>
      <c r="AW23">
        <v>4</v>
      </c>
      <c r="AX23">
        <v>4</v>
      </c>
      <c r="AY23">
        <v>4</v>
      </c>
      <c r="AZ23" t="s">
        <v>197</v>
      </c>
      <c r="BA23">
        <f t="shared" si="10"/>
        <v>12</v>
      </c>
      <c r="BB23">
        <v>3</v>
      </c>
      <c r="BC23">
        <v>2</v>
      </c>
      <c r="BD23">
        <v>3</v>
      </c>
      <c r="BE23">
        <v>3</v>
      </c>
      <c r="BF23">
        <f t="shared" si="11"/>
        <v>11</v>
      </c>
      <c r="BG23">
        <v>3</v>
      </c>
      <c r="BH23">
        <v>3</v>
      </c>
      <c r="BI23">
        <v>3</v>
      </c>
      <c r="BJ23">
        <f t="shared" si="12"/>
        <v>9</v>
      </c>
      <c r="BK23">
        <v>3</v>
      </c>
      <c r="BL23">
        <v>3</v>
      </c>
      <c r="BM23">
        <v>2</v>
      </c>
      <c r="BN23">
        <v>3</v>
      </c>
      <c r="BO23">
        <f t="shared" si="13"/>
        <v>11</v>
      </c>
      <c r="BP23">
        <v>3</v>
      </c>
      <c r="BQ23">
        <v>2</v>
      </c>
      <c r="BR23">
        <v>2</v>
      </c>
      <c r="BS23">
        <v>2</v>
      </c>
      <c r="BT23">
        <f t="shared" si="14"/>
        <v>9</v>
      </c>
      <c r="BU23">
        <v>2</v>
      </c>
      <c r="BV23">
        <v>2</v>
      </c>
      <c r="BW23">
        <v>3</v>
      </c>
      <c r="BX23" t="s">
        <v>197</v>
      </c>
      <c r="BY23">
        <f t="shared" si="15"/>
        <v>7</v>
      </c>
      <c r="BZ23">
        <v>3</v>
      </c>
      <c r="CA23">
        <v>3</v>
      </c>
      <c r="CB23">
        <v>3</v>
      </c>
      <c r="CC23">
        <v>4</v>
      </c>
      <c r="CD23">
        <f t="shared" si="16"/>
        <v>13</v>
      </c>
      <c r="CE23">
        <v>3</v>
      </c>
      <c r="CF23">
        <v>2</v>
      </c>
      <c r="CG23">
        <v>3</v>
      </c>
      <c r="CH23">
        <v>3</v>
      </c>
      <c r="CI23">
        <f t="shared" si="17"/>
        <v>11</v>
      </c>
      <c r="CJ23">
        <v>3</v>
      </c>
      <c r="CK23">
        <v>2</v>
      </c>
      <c r="CL23">
        <v>1</v>
      </c>
      <c r="CM23">
        <v>1</v>
      </c>
      <c r="CN23">
        <f t="shared" si="18"/>
        <v>7</v>
      </c>
      <c r="CO23">
        <v>2</v>
      </c>
      <c r="CP23">
        <v>3</v>
      </c>
      <c r="CQ23">
        <v>3</v>
      </c>
      <c r="CR23">
        <v>3</v>
      </c>
      <c r="CS23">
        <v>3</v>
      </c>
      <c r="CT23">
        <v>2</v>
      </c>
      <c r="CU23">
        <f t="shared" si="19"/>
        <v>16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 t="s">
        <v>197</v>
      </c>
      <c r="DD23">
        <f t="shared" si="20"/>
        <v>14</v>
      </c>
      <c r="DE23">
        <v>2</v>
      </c>
      <c r="DF23">
        <v>1</v>
      </c>
      <c r="DG23">
        <v>2</v>
      </c>
      <c r="DH23">
        <v>2</v>
      </c>
      <c r="DI23">
        <v>2</v>
      </c>
      <c r="DJ23">
        <v>1</v>
      </c>
      <c r="DK23">
        <v>1</v>
      </c>
      <c r="DL23">
        <v>2</v>
      </c>
      <c r="DM23">
        <f t="shared" si="21"/>
        <v>13</v>
      </c>
      <c r="DN23">
        <v>2</v>
      </c>
      <c r="DO23">
        <v>2</v>
      </c>
      <c r="DP23">
        <v>2</v>
      </c>
      <c r="DQ23">
        <v>1</v>
      </c>
      <c r="DR23">
        <f t="shared" si="22"/>
        <v>7</v>
      </c>
      <c r="DS23">
        <v>1</v>
      </c>
      <c r="DT23">
        <v>1</v>
      </c>
      <c r="DU23">
        <v>1</v>
      </c>
      <c r="DV23" t="s">
        <v>197</v>
      </c>
      <c r="DW23">
        <v>0</v>
      </c>
      <c r="DX23">
        <v>0</v>
      </c>
    </row>
    <row r="24" spans="1:128" x14ac:dyDescent="0.35">
      <c r="A24" t="s">
        <v>167</v>
      </c>
      <c r="B24" t="s">
        <v>154</v>
      </c>
      <c r="C24" t="s">
        <v>196</v>
      </c>
      <c r="D24">
        <v>1</v>
      </c>
      <c r="E24">
        <v>1</v>
      </c>
      <c r="F24">
        <v>1</v>
      </c>
      <c r="G24">
        <v>1</v>
      </c>
      <c r="H24">
        <f t="shared" si="2"/>
        <v>4</v>
      </c>
      <c r="I24">
        <v>2</v>
      </c>
      <c r="J24">
        <v>4</v>
      </c>
      <c r="K24">
        <v>2</v>
      </c>
      <c r="L24">
        <f t="shared" si="3"/>
        <v>8</v>
      </c>
      <c r="M24">
        <v>3</v>
      </c>
      <c r="N24">
        <v>2</v>
      </c>
      <c r="O24">
        <v>1</v>
      </c>
      <c r="P24">
        <v>2</v>
      </c>
      <c r="Q24">
        <f t="shared" si="0"/>
        <v>8</v>
      </c>
      <c r="R24">
        <v>1</v>
      </c>
      <c r="S24">
        <v>1</v>
      </c>
      <c r="T24">
        <v>1</v>
      </c>
      <c r="U24">
        <v>2</v>
      </c>
      <c r="V24">
        <f t="shared" si="4"/>
        <v>5</v>
      </c>
      <c r="W24">
        <v>2</v>
      </c>
      <c r="X24">
        <v>1</v>
      </c>
      <c r="Y24">
        <v>5</v>
      </c>
      <c r="Z24">
        <f t="shared" si="1"/>
        <v>8</v>
      </c>
      <c r="AA24">
        <v>5</v>
      </c>
      <c r="AB24">
        <v>2</v>
      </c>
      <c r="AC24">
        <v>2</v>
      </c>
      <c r="AD24">
        <v>2</v>
      </c>
      <c r="AE24" t="s">
        <v>196</v>
      </c>
      <c r="AF24">
        <f t="shared" si="5"/>
        <v>11</v>
      </c>
      <c r="AG24">
        <v>4</v>
      </c>
      <c r="AH24">
        <v>4</v>
      </c>
      <c r="AI24">
        <v>4</v>
      </c>
      <c r="AJ24">
        <v>4</v>
      </c>
      <c r="AK24">
        <f t="shared" si="6"/>
        <v>16</v>
      </c>
      <c r="AL24">
        <v>3</v>
      </c>
      <c r="AM24">
        <v>2</v>
      </c>
      <c r="AN24">
        <f t="shared" si="7"/>
        <v>5</v>
      </c>
      <c r="AO24">
        <v>3</v>
      </c>
      <c r="AP24">
        <v>3</v>
      </c>
      <c r="AQ24">
        <v>3</v>
      </c>
      <c r="AR24">
        <f t="shared" si="8"/>
        <v>9</v>
      </c>
      <c r="AS24">
        <v>3</v>
      </c>
      <c r="AT24">
        <v>4</v>
      </c>
      <c r="AU24">
        <v>4</v>
      </c>
      <c r="AV24">
        <f t="shared" si="9"/>
        <v>11</v>
      </c>
      <c r="AW24">
        <v>4</v>
      </c>
      <c r="AX24">
        <v>4</v>
      </c>
      <c r="AY24">
        <v>4</v>
      </c>
      <c r="AZ24" t="s">
        <v>196</v>
      </c>
      <c r="BA24">
        <f t="shared" si="10"/>
        <v>12</v>
      </c>
      <c r="BB24">
        <v>2</v>
      </c>
      <c r="BC24">
        <v>1</v>
      </c>
      <c r="BD24">
        <v>2</v>
      </c>
      <c r="BE24">
        <v>2</v>
      </c>
      <c r="BF24">
        <f t="shared" si="11"/>
        <v>7</v>
      </c>
      <c r="BG24">
        <v>4</v>
      </c>
      <c r="BH24">
        <v>3</v>
      </c>
      <c r="BI24">
        <v>3</v>
      </c>
      <c r="BJ24">
        <f t="shared" si="12"/>
        <v>10</v>
      </c>
      <c r="BK24">
        <v>1</v>
      </c>
      <c r="BL24">
        <v>1</v>
      </c>
      <c r="BM24">
        <v>1</v>
      </c>
      <c r="BN24">
        <v>1</v>
      </c>
      <c r="BO24">
        <f t="shared" si="13"/>
        <v>4</v>
      </c>
      <c r="BP24">
        <v>2</v>
      </c>
      <c r="BQ24">
        <v>1</v>
      </c>
      <c r="BR24">
        <v>1</v>
      </c>
      <c r="BS24">
        <v>1</v>
      </c>
      <c r="BT24">
        <f t="shared" si="14"/>
        <v>5</v>
      </c>
      <c r="BU24">
        <v>2</v>
      </c>
      <c r="BV24">
        <v>2</v>
      </c>
      <c r="BW24">
        <v>4</v>
      </c>
      <c r="BX24" t="s">
        <v>196</v>
      </c>
      <c r="BY24">
        <f t="shared" si="15"/>
        <v>8</v>
      </c>
      <c r="BZ24">
        <v>4</v>
      </c>
      <c r="CA24">
        <v>4</v>
      </c>
      <c r="CB24">
        <v>1</v>
      </c>
      <c r="CC24">
        <v>4</v>
      </c>
      <c r="CD24">
        <f t="shared" si="16"/>
        <v>13</v>
      </c>
      <c r="CE24">
        <v>2</v>
      </c>
      <c r="CF24">
        <v>3</v>
      </c>
      <c r="CG24">
        <v>3</v>
      </c>
      <c r="CH24">
        <v>2</v>
      </c>
      <c r="CI24">
        <f t="shared" si="17"/>
        <v>10</v>
      </c>
      <c r="CJ24">
        <v>3</v>
      </c>
      <c r="CK24">
        <v>3</v>
      </c>
      <c r="CL24">
        <v>1</v>
      </c>
      <c r="CM24">
        <v>1</v>
      </c>
      <c r="CN24">
        <f t="shared" si="18"/>
        <v>8</v>
      </c>
      <c r="CO24">
        <v>3</v>
      </c>
      <c r="CP24">
        <v>4</v>
      </c>
      <c r="CQ24">
        <v>2</v>
      </c>
      <c r="CR24">
        <v>4</v>
      </c>
      <c r="CS24">
        <v>1</v>
      </c>
      <c r="CT24">
        <v>2</v>
      </c>
      <c r="CU24">
        <f t="shared" si="19"/>
        <v>16</v>
      </c>
      <c r="CV24">
        <v>1</v>
      </c>
      <c r="CW24">
        <v>2</v>
      </c>
      <c r="CX24">
        <v>2</v>
      </c>
      <c r="CY24">
        <v>1</v>
      </c>
      <c r="CZ24">
        <v>3</v>
      </c>
      <c r="DA24">
        <v>3</v>
      </c>
      <c r="DB24">
        <v>3</v>
      </c>
      <c r="DC24" t="s">
        <v>196</v>
      </c>
      <c r="DD24">
        <f t="shared" si="20"/>
        <v>15</v>
      </c>
      <c r="DE24">
        <v>3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f t="shared" si="21"/>
        <v>10</v>
      </c>
      <c r="DN24">
        <v>2</v>
      </c>
      <c r="DO24">
        <v>1</v>
      </c>
      <c r="DP24">
        <v>3</v>
      </c>
      <c r="DQ24">
        <v>2</v>
      </c>
      <c r="DR24">
        <f t="shared" si="22"/>
        <v>8</v>
      </c>
      <c r="DS24">
        <v>2</v>
      </c>
      <c r="DT24">
        <v>1</v>
      </c>
      <c r="DU24">
        <v>1</v>
      </c>
      <c r="DV24" t="s">
        <v>196</v>
      </c>
      <c r="DW24">
        <v>12</v>
      </c>
      <c r="DX24">
        <v>2</v>
      </c>
    </row>
    <row r="25" spans="1:128" x14ac:dyDescent="0.35">
      <c r="A25" t="s">
        <v>163</v>
      </c>
      <c r="B25" t="s">
        <v>154</v>
      </c>
      <c r="C25" t="s">
        <v>197</v>
      </c>
      <c r="D25">
        <v>2</v>
      </c>
      <c r="E25">
        <v>2</v>
      </c>
      <c r="F25">
        <v>2</v>
      </c>
      <c r="G25">
        <v>4</v>
      </c>
      <c r="H25">
        <f t="shared" si="2"/>
        <v>10</v>
      </c>
      <c r="I25">
        <v>4</v>
      </c>
      <c r="J25">
        <v>3</v>
      </c>
      <c r="K25">
        <v>4</v>
      </c>
      <c r="L25">
        <f t="shared" si="3"/>
        <v>11</v>
      </c>
      <c r="M25">
        <v>5</v>
      </c>
      <c r="N25">
        <v>4</v>
      </c>
      <c r="O25">
        <v>4</v>
      </c>
      <c r="P25">
        <v>4</v>
      </c>
      <c r="Q25">
        <f t="shared" si="0"/>
        <v>17</v>
      </c>
      <c r="R25">
        <v>3</v>
      </c>
      <c r="S25">
        <v>4</v>
      </c>
      <c r="T25">
        <v>4</v>
      </c>
      <c r="U25">
        <v>4</v>
      </c>
      <c r="V25">
        <f t="shared" si="4"/>
        <v>15</v>
      </c>
      <c r="W25">
        <v>3</v>
      </c>
      <c r="X25">
        <v>3</v>
      </c>
      <c r="Y25">
        <v>3</v>
      </c>
      <c r="Z25">
        <f t="shared" si="1"/>
        <v>9</v>
      </c>
      <c r="AA25">
        <v>4</v>
      </c>
      <c r="AB25">
        <v>3</v>
      </c>
      <c r="AC25">
        <v>4</v>
      </c>
      <c r="AD25">
        <v>3</v>
      </c>
      <c r="AE25" t="s">
        <v>197</v>
      </c>
      <c r="AF25">
        <f t="shared" si="5"/>
        <v>14</v>
      </c>
      <c r="AG25">
        <v>3</v>
      </c>
      <c r="AH25">
        <v>5</v>
      </c>
      <c r="AI25">
        <v>4</v>
      </c>
      <c r="AJ25">
        <v>3</v>
      </c>
      <c r="AK25">
        <f t="shared" si="6"/>
        <v>15</v>
      </c>
      <c r="AL25">
        <v>4</v>
      </c>
      <c r="AM25">
        <v>2</v>
      </c>
      <c r="AN25">
        <f t="shared" si="7"/>
        <v>6</v>
      </c>
      <c r="AO25">
        <v>4</v>
      </c>
      <c r="AP25">
        <v>4</v>
      </c>
      <c r="AQ25">
        <v>4</v>
      </c>
      <c r="AR25">
        <f t="shared" si="8"/>
        <v>12</v>
      </c>
      <c r="AS25">
        <v>4</v>
      </c>
      <c r="AT25">
        <v>4</v>
      </c>
      <c r="AU25">
        <v>4</v>
      </c>
      <c r="AV25">
        <f t="shared" si="9"/>
        <v>12</v>
      </c>
      <c r="AW25">
        <v>4</v>
      </c>
      <c r="AX25">
        <v>5</v>
      </c>
      <c r="AY25">
        <v>4</v>
      </c>
      <c r="AZ25" t="s">
        <v>197</v>
      </c>
      <c r="BA25">
        <f t="shared" si="10"/>
        <v>13</v>
      </c>
      <c r="BB25">
        <v>4</v>
      </c>
      <c r="BC25">
        <v>3</v>
      </c>
      <c r="BD25">
        <v>3</v>
      </c>
      <c r="BE25">
        <v>3</v>
      </c>
      <c r="BF25">
        <f t="shared" si="11"/>
        <v>13</v>
      </c>
      <c r="BG25">
        <v>4</v>
      </c>
      <c r="BH25">
        <v>3</v>
      </c>
      <c r="BI25">
        <v>2</v>
      </c>
      <c r="BJ25">
        <f t="shared" si="12"/>
        <v>9</v>
      </c>
      <c r="BK25">
        <v>3</v>
      </c>
      <c r="BL25">
        <v>1</v>
      </c>
      <c r="BM25">
        <v>2</v>
      </c>
      <c r="BN25">
        <v>3</v>
      </c>
      <c r="BO25">
        <f t="shared" si="13"/>
        <v>9</v>
      </c>
      <c r="BP25">
        <v>2</v>
      </c>
      <c r="BQ25">
        <v>2</v>
      </c>
      <c r="BR25">
        <v>2</v>
      </c>
      <c r="BS25">
        <v>3</v>
      </c>
      <c r="BT25">
        <f t="shared" si="14"/>
        <v>9</v>
      </c>
      <c r="BU25">
        <v>3</v>
      </c>
      <c r="BV25">
        <v>1</v>
      </c>
      <c r="BW25">
        <v>3</v>
      </c>
      <c r="BX25" t="s">
        <v>197</v>
      </c>
      <c r="BY25">
        <f t="shared" si="15"/>
        <v>7</v>
      </c>
      <c r="BZ25">
        <v>3</v>
      </c>
      <c r="CA25">
        <v>3</v>
      </c>
      <c r="CB25">
        <v>2</v>
      </c>
      <c r="CC25">
        <v>3</v>
      </c>
      <c r="CD25">
        <f t="shared" si="16"/>
        <v>11</v>
      </c>
      <c r="CE25">
        <v>4</v>
      </c>
      <c r="CF25">
        <v>3</v>
      </c>
      <c r="CG25">
        <v>3</v>
      </c>
      <c r="CH25">
        <v>4</v>
      </c>
      <c r="CI25">
        <f t="shared" si="17"/>
        <v>14</v>
      </c>
      <c r="CJ25">
        <v>2</v>
      </c>
      <c r="CK25">
        <v>2</v>
      </c>
      <c r="CL25">
        <v>2</v>
      </c>
      <c r="CM25">
        <v>2</v>
      </c>
      <c r="CN25">
        <f t="shared" si="18"/>
        <v>8</v>
      </c>
      <c r="CO25">
        <v>2</v>
      </c>
      <c r="CP25">
        <v>2</v>
      </c>
      <c r="CQ25">
        <v>2</v>
      </c>
      <c r="CR25">
        <v>2</v>
      </c>
      <c r="CS25">
        <v>1</v>
      </c>
      <c r="CT25">
        <v>2</v>
      </c>
      <c r="CU25">
        <f t="shared" si="19"/>
        <v>11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3</v>
      </c>
      <c r="DB25">
        <v>2</v>
      </c>
      <c r="DC25" t="s">
        <v>197</v>
      </c>
      <c r="DD25">
        <f t="shared" si="20"/>
        <v>15</v>
      </c>
      <c r="DE25">
        <v>2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2</v>
      </c>
      <c r="DM25">
        <f t="shared" si="21"/>
        <v>10</v>
      </c>
      <c r="DN25">
        <v>2</v>
      </c>
      <c r="DO25">
        <v>1</v>
      </c>
      <c r="DP25">
        <v>1</v>
      </c>
      <c r="DQ25">
        <v>1</v>
      </c>
      <c r="DR25">
        <f t="shared" si="22"/>
        <v>5</v>
      </c>
      <c r="DS25">
        <v>1</v>
      </c>
      <c r="DT25">
        <v>1</v>
      </c>
      <c r="DU25">
        <v>1</v>
      </c>
      <c r="DV25" t="s">
        <v>197</v>
      </c>
      <c r="DW25">
        <v>80</v>
      </c>
      <c r="DX25">
        <v>8</v>
      </c>
    </row>
    <row r="26" spans="1:128" x14ac:dyDescent="0.35">
      <c r="A26" t="s">
        <v>168</v>
      </c>
      <c r="B26" t="s">
        <v>154</v>
      </c>
      <c r="C26" t="s">
        <v>196</v>
      </c>
      <c r="D26">
        <v>2</v>
      </c>
      <c r="E26">
        <v>1</v>
      </c>
      <c r="F26">
        <v>1</v>
      </c>
      <c r="G26">
        <v>3</v>
      </c>
      <c r="H26">
        <f t="shared" si="2"/>
        <v>7</v>
      </c>
      <c r="I26">
        <v>3</v>
      </c>
      <c r="J26">
        <v>4</v>
      </c>
      <c r="K26">
        <v>3</v>
      </c>
      <c r="L26">
        <f t="shared" si="3"/>
        <v>10</v>
      </c>
      <c r="M26">
        <v>4</v>
      </c>
      <c r="N26">
        <v>1</v>
      </c>
      <c r="O26">
        <v>3</v>
      </c>
      <c r="P26">
        <v>1</v>
      </c>
      <c r="Q26">
        <f t="shared" si="0"/>
        <v>9</v>
      </c>
      <c r="R26">
        <v>2</v>
      </c>
      <c r="S26">
        <v>2</v>
      </c>
      <c r="T26">
        <v>1</v>
      </c>
      <c r="U26">
        <v>1</v>
      </c>
      <c r="V26">
        <f t="shared" si="4"/>
        <v>6</v>
      </c>
      <c r="W26">
        <v>1</v>
      </c>
      <c r="X26">
        <v>1</v>
      </c>
      <c r="Y26">
        <v>3</v>
      </c>
      <c r="Z26">
        <f t="shared" si="1"/>
        <v>5</v>
      </c>
      <c r="AA26">
        <v>2</v>
      </c>
      <c r="AB26">
        <v>2</v>
      </c>
      <c r="AC26">
        <v>2</v>
      </c>
      <c r="AD26">
        <v>2</v>
      </c>
      <c r="AE26" t="s">
        <v>196</v>
      </c>
      <c r="AF26">
        <f t="shared" si="5"/>
        <v>8</v>
      </c>
      <c r="AG26">
        <v>4</v>
      </c>
      <c r="AH26">
        <v>4</v>
      </c>
      <c r="AI26">
        <v>2</v>
      </c>
      <c r="AJ26">
        <v>2</v>
      </c>
      <c r="AK26">
        <f t="shared" si="6"/>
        <v>12</v>
      </c>
      <c r="AL26">
        <v>3</v>
      </c>
      <c r="AM26">
        <v>2</v>
      </c>
      <c r="AN26">
        <f t="shared" si="7"/>
        <v>5</v>
      </c>
      <c r="AO26">
        <v>4</v>
      </c>
      <c r="AP26">
        <v>4</v>
      </c>
      <c r="AQ26">
        <v>2</v>
      </c>
      <c r="AR26">
        <f t="shared" si="8"/>
        <v>10</v>
      </c>
      <c r="AS26">
        <v>2</v>
      </c>
      <c r="AT26">
        <v>3</v>
      </c>
      <c r="AU26">
        <v>3</v>
      </c>
      <c r="AV26">
        <f t="shared" si="9"/>
        <v>8</v>
      </c>
      <c r="AW26">
        <v>4</v>
      </c>
      <c r="AX26">
        <v>4</v>
      </c>
      <c r="AY26">
        <v>3</v>
      </c>
      <c r="AZ26" t="s">
        <v>196</v>
      </c>
      <c r="BA26">
        <f t="shared" si="10"/>
        <v>11</v>
      </c>
      <c r="BB26">
        <v>3</v>
      </c>
      <c r="BC26">
        <v>1</v>
      </c>
      <c r="BD26">
        <v>4</v>
      </c>
      <c r="BE26">
        <v>3</v>
      </c>
      <c r="BF26">
        <f t="shared" si="11"/>
        <v>11</v>
      </c>
      <c r="BG26">
        <v>3</v>
      </c>
      <c r="BH26">
        <v>4</v>
      </c>
      <c r="BI26">
        <v>4</v>
      </c>
      <c r="BJ26">
        <f t="shared" si="12"/>
        <v>11</v>
      </c>
      <c r="BK26">
        <v>2</v>
      </c>
      <c r="BL26">
        <v>1</v>
      </c>
      <c r="BM26">
        <v>1</v>
      </c>
      <c r="BN26">
        <v>1</v>
      </c>
      <c r="BO26">
        <f t="shared" si="13"/>
        <v>5</v>
      </c>
      <c r="BP26">
        <v>1</v>
      </c>
      <c r="BQ26">
        <v>1</v>
      </c>
      <c r="BR26">
        <v>1</v>
      </c>
      <c r="BS26">
        <v>1</v>
      </c>
      <c r="BT26">
        <f t="shared" si="14"/>
        <v>4</v>
      </c>
      <c r="BU26">
        <v>2</v>
      </c>
      <c r="BV26">
        <v>4</v>
      </c>
      <c r="BW26">
        <v>4</v>
      </c>
      <c r="BX26" t="s">
        <v>196</v>
      </c>
      <c r="BY26">
        <f t="shared" si="15"/>
        <v>10</v>
      </c>
      <c r="BZ26">
        <v>3</v>
      </c>
      <c r="CA26">
        <v>3</v>
      </c>
      <c r="CB26">
        <v>2</v>
      </c>
      <c r="CC26">
        <v>3</v>
      </c>
      <c r="CD26">
        <f t="shared" si="16"/>
        <v>11</v>
      </c>
      <c r="CE26">
        <v>2</v>
      </c>
      <c r="CF26">
        <v>2</v>
      </c>
      <c r="CG26">
        <v>2</v>
      </c>
      <c r="CH26">
        <v>3</v>
      </c>
      <c r="CI26">
        <f t="shared" si="17"/>
        <v>9</v>
      </c>
      <c r="CJ26">
        <v>1</v>
      </c>
      <c r="CK26">
        <v>1</v>
      </c>
      <c r="CL26">
        <v>1</v>
      </c>
      <c r="CM26">
        <v>1</v>
      </c>
      <c r="CN26">
        <f t="shared" si="18"/>
        <v>4</v>
      </c>
      <c r="CO26">
        <v>2</v>
      </c>
      <c r="CP26">
        <v>3</v>
      </c>
      <c r="CQ26">
        <v>1</v>
      </c>
      <c r="CR26">
        <v>4</v>
      </c>
      <c r="CS26">
        <v>1</v>
      </c>
      <c r="CT26">
        <v>1</v>
      </c>
      <c r="CU26">
        <f t="shared" si="19"/>
        <v>12</v>
      </c>
      <c r="CV26">
        <v>1</v>
      </c>
      <c r="CW26">
        <v>1</v>
      </c>
      <c r="CX26">
        <v>1</v>
      </c>
      <c r="CY26">
        <v>3</v>
      </c>
      <c r="CZ26">
        <v>3</v>
      </c>
      <c r="DA26">
        <v>3</v>
      </c>
      <c r="DB26">
        <v>3</v>
      </c>
      <c r="DC26" t="s">
        <v>196</v>
      </c>
      <c r="DD26">
        <f t="shared" si="20"/>
        <v>15</v>
      </c>
      <c r="DE26">
        <v>3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2</v>
      </c>
      <c r="DM26">
        <f t="shared" si="21"/>
        <v>11</v>
      </c>
      <c r="DN26">
        <v>1</v>
      </c>
      <c r="DO26">
        <v>2</v>
      </c>
      <c r="DP26">
        <v>2</v>
      </c>
      <c r="DQ26">
        <v>1</v>
      </c>
      <c r="DR26">
        <f t="shared" si="22"/>
        <v>6</v>
      </c>
      <c r="DS26">
        <v>3</v>
      </c>
      <c r="DT26">
        <v>2</v>
      </c>
      <c r="DU26">
        <v>1</v>
      </c>
      <c r="DV26" t="s">
        <v>196</v>
      </c>
      <c r="DW26">
        <v>16</v>
      </c>
      <c r="DX26">
        <v>4</v>
      </c>
    </row>
    <row r="27" spans="1:128" x14ac:dyDescent="0.35">
      <c r="A27" t="s">
        <v>163</v>
      </c>
      <c r="B27" t="s">
        <v>157</v>
      </c>
      <c r="C27" t="s">
        <v>196</v>
      </c>
      <c r="D27">
        <v>1</v>
      </c>
      <c r="E27">
        <v>2</v>
      </c>
      <c r="F27">
        <v>1</v>
      </c>
      <c r="G27">
        <v>2</v>
      </c>
      <c r="H27">
        <f t="shared" si="2"/>
        <v>6</v>
      </c>
      <c r="I27">
        <v>1</v>
      </c>
      <c r="J27">
        <v>5</v>
      </c>
      <c r="K27">
        <v>1</v>
      </c>
      <c r="L27">
        <f t="shared" si="3"/>
        <v>7</v>
      </c>
      <c r="M27">
        <v>2</v>
      </c>
      <c r="N27">
        <v>1</v>
      </c>
      <c r="O27">
        <v>2</v>
      </c>
      <c r="P27">
        <v>3</v>
      </c>
      <c r="Q27">
        <f t="shared" si="0"/>
        <v>8</v>
      </c>
      <c r="R27">
        <v>1</v>
      </c>
      <c r="S27">
        <v>1</v>
      </c>
      <c r="T27">
        <v>1</v>
      </c>
      <c r="U27">
        <v>3</v>
      </c>
      <c r="V27">
        <f t="shared" si="4"/>
        <v>6</v>
      </c>
      <c r="W27">
        <v>2</v>
      </c>
      <c r="X27">
        <v>1</v>
      </c>
      <c r="Y27">
        <v>2</v>
      </c>
      <c r="Z27">
        <f t="shared" si="1"/>
        <v>5</v>
      </c>
      <c r="AA27">
        <v>5</v>
      </c>
      <c r="AB27">
        <v>5</v>
      </c>
      <c r="AC27">
        <v>5</v>
      </c>
      <c r="AD27">
        <v>5</v>
      </c>
      <c r="AE27" t="s">
        <v>196</v>
      </c>
      <c r="AF27">
        <f t="shared" si="5"/>
        <v>20</v>
      </c>
      <c r="AG27">
        <v>5</v>
      </c>
      <c r="AH27">
        <v>3</v>
      </c>
      <c r="AI27">
        <v>3</v>
      </c>
      <c r="AJ27">
        <v>3</v>
      </c>
      <c r="AK27">
        <f t="shared" si="6"/>
        <v>14</v>
      </c>
      <c r="AL27">
        <v>3</v>
      </c>
      <c r="AM27">
        <v>2</v>
      </c>
      <c r="AN27">
        <f t="shared" si="7"/>
        <v>5</v>
      </c>
      <c r="AO27">
        <v>3</v>
      </c>
      <c r="AP27">
        <v>3</v>
      </c>
      <c r="AQ27">
        <v>3</v>
      </c>
      <c r="AR27">
        <f t="shared" si="8"/>
        <v>9</v>
      </c>
      <c r="AS27">
        <v>4</v>
      </c>
      <c r="AT27">
        <v>5</v>
      </c>
      <c r="AU27">
        <v>5</v>
      </c>
      <c r="AV27">
        <f t="shared" si="9"/>
        <v>14</v>
      </c>
      <c r="AW27">
        <v>4</v>
      </c>
      <c r="AX27">
        <v>5</v>
      </c>
      <c r="AY27">
        <v>5</v>
      </c>
      <c r="AZ27" t="s">
        <v>196</v>
      </c>
      <c r="BA27">
        <f t="shared" si="10"/>
        <v>14</v>
      </c>
      <c r="BB27">
        <v>1</v>
      </c>
      <c r="BC27">
        <v>1</v>
      </c>
      <c r="BD27">
        <v>3</v>
      </c>
      <c r="BE27">
        <v>3</v>
      </c>
      <c r="BF27">
        <f t="shared" si="11"/>
        <v>8</v>
      </c>
      <c r="BG27">
        <v>5</v>
      </c>
      <c r="BH27">
        <v>3</v>
      </c>
      <c r="BI27">
        <v>2</v>
      </c>
      <c r="BJ27">
        <f t="shared" si="12"/>
        <v>10</v>
      </c>
      <c r="BK27">
        <v>1</v>
      </c>
      <c r="BL27">
        <v>1</v>
      </c>
      <c r="BM27">
        <v>1</v>
      </c>
      <c r="BN27">
        <v>1</v>
      </c>
      <c r="BO27">
        <f t="shared" si="13"/>
        <v>4</v>
      </c>
      <c r="BP27">
        <v>3</v>
      </c>
      <c r="BQ27">
        <v>2</v>
      </c>
      <c r="BR27">
        <v>1</v>
      </c>
      <c r="BS27">
        <v>1</v>
      </c>
      <c r="BT27">
        <f t="shared" si="14"/>
        <v>7</v>
      </c>
      <c r="BU27">
        <v>3</v>
      </c>
      <c r="BV27">
        <v>2</v>
      </c>
      <c r="BW27">
        <v>3</v>
      </c>
      <c r="BX27" t="s">
        <v>196</v>
      </c>
      <c r="BY27">
        <f t="shared" si="15"/>
        <v>8</v>
      </c>
      <c r="BZ27">
        <v>5</v>
      </c>
      <c r="CA27">
        <v>5</v>
      </c>
      <c r="CB27">
        <v>1</v>
      </c>
      <c r="CC27">
        <v>2</v>
      </c>
      <c r="CD27">
        <f t="shared" si="16"/>
        <v>13</v>
      </c>
      <c r="CE27">
        <v>4</v>
      </c>
      <c r="CF27">
        <v>4</v>
      </c>
      <c r="CG27">
        <v>3</v>
      </c>
      <c r="CH27">
        <v>3</v>
      </c>
      <c r="CI27">
        <f t="shared" si="17"/>
        <v>14</v>
      </c>
      <c r="CJ27">
        <v>3</v>
      </c>
      <c r="CK27">
        <v>3</v>
      </c>
      <c r="CL27">
        <v>2</v>
      </c>
      <c r="CM27">
        <v>3</v>
      </c>
      <c r="CN27">
        <f t="shared" si="18"/>
        <v>11</v>
      </c>
      <c r="CO27">
        <v>3</v>
      </c>
      <c r="CP27">
        <v>2</v>
      </c>
      <c r="CQ27">
        <v>4</v>
      </c>
      <c r="CR27">
        <v>4</v>
      </c>
      <c r="CS27">
        <v>3</v>
      </c>
      <c r="CT27">
        <v>4</v>
      </c>
      <c r="CU27">
        <f t="shared" si="19"/>
        <v>20</v>
      </c>
      <c r="CV27">
        <v>3</v>
      </c>
      <c r="CW27">
        <v>4</v>
      </c>
      <c r="CX27">
        <v>4</v>
      </c>
      <c r="CY27">
        <v>1</v>
      </c>
      <c r="CZ27">
        <v>1</v>
      </c>
      <c r="DA27">
        <v>4</v>
      </c>
      <c r="DB27">
        <v>3</v>
      </c>
      <c r="DC27" t="s">
        <v>196</v>
      </c>
      <c r="DD27">
        <f t="shared" si="20"/>
        <v>20</v>
      </c>
      <c r="DE27">
        <v>2</v>
      </c>
      <c r="DF27">
        <v>1</v>
      </c>
      <c r="DG27">
        <v>1</v>
      </c>
      <c r="DH27">
        <v>2</v>
      </c>
      <c r="DI27">
        <v>1</v>
      </c>
      <c r="DJ27">
        <v>1</v>
      </c>
      <c r="DK27">
        <v>1</v>
      </c>
      <c r="DL27">
        <v>1</v>
      </c>
      <c r="DM27">
        <f t="shared" si="21"/>
        <v>10</v>
      </c>
      <c r="DN27">
        <v>3</v>
      </c>
      <c r="DO27">
        <v>1</v>
      </c>
      <c r="DP27">
        <v>2</v>
      </c>
      <c r="DQ27">
        <v>2</v>
      </c>
      <c r="DR27">
        <f t="shared" si="22"/>
        <v>8</v>
      </c>
      <c r="DS27">
        <v>2</v>
      </c>
      <c r="DT27">
        <v>1</v>
      </c>
      <c r="DU27">
        <v>1</v>
      </c>
      <c r="DV27" t="s">
        <v>196</v>
      </c>
      <c r="DW27">
        <v>10</v>
      </c>
      <c r="DX27">
        <v>2</v>
      </c>
    </row>
    <row r="28" spans="1:128" x14ac:dyDescent="0.35">
      <c r="A28" t="s">
        <v>169</v>
      </c>
      <c r="B28" t="s">
        <v>157</v>
      </c>
      <c r="C28" t="s">
        <v>198</v>
      </c>
      <c r="D28">
        <v>2</v>
      </c>
      <c r="E28">
        <v>2</v>
      </c>
      <c r="F28">
        <v>1</v>
      </c>
      <c r="G28">
        <v>2</v>
      </c>
      <c r="H28">
        <f t="shared" si="2"/>
        <v>7</v>
      </c>
      <c r="I28">
        <v>2</v>
      </c>
      <c r="J28">
        <v>2</v>
      </c>
      <c r="K28">
        <v>3</v>
      </c>
      <c r="L28">
        <f t="shared" si="3"/>
        <v>7</v>
      </c>
      <c r="M28">
        <v>1</v>
      </c>
      <c r="N28">
        <v>2</v>
      </c>
      <c r="O28">
        <v>2</v>
      </c>
      <c r="P28">
        <v>2</v>
      </c>
      <c r="Q28">
        <f t="shared" si="0"/>
        <v>7</v>
      </c>
      <c r="R28">
        <v>1</v>
      </c>
      <c r="S28">
        <v>2</v>
      </c>
      <c r="T28">
        <v>2</v>
      </c>
      <c r="U28">
        <v>3</v>
      </c>
      <c r="V28">
        <f t="shared" si="4"/>
        <v>8</v>
      </c>
      <c r="W28">
        <v>1</v>
      </c>
      <c r="X28">
        <v>3</v>
      </c>
      <c r="Y28">
        <v>3</v>
      </c>
      <c r="Z28">
        <f t="shared" si="1"/>
        <v>7</v>
      </c>
      <c r="AA28">
        <v>3</v>
      </c>
      <c r="AB28">
        <v>4</v>
      </c>
      <c r="AC28">
        <v>3</v>
      </c>
      <c r="AD28">
        <v>4</v>
      </c>
      <c r="AE28" t="s">
        <v>198</v>
      </c>
      <c r="AF28">
        <f t="shared" si="5"/>
        <v>14</v>
      </c>
      <c r="AG28">
        <v>1</v>
      </c>
      <c r="AH28">
        <v>2</v>
      </c>
      <c r="AI28">
        <v>3</v>
      </c>
      <c r="AJ28">
        <v>3</v>
      </c>
      <c r="AK28">
        <f t="shared" si="6"/>
        <v>9</v>
      </c>
      <c r="AL28">
        <v>3</v>
      </c>
      <c r="AM28">
        <v>2</v>
      </c>
      <c r="AN28">
        <f t="shared" si="7"/>
        <v>5</v>
      </c>
      <c r="AO28">
        <v>4</v>
      </c>
      <c r="AP28">
        <v>3</v>
      </c>
      <c r="AQ28">
        <v>3</v>
      </c>
      <c r="AR28">
        <f t="shared" si="8"/>
        <v>10</v>
      </c>
      <c r="AS28">
        <v>3</v>
      </c>
      <c r="AT28">
        <v>3</v>
      </c>
      <c r="AU28">
        <v>4</v>
      </c>
      <c r="AV28">
        <f t="shared" si="9"/>
        <v>10</v>
      </c>
      <c r="AW28">
        <v>3</v>
      </c>
      <c r="AX28">
        <v>4</v>
      </c>
      <c r="AY28">
        <v>4</v>
      </c>
      <c r="AZ28" t="s">
        <v>198</v>
      </c>
      <c r="BA28">
        <f t="shared" si="10"/>
        <v>11</v>
      </c>
      <c r="BB28">
        <v>3</v>
      </c>
      <c r="BC28">
        <v>2</v>
      </c>
      <c r="BD28">
        <v>3</v>
      </c>
      <c r="BE28">
        <v>4</v>
      </c>
      <c r="BF28">
        <f t="shared" si="11"/>
        <v>12</v>
      </c>
      <c r="BG28">
        <v>4</v>
      </c>
      <c r="BH28">
        <v>2</v>
      </c>
      <c r="BI28">
        <v>1</v>
      </c>
      <c r="BJ28">
        <f t="shared" si="12"/>
        <v>7</v>
      </c>
      <c r="BK28">
        <v>3</v>
      </c>
      <c r="BL28">
        <v>2</v>
      </c>
      <c r="BM28">
        <v>3</v>
      </c>
      <c r="BN28">
        <v>4</v>
      </c>
      <c r="BO28">
        <f t="shared" si="13"/>
        <v>12</v>
      </c>
      <c r="BP28">
        <v>1</v>
      </c>
      <c r="BQ28">
        <v>2</v>
      </c>
      <c r="BR28">
        <v>1</v>
      </c>
      <c r="BS28">
        <v>2</v>
      </c>
      <c r="BT28">
        <f t="shared" si="14"/>
        <v>6</v>
      </c>
      <c r="BU28">
        <v>1</v>
      </c>
      <c r="BV28">
        <v>4</v>
      </c>
      <c r="BW28">
        <v>4</v>
      </c>
      <c r="BX28" t="s">
        <v>198</v>
      </c>
      <c r="BY28">
        <f t="shared" si="15"/>
        <v>9</v>
      </c>
      <c r="BZ28">
        <v>4</v>
      </c>
      <c r="CA28">
        <v>4</v>
      </c>
      <c r="CB28">
        <v>2</v>
      </c>
      <c r="CC28">
        <v>3</v>
      </c>
      <c r="CD28">
        <f t="shared" si="16"/>
        <v>13</v>
      </c>
      <c r="CE28">
        <v>4</v>
      </c>
      <c r="CF28">
        <v>3</v>
      </c>
      <c r="CG28">
        <v>3</v>
      </c>
      <c r="CH28">
        <v>3</v>
      </c>
      <c r="CI28">
        <f t="shared" si="17"/>
        <v>13</v>
      </c>
      <c r="CJ28">
        <v>1</v>
      </c>
      <c r="CK28">
        <v>1</v>
      </c>
      <c r="CL28">
        <v>2</v>
      </c>
      <c r="CM28">
        <v>2</v>
      </c>
      <c r="CN28">
        <f t="shared" si="18"/>
        <v>6</v>
      </c>
      <c r="CO28">
        <v>1</v>
      </c>
      <c r="CP28">
        <v>2</v>
      </c>
      <c r="CQ28">
        <v>2</v>
      </c>
      <c r="CR28">
        <v>2</v>
      </c>
      <c r="CS28">
        <v>1</v>
      </c>
      <c r="CT28">
        <v>1</v>
      </c>
      <c r="CU28">
        <f t="shared" si="19"/>
        <v>9</v>
      </c>
      <c r="CV28">
        <v>1</v>
      </c>
      <c r="CW28">
        <v>3</v>
      </c>
      <c r="CX28">
        <v>3</v>
      </c>
      <c r="CY28">
        <v>1</v>
      </c>
      <c r="CZ28">
        <v>3</v>
      </c>
      <c r="DA28">
        <v>3</v>
      </c>
      <c r="DB28">
        <v>3</v>
      </c>
      <c r="DC28" t="s">
        <v>198</v>
      </c>
      <c r="DD28">
        <f t="shared" si="20"/>
        <v>17</v>
      </c>
      <c r="DE28">
        <v>2</v>
      </c>
      <c r="DF28">
        <v>1</v>
      </c>
      <c r="DG28">
        <v>1</v>
      </c>
      <c r="DH28">
        <v>2</v>
      </c>
      <c r="DI28">
        <v>1</v>
      </c>
      <c r="DJ28">
        <v>1</v>
      </c>
      <c r="DK28">
        <v>1</v>
      </c>
      <c r="DL28">
        <v>2</v>
      </c>
      <c r="DM28">
        <f t="shared" si="21"/>
        <v>11</v>
      </c>
      <c r="DN28">
        <v>1</v>
      </c>
      <c r="DO28">
        <v>1</v>
      </c>
      <c r="DP28">
        <v>2</v>
      </c>
      <c r="DQ28">
        <v>1</v>
      </c>
      <c r="DR28">
        <f t="shared" si="22"/>
        <v>5</v>
      </c>
      <c r="DS28">
        <v>4</v>
      </c>
      <c r="DT28">
        <v>3</v>
      </c>
      <c r="DU28">
        <v>2</v>
      </c>
      <c r="DV28" t="s">
        <v>198</v>
      </c>
      <c r="DW28">
        <v>20</v>
      </c>
      <c r="DX28">
        <v>3</v>
      </c>
    </row>
    <row r="29" spans="1:128" x14ac:dyDescent="0.35">
      <c r="A29" t="s">
        <v>184</v>
      </c>
      <c r="B29" t="s">
        <v>154</v>
      </c>
      <c r="C29" t="s">
        <v>197</v>
      </c>
      <c r="D29">
        <v>4</v>
      </c>
      <c r="E29">
        <v>2</v>
      </c>
      <c r="F29">
        <v>2</v>
      </c>
      <c r="G29">
        <v>3</v>
      </c>
      <c r="H29">
        <f t="shared" si="2"/>
        <v>11</v>
      </c>
      <c r="I29">
        <v>3</v>
      </c>
      <c r="J29">
        <v>4</v>
      </c>
      <c r="K29">
        <v>3</v>
      </c>
      <c r="L29">
        <f t="shared" si="3"/>
        <v>10</v>
      </c>
      <c r="M29">
        <v>5</v>
      </c>
      <c r="N29">
        <v>4</v>
      </c>
      <c r="O29">
        <v>3</v>
      </c>
      <c r="P29">
        <v>5</v>
      </c>
      <c r="Q29">
        <f t="shared" si="0"/>
        <v>17</v>
      </c>
      <c r="R29">
        <v>3</v>
      </c>
      <c r="S29">
        <v>2</v>
      </c>
      <c r="T29">
        <v>3</v>
      </c>
      <c r="U29">
        <v>3</v>
      </c>
      <c r="V29">
        <f t="shared" si="4"/>
        <v>11</v>
      </c>
      <c r="W29">
        <v>2</v>
      </c>
      <c r="X29">
        <v>3</v>
      </c>
      <c r="Y29">
        <v>2</v>
      </c>
      <c r="Z29">
        <f t="shared" si="1"/>
        <v>7</v>
      </c>
      <c r="AA29">
        <v>5</v>
      </c>
      <c r="AB29">
        <v>1</v>
      </c>
      <c r="AC29">
        <v>3</v>
      </c>
      <c r="AD29">
        <v>2</v>
      </c>
      <c r="AE29" t="s">
        <v>197</v>
      </c>
      <c r="AF29">
        <f t="shared" si="5"/>
        <v>11</v>
      </c>
      <c r="AG29">
        <v>4</v>
      </c>
      <c r="AH29">
        <v>5</v>
      </c>
      <c r="AI29">
        <v>5</v>
      </c>
      <c r="AJ29">
        <v>4</v>
      </c>
      <c r="AK29">
        <f t="shared" si="6"/>
        <v>18</v>
      </c>
      <c r="AL29">
        <v>5</v>
      </c>
      <c r="AM29">
        <v>1</v>
      </c>
      <c r="AN29">
        <f t="shared" si="7"/>
        <v>6</v>
      </c>
      <c r="AO29">
        <v>4</v>
      </c>
      <c r="AP29">
        <v>4</v>
      </c>
      <c r="AQ29">
        <v>4</v>
      </c>
      <c r="AR29">
        <f t="shared" si="8"/>
        <v>12</v>
      </c>
      <c r="AS29">
        <v>4</v>
      </c>
      <c r="AT29">
        <v>4</v>
      </c>
      <c r="AU29">
        <v>3</v>
      </c>
      <c r="AV29">
        <f t="shared" si="9"/>
        <v>11</v>
      </c>
      <c r="AW29">
        <v>4</v>
      </c>
      <c r="AX29">
        <v>4</v>
      </c>
      <c r="AY29">
        <v>5</v>
      </c>
      <c r="AZ29" t="s">
        <v>197</v>
      </c>
      <c r="BA29">
        <f t="shared" si="10"/>
        <v>13</v>
      </c>
      <c r="BB29">
        <v>2</v>
      </c>
      <c r="BC29">
        <v>3</v>
      </c>
      <c r="BD29">
        <v>3</v>
      </c>
      <c r="BE29">
        <v>3</v>
      </c>
      <c r="BF29">
        <f t="shared" si="11"/>
        <v>11</v>
      </c>
      <c r="BG29">
        <v>2</v>
      </c>
      <c r="BH29">
        <v>1</v>
      </c>
      <c r="BI29">
        <v>2</v>
      </c>
      <c r="BJ29">
        <f t="shared" si="12"/>
        <v>5</v>
      </c>
      <c r="BK29">
        <v>2</v>
      </c>
      <c r="BL29">
        <v>2</v>
      </c>
      <c r="BM29">
        <v>2</v>
      </c>
      <c r="BN29">
        <v>2</v>
      </c>
      <c r="BO29">
        <f t="shared" si="13"/>
        <v>8</v>
      </c>
      <c r="BP29">
        <v>3</v>
      </c>
      <c r="BQ29">
        <v>2</v>
      </c>
      <c r="BR29">
        <v>2</v>
      </c>
      <c r="BS29">
        <v>2</v>
      </c>
      <c r="BT29">
        <f t="shared" si="14"/>
        <v>9</v>
      </c>
      <c r="BU29">
        <v>3</v>
      </c>
      <c r="BV29">
        <v>3</v>
      </c>
      <c r="BW29">
        <v>3</v>
      </c>
      <c r="BX29" t="s">
        <v>197</v>
      </c>
      <c r="BY29">
        <f t="shared" si="15"/>
        <v>9</v>
      </c>
      <c r="BZ29">
        <v>3</v>
      </c>
      <c r="CA29">
        <v>3</v>
      </c>
      <c r="CB29">
        <v>3</v>
      </c>
      <c r="CC29">
        <v>3</v>
      </c>
      <c r="CD29">
        <f t="shared" si="16"/>
        <v>12</v>
      </c>
      <c r="CE29">
        <v>3</v>
      </c>
      <c r="CF29">
        <v>4</v>
      </c>
      <c r="CG29">
        <v>3</v>
      </c>
      <c r="CH29">
        <v>3</v>
      </c>
      <c r="CI29">
        <f t="shared" si="17"/>
        <v>13</v>
      </c>
      <c r="CJ29">
        <v>2</v>
      </c>
      <c r="CK29">
        <v>2</v>
      </c>
      <c r="CL29">
        <v>1</v>
      </c>
      <c r="CM29">
        <v>2</v>
      </c>
      <c r="CN29">
        <f t="shared" si="18"/>
        <v>7</v>
      </c>
      <c r="CO29">
        <v>1</v>
      </c>
      <c r="CP29">
        <v>1</v>
      </c>
      <c r="CQ29">
        <v>2</v>
      </c>
      <c r="CR29">
        <v>2</v>
      </c>
      <c r="CS29">
        <v>1</v>
      </c>
      <c r="CT29">
        <v>1</v>
      </c>
      <c r="CU29">
        <f t="shared" si="19"/>
        <v>8</v>
      </c>
      <c r="CV29">
        <v>3</v>
      </c>
      <c r="CW29">
        <v>3</v>
      </c>
      <c r="CX29">
        <v>2</v>
      </c>
      <c r="CY29">
        <v>1</v>
      </c>
      <c r="CZ29">
        <v>2</v>
      </c>
      <c r="DA29">
        <v>3</v>
      </c>
      <c r="DB29">
        <v>2</v>
      </c>
      <c r="DC29" t="s">
        <v>197</v>
      </c>
      <c r="DD29">
        <f t="shared" si="20"/>
        <v>16</v>
      </c>
      <c r="DE29">
        <v>2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2</v>
      </c>
      <c r="DM29">
        <f t="shared" si="21"/>
        <v>10</v>
      </c>
      <c r="DN29">
        <v>1</v>
      </c>
      <c r="DO29">
        <v>1</v>
      </c>
      <c r="DP29">
        <v>2</v>
      </c>
      <c r="DQ29">
        <v>1</v>
      </c>
      <c r="DR29">
        <f t="shared" si="22"/>
        <v>5</v>
      </c>
      <c r="DS29">
        <v>2</v>
      </c>
      <c r="DT29">
        <v>1</v>
      </c>
      <c r="DU29">
        <v>1</v>
      </c>
      <c r="DV29" t="s">
        <v>197</v>
      </c>
      <c r="DW29">
        <v>3</v>
      </c>
      <c r="DX29">
        <v>1</v>
      </c>
    </row>
    <row r="30" spans="1:128" x14ac:dyDescent="0.35">
      <c r="A30" t="s">
        <v>164</v>
      </c>
      <c r="B30" t="s">
        <v>154</v>
      </c>
      <c r="C30" t="s">
        <v>197</v>
      </c>
      <c r="D30">
        <v>2</v>
      </c>
      <c r="E30">
        <v>2</v>
      </c>
      <c r="F30">
        <v>2</v>
      </c>
      <c r="G30">
        <v>5</v>
      </c>
      <c r="H30">
        <f t="shared" si="2"/>
        <v>11</v>
      </c>
      <c r="I30">
        <v>4</v>
      </c>
      <c r="J30">
        <v>4</v>
      </c>
      <c r="K30">
        <v>3</v>
      </c>
      <c r="L30">
        <f t="shared" si="3"/>
        <v>11</v>
      </c>
      <c r="M30">
        <v>4</v>
      </c>
      <c r="N30">
        <v>4</v>
      </c>
      <c r="O30">
        <v>5</v>
      </c>
      <c r="P30">
        <v>5</v>
      </c>
      <c r="Q30">
        <f t="shared" si="0"/>
        <v>18</v>
      </c>
      <c r="R30">
        <v>3</v>
      </c>
      <c r="S30">
        <v>4</v>
      </c>
      <c r="T30">
        <v>5</v>
      </c>
      <c r="U30">
        <v>5</v>
      </c>
      <c r="V30">
        <f t="shared" si="4"/>
        <v>17</v>
      </c>
      <c r="W30">
        <v>1</v>
      </c>
      <c r="X30">
        <v>5</v>
      </c>
      <c r="Y30">
        <v>3</v>
      </c>
      <c r="Z30">
        <f t="shared" si="1"/>
        <v>9</v>
      </c>
      <c r="AA30">
        <v>4</v>
      </c>
      <c r="AB30">
        <v>5</v>
      </c>
      <c r="AC30">
        <v>5</v>
      </c>
      <c r="AD30">
        <v>3</v>
      </c>
      <c r="AE30" t="s">
        <v>197</v>
      </c>
      <c r="AF30">
        <f t="shared" si="5"/>
        <v>17</v>
      </c>
      <c r="AG30">
        <v>4</v>
      </c>
      <c r="AH30">
        <v>5</v>
      </c>
      <c r="AI30">
        <v>5</v>
      </c>
      <c r="AJ30">
        <v>5</v>
      </c>
      <c r="AK30">
        <f t="shared" si="6"/>
        <v>19</v>
      </c>
      <c r="AL30">
        <v>5</v>
      </c>
      <c r="AM30">
        <v>3</v>
      </c>
      <c r="AN30">
        <f t="shared" si="7"/>
        <v>8</v>
      </c>
      <c r="AO30">
        <v>4</v>
      </c>
      <c r="AP30">
        <v>5</v>
      </c>
      <c r="AQ30">
        <v>5</v>
      </c>
      <c r="AR30">
        <f t="shared" si="8"/>
        <v>14</v>
      </c>
      <c r="AS30">
        <v>5</v>
      </c>
      <c r="AT30">
        <v>5</v>
      </c>
      <c r="AU30">
        <v>5</v>
      </c>
      <c r="AV30">
        <f t="shared" si="9"/>
        <v>15</v>
      </c>
      <c r="AW30">
        <v>5</v>
      </c>
      <c r="AX30">
        <v>5</v>
      </c>
      <c r="AY30">
        <v>5</v>
      </c>
      <c r="AZ30" t="s">
        <v>197</v>
      </c>
      <c r="BA30">
        <f t="shared" si="10"/>
        <v>15</v>
      </c>
      <c r="BB30">
        <v>2</v>
      </c>
      <c r="BC30">
        <v>4</v>
      </c>
      <c r="BD30">
        <v>3</v>
      </c>
      <c r="BE30">
        <v>1</v>
      </c>
      <c r="BF30">
        <f t="shared" si="11"/>
        <v>10</v>
      </c>
      <c r="BG30">
        <v>4</v>
      </c>
      <c r="BH30">
        <v>2</v>
      </c>
      <c r="BI30">
        <v>1</v>
      </c>
      <c r="BJ30">
        <f t="shared" si="12"/>
        <v>7</v>
      </c>
      <c r="BK30">
        <v>1</v>
      </c>
      <c r="BL30">
        <v>5</v>
      </c>
      <c r="BM30">
        <v>1</v>
      </c>
      <c r="BN30">
        <v>1</v>
      </c>
      <c r="BO30">
        <f t="shared" si="13"/>
        <v>8</v>
      </c>
      <c r="BP30">
        <v>1</v>
      </c>
      <c r="BQ30">
        <v>1</v>
      </c>
      <c r="BR30">
        <v>1</v>
      </c>
      <c r="BS30">
        <v>1</v>
      </c>
      <c r="BT30">
        <f t="shared" si="14"/>
        <v>4</v>
      </c>
      <c r="BU30">
        <v>3</v>
      </c>
      <c r="BV30">
        <v>3</v>
      </c>
      <c r="BW30">
        <v>3</v>
      </c>
      <c r="BX30" t="s">
        <v>197</v>
      </c>
      <c r="BY30">
        <f t="shared" si="15"/>
        <v>9</v>
      </c>
      <c r="BZ30">
        <v>4</v>
      </c>
      <c r="CA30">
        <v>4</v>
      </c>
      <c r="CB30">
        <v>3</v>
      </c>
      <c r="CC30">
        <v>3</v>
      </c>
      <c r="CD30">
        <f t="shared" si="16"/>
        <v>14</v>
      </c>
      <c r="CE30">
        <v>3</v>
      </c>
      <c r="CF30">
        <v>4</v>
      </c>
      <c r="CG30">
        <v>3</v>
      </c>
      <c r="CH30">
        <v>3</v>
      </c>
      <c r="CI30">
        <f t="shared" si="17"/>
        <v>13</v>
      </c>
      <c r="CJ30">
        <v>3</v>
      </c>
      <c r="CK30">
        <v>3</v>
      </c>
      <c r="CL30">
        <v>3</v>
      </c>
      <c r="CM30">
        <v>2</v>
      </c>
      <c r="CN30">
        <f t="shared" si="18"/>
        <v>11</v>
      </c>
      <c r="CO30">
        <v>3</v>
      </c>
      <c r="CP30">
        <v>3</v>
      </c>
      <c r="CQ30">
        <v>2</v>
      </c>
      <c r="CR30">
        <v>3</v>
      </c>
      <c r="CS30">
        <v>2</v>
      </c>
      <c r="CT30">
        <v>2</v>
      </c>
      <c r="CU30">
        <f t="shared" si="19"/>
        <v>15</v>
      </c>
      <c r="CV30">
        <v>2</v>
      </c>
      <c r="CW30">
        <v>3</v>
      </c>
      <c r="CX30">
        <v>2</v>
      </c>
      <c r="CY30">
        <v>2</v>
      </c>
      <c r="CZ30">
        <v>2</v>
      </c>
      <c r="DA30">
        <v>3</v>
      </c>
      <c r="DB30">
        <v>2</v>
      </c>
      <c r="DC30" t="s">
        <v>197</v>
      </c>
      <c r="DD30">
        <f t="shared" si="20"/>
        <v>16</v>
      </c>
      <c r="DE30">
        <v>2</v>
      </c>
      <c r="DF30">
        <v>1</v>
      </c>
      <c r="DG30">
        <v>1</v>
      </c>
      <c r="DH30">
        <v>3</v>
      </c>
      <c r="DI30">
        <v>2</v>
      </c>
      <c r="DJ30">
        <v>1</v>
      </c>
      <c r="DK30">
        <v>2</v>
      </c>
      <c r="DL30">
        <v>2</v>
      </c>
      <c r="DM30">
        <f t="shared" si="21"/>
        <v>14</v>
      </c>
      <c r="DN30">
        <v>2</v>
      </c>
      <c r="DO30">
        <v>2</v>
      </c>
      <c r="DP30">
        <v>1</v>
      </c>
      <c r="DQ30">
        <v>2</v>
      </c>
      <c r="DR30">
        <f t="shared" si="22"/>
        <v>7</v>
      </c>
      <c r="DS30">
        <v>1</v>
      </c>
      <c r="DT30">
        <v>2</v>
      </c>
      <c r="DU30">
        <v>1</v>
      </c>
      <c r="DV30" t="s">
        <v>197</v>
      </c>
      <c r="DW30">
        <v>0</v>
      </c>
      <c r="DX30">
        <v>0</v>
      </c>
    </row>
    <row r="31" spans="1:128" x14ac:dyDescent="0.35">
      <c r="A31" t="s">
        <v>166</v>
      </c>
      <c r="B31" t="s">
        <v>157</v>
      </c>
      <c r="C31" t="s">
        <v>197</v>
      </c>
      <c r="D31">
        <v>3</v>
      </c>
      <c r="E31">
        <v>1</v>
      </c>
      <c r="F31">
        <v>2</v>
      </c>
      <c r="G31">
        <v>3</v>
      </c>
      <c r="H31">
        <f t="shared" si="2"/>
        <v>9</v>
      </c>
      <c r="I31">
        <v>4</v>
      </c>
      <c r="J31">
        <v>3</v>
      </c>
      <c r="K31">
        <v>4</v>
      </c>
      <c r="L31">
        <f t="shared" si="3"/>
        <v>11</v>
      </c>
      <c r="M31">
        <v>4</v>
      </c>
      <c r="N31">
        <v>4</v>
      </c>
      <c r="O31">
        <v>3</v>
      </c>
      <c r="P31">
        <v>5</v>
      </c>
      <c r="Q31">
        <f t="shared" si="0"/>
        <v>16</v>
      </c>
      <c r="R31">
        <v>2</v>
      </c>
      <c r="S31">
        <v>1</v>
      </c>
      <c r="T31">
        <v>4</v>
      </c>
      <c r="U31">
        <v>4</v>
      </c>
      <c r="V31">
        <f t="shared" si="4"/>
        <v>11</v>
      </c>
      <c r="W31">
        <v>2</v>
      </c>
      <c r="X31">
        <v>2</v>
      </c>
      <c r="Y31">
        <v>3</v>
      </c>
      <c r="Z31">
        <f t="shared" si="1"/>
        <v>7</v>
      </c>
      <c r="AA31">
        <v>2</v>
      </c>
      <c r="AB31">
        <v>1</v>
      </c>
      <c r="AC31">
        <v>2</v>
      </c>
      <c r="AD31">
        <v>1</v>
      </c>
      <c r="AE31" t="s">
        <v>197</v>
      </c>
      <c r="AF31">
        <f t="shared" si="5"/>
        <v>6</v>
      </c>
      <c r="AG31">
        <v>3</v>
      </c>
      <c r="AH31">
        <v>3</v>
      </c>
      <c r="AI31">
        <v>3</v>
      </c>
      <c r="AJ31">
        <v>3</v>
      </c>
      <c r="AK31">
        <f t="shared" si="6"/>
        <v>12</v>
      </c>
      <c r="AL31">
        <v>4</v>
      </c>
      <c r="AM31">
        <v>3</v>
      </c>
      <c r="AN31">
        <f t="shared" si="7"/>
        <v>7</v>
      </c>
      <c r="AO31">
        <v>3</v>
      </c>
      <c r="AP31">
        <v>3</v>
      </c>
      <c r="AQ31">
        <v>3</v>
      </c>
      <c r="AR31">
        <f t="shared" si="8"/>
        <v>9</v>
      </c>
      <c r="AS31">
        <v>3</v>
      </c>
      <c r="AT31">
        <v>3</v>
      </c>
      <c r="AU31">
        <v>4</v>
      </c>
      <c r="AV31">
        <f t="shared" si="9"/>
        <v>10</v>
      </c>
      <c r="AW31">
        <v>3</v>
      </c>
      <c r="AX31">
        <v>4</v>
      </c>
      <c r="AY31">
        <v>4</v>
      </c>
      <c r="AZ31" t="s">
        <v>197</v>
      </c>
      <c r="BA31">
        <f t="shared" si="10"/>
        <v>11</v>
      </c>
      <c r="BB31">
        <v>3</v>
      </c>
      <c r="BC31">
        <v>1</v>
      </c>
      <c r="BD31">
        <v>3</v>
      </c>
      <c r="BE31">
        <v>3</v>
      </c>
      <c r="BF31">
        <f t="shared" si="11"/>
        <v>10</v>
      </c>
      <c r="BG31">
        <v>4</v>
      </c>
      <c r="BH31">
        <v>4</v>
      </c>
      <c r="BI31">
        <v>3</v>
      </c>
      <c r="BJ31">
        <f t="shared" si="12"/>
        <v>11</v>
      </c>
      <c r="BK31">
        <v>3</v>
      </c>
      <c r="BL31">
        <v>3</v>
      </c>
      <c r="BM31">
        <v>2</v>
      </c>
      <c r="BN31">
        <v>4</v>
      </c>
      <c r="BO31">
        <f t="shared" si="13"/>
        <v>12</v>
      </c>
      <c r="BP31">
        <v>3</v>
      </c>
      <c r="BQ31">
        <v>2</v>
      </c>
      <c r="BR31">
        <v>2</v>
      </c>
      <c r="BS31">
        <v>1</v>
      </c>
      <c r="BT31">
        <f t="shared" si="14"/>
        <v>8</v>
      </c>
      <c r="BU31">
        <v>2</v>
      </c>
      <c r="BV31">
        <v>2</v>
      </c>
      <c r="BW31">
        <v>4</v>
      </c>
      <c r="BX31" t="s">
        <v>197</v>
      </c>
      <c r="BY31">
        <f t="shared" si="15"/>
        <v>8</v>
      </c>
      <c r="BZ31">
        <v>4</v>
      </c>
      <c r="CA31">
        <v>3</v>
      </c>
      <c r="CB31">
        <v>2</v>
      </c>
      <c r="CC31">
        <v>2</v>
      </c>
      <c r="CD31">
        <f t="shared" si="16"/>
        <v>11</v>
      </c>
      <c r="CE31">
        <v>3</v>
      </c>
      <c r="CF31">
        <v>2</v>
      </c>
      <c r="CG31">
        <v>2</v>
      </c>
      <c r="CH31">
        <v>4</v>
      </c>
      <c r="CI31">
        <f t="shared" si="17"/>
        <v>11</v>
      </c>
      <c r="CJ31">
        <v>3</v>
      </c>
      <c r="CK31">
        <v>3</v>
      </c>
      <c r="CL31">
        <v>1</v>
      </c>
      <c r="CM31">
        <v>3</v>
      </c>
      <c r="CN31">
        <f t="shared" si="18"/>
        <v>10</v>
      </c>
      <c r="CO31">
        <v>3</v>
      </c>
      <c r="CP31">
        <v>3</v>
      </c>
      <c r="CQ31">
        <v>3</v>
      </c>
      <c r="CR31">
        <v>3</v>
      </c>
      <c r="CS31">
        <v>1</v>
      </c>
      <c r="CT31">
        <v>2</v>
      </c>
      <c r="CU31">
        <f t="shared" si="19"/>
        <v>15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 t="s">
        <v>197</v>
      </c>
      <c r="DD31">
        <f t="shared" si="20"/>
        <v>14</v>
      </c>
      <c r="DE31">
        <v>3</v>
      </c>
      <c r="DF31">
        <v>1</v>
      </c>
      <c r="DG31">
        <v>1</v>
      </c>
      <c r="DH31">
        <v>2</v>
      </c>
      <c r="DI31">
        <v>2</v>
      </c>
      <c r="DJ31">
        <v>1</v>
      </c>
      <c r="DK31">
        <v>1</v>
      </c>
      <c r="DL31">
        <v>3</v>
      </c>
      <c r="DM31">
        <f t="shared" si="21"/>
        <v>14</v>
      </c>
      <c r="DN31">
        <v>2</v>
      </c>
      <c r="DO31">
        <v>2</v>
      </c>
      <c r="DP31">
        <v>2</v>
      </c>
      <c r="DQ31">
        <v>2</v>
      </c>
      <c r="DR31">
        <f t="shared" si="22"/>
        <v>8</v>
      </c>
      <c r="DS31">
        <v>1</v>
      </c>
      <c r="DT31">
        <v>1</v>
      </c>
      <c r="DU31">
        <v>1</v>
      </c>
      <c r="DV31" t="s">
        <v>197</v>
      </c>
      <c r="DW31">
        <v>0</v>
      </c>
      <c r="DX31">
        <v>0</v>
      </c>
    </row>
    <row r="32" spans="1:128" x14ac:dyDescent="0.35">
      <c r="A32" t="s">
        <v>156</v>
      </c>
      <c r="B32" t="s">
        <v>157</v>
      </c>
      <c r="C32" t="s">
        <v>196</v>
      </c>
      <c r="D32">
        <v>1</v>
      </c>
      <c r="E32">
        <v>1</v>
      </c>
      <c r="F32">
        <v>2</v>
      </c>
      <c r="G32">
        <v>5</v>
      </c>
      <c r="H32">
        <f t="shared" si="2"/>
        <v>9</v>
      </c>
      <c r="I32">
        <v>4</v>
      </c>
      <c r="J32">
        <v>3</v>
      </c>
      <c r="K32">
        <v>4</v>
      </c>
      <c r="L32">
        <f t="shared" si="3"/>
        <v>11</v>
      </c>
      <c r="M32">
        <v>5</v>
      </c>
      <c r="N32">
        <v>2</v>
      </c>
      <c r="O32">
        <v>5</v>
      </c>
      <c r="P32">
        <v>5</v>
      </c>
      <c r="Q32">
        <f t="shared" si="0"/>
        <v>17</v>
      </c>
      <c r="R32">
        <v>4</v>
      </c>
      <c r="S32">
        <v>2</v>
      </c>
      <c r="T32">
        <v>5</v>
      </c>
      <c r="U32">
        <v>4</v>
      </c>
      <c r="V32">
        <f t="shared" si="4"/>
        <v>15</v>
      </c>
      <c r="W32">
        <v>5</v>
      </c>
      <c r="X32">
        <v>3</v>
      </c>
      <c r="Y32">
        <v>4</v>
      </c>
      <c r="Z32">
        <f t="shared" si="1"/>
        <v>12</v>
      </c>
      <c r="AA32">
        <v>5</v>
      </c>
      <c r="AB32">
        <v>5</v>
      </c>
      <c r="AC32">
        <v>4</v>
      </c>
      <c r="AD32">
        <v>3</v>
      </c>
      <c r="AE32" t="s">
        <v>196</v>
      </c>
      <c r="AF32">
        <f t="shared" si="5"/>
        <v>17</v>
      </c>
      <c r="AG32">
        <v>3</v>
      </c>
      <c r="AH32">
        <v>3</v>
      </c>
      <c r="AI32">
        <v>3</v>
      </c>
      <c r="AJ32">
        <v>3</v>
      </c>
      <c r="AK32">
        <f t="shared" si="6"/>
        <v>12</v>
      </c>
      <c r="AL32">
        <v>2</v>
      </c>
      <c r="AM32">
        <v>5</v>
      </c>
      <c r="AN32">
        <f t="shared" si="7"/>
        <v>7</v>
      </c>
      <c r="AO32">
        <v>3</v>
      </c>
      <c r="AP32">
        <v>5</v>
      </c>
      <c r="AQ32">
        <v>4</v>
      </c>
      <c r="AR32">
        <f t="shared" si="8"/>
        <v>12</v>
      </c>
      <c r="AS32">
        <v>2</v>
      </c>
      <c r="AT32">
        <v>3</v>
      </c>
      <c r="AU32">
        <v>2</v>
      </c>
      <c r="AV32">
        <f t="shared" si="9"/>
        <v>7</v>
      </c>
      <c r="AW32">
        <v>4</v>
      </c>
      <c r="AX32">
        <v>5</v>
      </c>
      <c r="AY32">
        <v>4</v>
      </c>
      <c r="AZ32" t="s">
        <v>196</v>
      </c>
      <c r="BA32">
        <f t="shared" si="10"/>
        <v>13</v>
      </c>
      <c r="BB32">
        <v>4</v>
      </c>
      <c r="BC32">
        <v>3</v>
      </c>
      <c r="BD32">
        <v>3</v>
      </c>
      <c r="BE32">
        <v>3</v>
      </c>
      <c r="BF32">
        <f t="shared" si="11"/>
        <v>13</v>
      </c>
      <c r="BG32">
        <v>4</v>
      </c>
      <c r="BH32">
        <v>4</v>
      </c>
      <c r="BI32">
        <v>4</v>
      </c>
      <c r="BJ32">
        <f t="shared" si="12"/>
        <v>12</v>
      </c>
      <c r="BK32">
        <v>2</v>
      </c>
      <c r="BL32">
        <v>2</v>
      </c>
      <c r="BM32">
        <v>3</v>
      </c>
      <c r="BN32">
        <v>3</v>
      </c>
      <c r="BO32">
        <f t="shared" si="13"/>
        <v>10</v>
      </c>
      <c r="BP32">
        <v>3</v>
      </c>
      <c r="BQ32">
        <v>3</v>
      </c>
      <c r="BR32">
        <v>3</v>
      </c>
      <c r="BS32">
        <v>4</v>
      </c>
      <c r="BT32">
        <f t="shared" si="14"/>
        <v>13</v>
      </c>
      <c r="BU32">
        <v>3</v>
      </c>
      <c r="BV32">
        <v>3</v>
      </c>
      <c r="BW32">
        <v>3</v>
      </c>
      <c r="BX32" t="s">
        <v>196</v>
      </c>
      <c r="BY32">
        <f t="shared" si="15"/>
        <v>9</v>
      </c>
      <c r="BZ32">
        <v>3</v>
      </c>
      <c r="CA32">
        <v>2</v>
      </c>
      <c r="CB32">
        <v>3</v>
      </c>
      <c r="CC32">
        <v>1</v>
      </c>
      <c r="CD32">
        <f t="shared" si="16"/>
        <v>9</v>
      </c>
      <c r="CE32">
        <v>2</v>
      </c>
      <c r="CF32">
        <v>1</v>
      </c>
      <c r="CG32">
        <v>2</v>
      </c>
      <c r="CH32">
        <v>3</v>
      </c>
      <c r="CI32">
        <f t="shared" si="17"/>
        <v>8</v>
      </c>
      <c r="CJ32">
        <v>3</v>
      </c>
      <c r="CK32">
        <v>1</v>
      </c>
      <c r="CL32">
        <v>1</v>
      </c>
      <c r="CM32">
        <v>1</v>
      </c>
      <c r="CN32">
        <f t="shared" si="18"/>
        <v>6</v>
      </c>
      <c r="CO32">
        <v>4</v>
      </c>
      <c r="CP32">
        <v>4</v>
      </c>
      <c r="CQ32">
        <v>3</v>
      </c>
      <c r="CR32">
        <v>4</v>
      </c>
      <c r="CS32">
        <v>4</v>
      </c>
      <c r="CT32">
        <v>3</v>
      </c>
      <c r="CU32">
        <f t="shared" si="19"/>
        <v>22</v>
      </c>
      <c r="CV32">
        <v>3</v>
      </c>
      <c r="CW32">
        <v>4</v>
      </c>
      <c r="CX32">
        <v>1</v>
      </c>
      <c r="CY32">
        <v>3</v>
      </c>
      <c r="CZ32">
        <v>3</v>
      </c>
      <c r="DA32">
        <v>4</v>
      </c>
      <c r="DB32">
        <v>4</v>
      </c>
      <c r="DC32" t="s">
        <v>196</v>
      </c>
      <c r="DD32">
        <f t="shared" si="20"/>
        <v>22</v>
      </c>
      <c r="DE32">
        <v>2</v>
      </c>
      <c r="DF32">
        <v>1</v>
      </c>
      <c r="DG32">
        <v>1</v>
      </c>
      <c r="DH32">
        <v>1</v>
      </c>
      <c r="DI32">
        <v>3</v>
      </c>
      <c r="DJ32">
        <v>1</v>
      </c>
      <c r="DK32">
        <v>1</v>
      </c>
      <c r="DL32">
        <v>3</v>
      </c>
      <c r="DM32">
        <f t="shared" si="21"/>
        <v>13</v>
      </c>
      <c r="DN32">
        <v>2</v>
      </c>
      <c r="DO32">
        <v>2</v>
      </c>
      <c r="DP32">
        <v>2</v>
      </c>
      <c r="DQ32">
        <v>3</v>
      </c>
      <c r="DR32">
        <f t="shared" si="22"/>
        <v>9</v>
      </c>
      <c r="DS32">
        <v>1</v>
      </c>
      <c r="DT32">
        <v>2</v>
      </c>
      <c r="DU32">
        <v>1</v>
      </c>
      <c r="DV32" t="s">
        <v>196</v>
      </c>
      <c r="DW32">
        <v>10</v>
      </c>
      <c r="DX32">
        <v>1</v>
      </c>
    </row>
    <row r="33" spans="1:135" x14ac:dyDescent="0.35">
      <c r="A33" t="s">
        <v>166</v>
      </c>
      <c r="B33" t="s">
        <v>157</v>
      </c>
      <c r="C33" t="s">
        <v>198</v>
      </c>
      <c r="D33">
        <v>4</v>
      </c>
      <c r="E33">
        <v>2</v>
      </c>
      <c r="F33">
        <v>3</v>
      </c>
      <c r="G33">
        <v>3</v>
      </c>
      <c r="H33">
        <f t="shared" si="2"/>
        <v>12</v>
      </c>
      <c r="I33">
        <v>4</v>
      </c>
      <c r="J33">
        <v>3</v>
      </c>
      <c r="K33">
        <v>4</v>
      </c>
      <c r="L33">
        <f t="shared" si="3"/>
        <v>11</v>
      </c>
      <c r="M33">
        <v>5</v>
      </c>
      <c r="N33">
        <v>3</v>
      </c>
      <c r="O33">
        <v>3</v>
      </c>
      <c r="P33">
        <v>3</v>
      </c>
      <c r="Q33">
        <f t="shared" si="0"/>
        <v>14</v>
      </c>
      <c r="R33">
        <v>3</v>
      </c>
      <c r="S33">
        <v>3</v>
      </c>
      <c r="T33">
        <v>3</v>
      </c>
      <c r="U33">
        <v>4</v>
      </c>
      <c r="V33">
        <f t="shared" si="4"/>
        <v>13</v>
      </c>
      <c r="W33">
        <v>3</v>
      </c>
      <c r="X33">
        <v>3</v>
      </c>
      <c r="Y33">
        <v>2</v>
      </c>
      <c r="Z33">
        <f t="shared" si="1"/>
        <v>8</v>
      </c>
      <c r="AA33">
        <v>4</v>
      </c>
      <c r="AB33">
        <v>4</v>
      </c>
      <c r="AC33">
        <v>4</v>
      </c>
      <c r="AD33">
        <v>2</v>
      </c>
      <c r="AE33" t="s">
        <v>198</v>
      </c>
      <c r="AF33">
        <f t="shared" si="5"/>
        <v>14</v>
      </c>
      <c r="AG33">
        <v>3</v>
      </c>
      <c r="AH33">
        <v>3</v>
      </c>
      <c r="AI33">
        <v>3</v>
      </c>
      <c r="AJ33">
        <v>3</v>
      </c>
      <c r="AK33">
        <f t="shared" si="6"/>
        <v>12</v>
      </c>
      <c r="AL33">
        <v>4</v>
      </c>
      <c r="AM33">
        <v>3</v>
      </c>
      <c r="AN33">
        <f t="shared" si="7"/>
        <v>7</v>
      </c>
      <c r="AO33">
        <v>3</v>
      </c>
      <c r="AP33">
        <v>3</v>
      </c>
      <c r="AQ33">
        <v>3</v>
      </c>
      <c r="AR33">
        <f t="shared" si="8"/>
        <v>9</v>
      </c>
      <c r="AS33">
        <v>3</v>
      </c>
      <c r="AT33">
        <v>4</v>
      </c>
      <c r="AU33">
        <v>3</v>
      </c>
      <c r="AV33">
        <f t="shared" si="9"/>
        <v>10</v>
      </c>
      <c r="AW33">
        <v>3</v>
      </c>
      <c r="AX33">
        <v>4</v>
      </c>
      <c r="AY33">
        <v>4</v>
      </c>
      <c r="AZ33" t="s">
        <v>198</v>
      </c>
      <c r="BA33">
        <f t="shared" si="10"/>
        <v>11</v>
      </c>
      <c r="BB33">
        <v>3</v>
      </c>
      <c r="BC33">
        <v>2</v>
      </c>
      <c r="BD33">
        <v>4</v>
      </c>
      <c r="BE33">
        <v>3</v>
      </c>
      <c r="BF33">
        <f t="shared" si="11"/>
        <v>12</v>
      </c>
      <c r="BG33">
        <v>4</v>
      </c>
      <c r="BH33">
        <v>4</v>
      </c>
      <c r="BI33">
        <v>4</v>
      </c>
      <c r="BJ33">
        <f t="shared" si="12"/>
        <v>12</v>
      </c>
      <c r="BK33">
        <v>3</v>
      </c>
      <c r="BL33">
        <v>4</v>
      </c>
      <c r="BM33">
        <v>2</v>
      </c>
      <c r="BN33">
        <v>3</v>
      </c>
      <c r="BO33">
        <f t="shared" si="13"/>
        <v>12</v>
      </c>
      <c r="BP33">
        <v>3</v>
      </c>
      <c r="BQ33">
        <v>2</v>
      </c>
      <c r="BR33">
        <v>2</v>
      </c>
      <c r="BS33">
        <v>3</v>
      </c>
      <c r="BT33">
        <f t="shared" si="14"/>
        <v>10</v>
      </c>
      <c r="BU33">
        <v>3</v>
      </c>
      <c r="BV33">
        <v>3</v>
      </c>
      <c r="BW33">
        <v>4</v>
      </c>
      <c r="BX33" t="s">
        <v>198</v>
      </c>
      <c r="BY33">
        <f t="shared" si="15"/>
        <v>10</v>
      </c>
      <c r="BZ33">
        <v>3</v>
      </c>
      <c r="CA33">
        <v>3</v>
      </c>
      <c r="CB33">
        <v>3</v>
      </c>
      <c r="CC33">
        <v>4</v>
      </c>
      <c r="CD33">
        <f t="shared" si="16"/>
        <v>13</v>
      </c>
      <c r="CE33">
        <v>3</v>
      </c>
      <c r="CF33">
        <v>3</v>
      </c>
      <c r="CG33">
        <v>3</v>
      </c>
      <c r="CH33">
        <v>4</v>
      </c>
      <c r="CI33">
        <f t="shared" si="17"/>
        <v>13</v>
      </c>
      <c r="CJ33">
        <v>3</v>
      </c>
      <c r="CK33">
        <v>2</v>
      </c>
      <c r="CL33">
        <v>2</v>
      </c>
      <c r="CM33">
        <v>2</v>
      </c>
      <c r="CN33">
        <f t="shared" si="18"/>
        <v>9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3</v>
      </c>
      <c r="CU33">
        <f t="shared" si="19"/>
        <v>18</v>
      </c>
      <c r="CV33">
        <v>3</v>
      </c>
      <c r="CW33">
        <v>3</v>
      </c>
      <c r="CX33">
        <v>3</v>
      </c>
      <c r="CY33">
        <v>2</v>
      </c>
      <c r="CZ33">
        <v>3</v>
      </c>
      <c r="DA33">
        <v>3</v>
      </c>
      <c r="DB33">
        <v>3</v>
      </c>
      <c r="DC33" t="s">
        <v>198</v>
      </c>
      <c r="DD33">
        <f t="shared" si="20"/>
        <v>20</v>
      </c>
      <c r="DE33">
        <v>2</v>
      </c>
      <c r="DF33">
        <v>2</v>
      </c>
      <c r="DG33">
        <v>2</v>
      </c>
      <c r="DH33">
        <v>3</v>
      </c>
      <c r="DI33">
        <v>2</v>
      </c>
      <c r="DJ33">
        <v>2</v>
      </c>
      <c r="DK33">
        <v>1</v>
      </c>
      <c r="DL33">
        <v>3</v>
      </c>
      <c r="DM33">
        <f t="shared" si="21"/>
        <v>17</v>
      </c>
      <c r="DN33">
        <v>3</v>
      </c>
      <c r="DO33">
        <v>3</v>
      </c>
      <c r="DP33">
        <v>3</v>
      </c>
      <c r="DQ33">
        <v>2</v>
      </c>
      <c r="DR33">
        <f t="shared" si="22"/>
        <v>11</v>
      </c>
      <c r="DS33">
        <v>1</v>
      </c>
      <c r="DT33">
        <v>2</v>
      </c>
      <c r="DU33">
        <v>1</v>
      </c>
      <c r="DV33" t="s">
        <v>198</v>
      </c>
      <c r="DW33">
        <v>5</v>
      </c>
      <c r="DX33">
        <v>3</v>
      </c>
    </row>
    <row r="34" spans="1:135" x14ac:dyDescent="0.35">
      <c r="A34" t="s">
        <v>156</v>
      </c>
      <c r="B34" t="s">
        <v>154</v>
      </c>
      <c r="C34" t="s">
        <v>196</v>
      </c>
      <c r="D34">
        <v>2</v>
      </c>
      <c r="E34">
        <v>2</v>
      </c>
      <c r="F34">
        <v>1</v>
      </c>
      <c r="G34">
        <v>2</v>
      </c>
      <c r="H34">
        <f t="shared" si="2"/>
        <v>7</v>
      </c>
      <c r="I34">
        <v>5</v>
      </c>
      <c r="J34">
        <v>4</v>
      </c>
      <c r="K34">
        <v>4</v>
      </c>
      <c r="L34">
        <f t="shared" si="3"/>
        <v>13</v>
      </c>
      <c r="M34">
        <v>3</v>
      </c>
      <c r="N34">
        <v>3</v>
      </c>
      <c r="O34">
        <v>2</v>
      </c>
      <c r="P34">
        <v>3</v>
      </c>
      <c r="Q34">
        <f t="shared" si="0"/>
        <v>11</v>
      </c>
      <c r="R34">
        <v>2</v>
      </c>
      <c r="S34">
        <v>3</v>
      </c>
      <c r="T34">
        <v>3</v>
      </c>
      <c r="U34">
        <v>3</v>
      </c>
      <c r="V34">
        <f t="shared" si="4"/>
        <v>11</v>
      </c>
      <c r="W34">
        <v>4</v>
      </c>
      <c r="X34">
        <v>3</v>
      </c>
      <c r="Y34">
        <v>4</v>
      </c>
      <c r="Z34">
        <f t="shared" si="1"/>
        <v>11</v>
      </c>
      <c r="AA34">
        <v>3</v>
      </c>
      <c r="AB34">
        <v>2</v>
      </c>
      <c r="AC34">
        <v>3</v>
      </c>
      <c r="AD34">
        <v>1</v>
      </c>
      <c r="AE34" t="s">
        <v>196</v>
      </c>
      <c r="AF34">
        <f t="shared" si="5"/>
        <v>9</v>
      </c>
      <c r="AG34">
        <v>4</v>
      </c>
      <c r="AH34">
        <v>2</v>
      </c>
      <c r="AI34">
        <v>3</v>
      </c>
      <c r="AJ34">
        <v>2</v>
      </c>
      <c r="AK34">
        <f t="shared" si="6"/>
        <v>11</v>
      </c>
      <c r="AL34">
        <v>4</v>
      </c>
      <c r="AM34">
        <v>4</v>
      </c>
      <c r="AN34">
        <f t="shared" si="7"/>
        <v>8</v>
      </c>
      <c r="AO34">
        <v>3</v>
      </c>
      <c r="AP34">
        <v>3</v>
      </c>
      <c r="AQ34">
        <v>3</v>
      </c>
      <c r="AR34">
        <f t="shared" si="8"/>
        <v>9</v>
      </c>
      <c r="AS34">
        <v>3</v>
      </c>
      <c r="AT34">
        <v>4</v>
      </c>
      <c r="AU34">
        <v>3</v>
      </c>
      <c r="AV34">
        <f t="shared" si="9"/>
        <v>10</v>
      </c>
      <c r="AW34">
        <v>5</v>
      </c>
      <c r="AX34">
        <v>5</v>
      </c>
      <c r="AY34">
        <v>4</v>
      </c>
      <c r="AZ34" t="s">
        <v>196</v>
      </c>
      <c r="BA34">
        <f t="shared" si="10"/>
        <v>14</v>
      </c>
      <c r="BB34">
        <v>1</v>
      </c>
      <c r="BC34">
        <v>4</v>
      </c>
      <c r="BD34">
        <v>3</v>
      </c>
      <c r="BE34">
        <v>4</v>
      </c>
      <c r="BF34">
        <f t="shared" si="11"/>
        <v>12</v>
      </c>
      <c r="BG34">
        <v>4</v>
      </c>
      <c r="BH34">
        <v>4</v>
      </c>
      <c r="BI34">
        <v>3</v>
      </c>
      <c r="BJ34">
        <f t="shared" si="12"/>
        <v>11</v>
      </c>
      <c r="BK34">
        <v>1</v>
      </c>
      <c r="BL34">
        <v>1</v>
      </c>
      <c r="BM34">
        <v>1</v>
      </c>
      <c r="BN34">
        <v>1</v>
      </c>
      <c r="BO34">
        <f t="shared" si="13"/>
        <v>4</v>
      </c>
      <c r="BP34">
        <v>3</v>
      </c>
      <c r="BQ34">
        <v>3</v>
      </c>
      <c r="BR34">
        <v>3</v>
      </c>
      <c r="BS34">
        <v>4</v>
      </c>
      <c r="BT34">
        <f t="shared" si="14"/>
        <v>13</v>
      </c>
      <c r="BU34">
        <v>2</v>
      </c>
      <c r="BV34">
        <v>4</v>
      </c>
      <c r="BW34">
        <v>5</v>
      </c>
      <c r="BX34" t="s">
        <v>196</v>
      </c>
      <c r="BY34">
        <f t="shared" si="15"/>
        <v>11</v>
      </c>
      <c r="BZ34">
        <v>4</v>
      </c>
      <c r="CA34">
        <v>4</v>
      </c>
      <c r="CB34">
        <v>3</v>
      </c>
      <c r="CC34">
        <v>3</v>
      </c>
      <c r="CD34">
        <f t="shared" si="16"/>
        <v>14</v>
      </c>
      <c r="CE34">
        <v>3</v>
      </c>
      <c r="CF34">
        <v>3</v>
      </c>
      <c r="CG34">
        <v>3</v>
      </c>
      <c r="CH34">
        <v>2</v>
      </c>
      <c r="CI34">
        <f t="shared" si="17"/>
        <v>11</v>
      </c>
      <c r="CJ34">
        <v>3</v>
      </c>
      <c r="CK34">
        <v>2</v>
      </c>
      <c r="CL34">
        <v>2</v>
      </c>
      <c r="CM34">
        <v>2</v>
      </c>
      <c r="CN34">
        <f t="shared" si="18"/>
        <v>9</v>
      </c>
      <c r="CO34">
        <v>4</v>
      </c>
      <c r="CP34">
        <v>4</v>
      </c>
      <c r="CQ34">
        <v>3</v>
      </c>
      <c r="CR34">
        <v>4</v>
      </c>
      <c r="CS34">
        <v>2</v>
      </c>
      <c r="CT34">
        <v>3</v>
      </c>
      <c r="CU34">
        <f t="shared" si="19"/>
        <v>20</v>
      </c>
      <c r="CV34">
        <v>3</v>
      </c>
      <c r="CW34">
        <v>3</v>
      </c>
      <c r="CX34">
        <v>4</v>
      </c>
      <c r="CY34">
        <v>3</v>
      </c>
      <c r="CZ34">
        <v>3</v>
      </c>
      <c r="DA34">
        <v>3</v>
      </c>
      <c r="DB34">
        <v>3</v>
      </c>
      <c r="DC34" t="s">
        <v>196</v>
      </c>
      <c r="DD34">
        <f t="shared" si="20"/>
        <v>22</v>
      </c>
      <c r="DE34">
        <v>2</v>
      </c>
      <c r="DF34">
        <v>1</v>
      </c>
      <c r="DG34">
        <v>2</v>
      </c>
      <c r="DH34">
        <v>3</v>
      </c>
      <c r="DI34">
        <v>2</v>
      </c>
      <c r="DJ34">
        <v>2</v>
      </c>
      <c r="DK34">
        <v>1</v>
      </c>
      <c r="DL34">
        <v>3</v>
      </c>
      <c r="DM34">
        <f t="shared" si="21"/>
        <v>16</v>
      </c>
      <c r="DN34">
        <v>3</v>
      </c>
      <c r="DO34">
        <v>1</v>
      </c>
      <c r="DP34">
        <v>1</v>
      </c>
      <c r="DQ34">
        <v>2</v>
      </c>
      <c r="DR34">
        <f t="shared" si="22"/>
        <v>7</v>
      </c>
      <c r="DS34">
        <v>2</v>
      </c>
      <c r="DT34">
        <v>2</v>
      </c>
      <c r="DU34">
        <v>1</v>
      </c>
      <c r="DV34" t="s">
        <v>196</v>
      </c>
      <c r="DW34">
        <v>12</v>
      </c>
      <c r="DX34">
        <v>3</v>
      </c>
    </row>
    <row r="35" spans="1:135" x14ac:dyDescent="0.35">
      <c r="A35" t="s">
        <v>156</v>
      </c>
      <c r="B35" t="s">
        <v>154</v>
      </c>
      <c r="C35" t="s">
        <v>198</v>
      </c>
      <c r="D35">
        <v>2</v>
      </c>
      <c r="E35">
        <v>3</v>
      </c>
      <c r="F35">
        <v>2</v>
      </c>
      <c r="G35">
        <v>4</v>
      </c>
      <c r="H35">
        <f t="shared" si="2"/>
        <v>11</v>
      </c>
      <c r="I35">
        <v>3</v>
      </c>
      <c r="J35">
        <v>3</v>
      </c>
      <c r="K35">
        <v>2</v>
      </c>
      <c r="L35">
        <f t="shared" si="3"/>
        <v>8</v>
      </c>
      <c r="M35">
        <v>3</v>
      </c>
      <c r="N35">
        <v>3</v>
      </c>
      <c r="O35">
        <v>4</v>
      </c>
      <c r="P35">
        <v>4</v>
      </c>
      <c r="Q35">
        <f t="shared" si="0"/>
        <v>14</v>
      </c>
      <c r="R35">
        <v>1</v>
      </c>
      <c r="S35">
        <v>4</v>
      </c>
      <c r="T35">
        <v>2</v>
      </c>
      <c r="U35">
        <v>3</v>
      </c>
      <c r="V35">
        <f t="shared" si="4"/>
        <v>10</v>
      </c>
      <c r="W35">
        <v>3</v>
      </c>
      <c r="X35">
        <v>2</v>
      </c>
      <c r="Y35">
        <v>4</v>
      </c>
      <c r="Z35">
        <f t="shared" si="1"/>
        <v>9</v>
      </c>
      <c r="AA35">
        <v>4</v>
      </c>
      <c r="AB35">
        <v>4</v>
      </c>
      <c r="AC35">
        <v>4</v>
      </c>
      <c r="AD35">
        <v>4</v>
      </c>
      <c r="AE35" t="s">
        <v>198</v>
      </c>
      <c r="AF35">
        <f t="shared" si="5"/>
        <v>16</v>
      </c>
      <c r="AG35">
        <v>4</v>
      </c>
      <c r="AH35">
        <v>3</v>
      </c>
      <c r="AI35">
        <v>3</v>
      </c>
      <c r="AJ35">
        <v>2</v>
      </c>
      <c r="AK35">
        <f t="shared" si="6"/>
        <v>12</v>
      </c>
      <c r="AL35">
        <v>4</v>
      </c>
      <c r="AM35">
        <v>2</v>
      </c>
      <c r="AN35">
        <f t="shared" si="7"/>
        <v>6</v>
      </c>
      <c r="AO35">
        <v>3</v>
      </c>
      <c r="AP35">
        <v>3</v>
      </c>
      <c r="AQ35">
        <v>3</v>
      </c>
      <c r="AR35">
        <f t="shared" si="8"/>
        <v>9</v>
      </c>
      <c r="AS35">
        <v>3</v>
      </c>
      <c r="AT35">
        <v>3</v>
      </c>
      <c r="AU35">
        <v>3</v>
      </c>
      <c r="AV35">
        <f t="shared" si="9"/>
        <v>9</v>
      </c>
      <c r="AW35">
        <v>3</v>
      </c>
      <c r="AX35">
        <v>5</v>
      </c>
      <c r="AY35">
        <v>3</v>
      </c>
      <c r="AZ35" t="s">
        <v>198</v>
      </c>
      <c r="BA35">
        <f t="shared" si="10"/>
        <v>11</v>
      </c>
      <c r="BB35">
        <v>2</v>
      </c>
      <c r="BC35">
        <v>2</v>
      </c>
      <c r="BD35">
        <v>2</v>
      </c>
      <c r="BE35">
        <v>4</v>
      </c>
      <c r="BF35">
        <f t="shared" si="11"/>
        <v>10</v>
      </c>
      <c r="BG35">
        <v>3</v>
      </c>
      <c r="BH35">
        <v>3</v>
      </c>
      <c r="BI35">
        <v>2</v>
      </c>
      <c r="BJ35">
        <f t="shared" si="12"/>
        <v>8</v>
      </c>
      <c r="BK35">
        <v>3</v>
      </c>
      <c r="BL35">
        <v>1</v>
      </c>
      <c r="BM35">
        <v>2</v>
      </c>
      <c r="BN35">
        <v>2</v>
      </c>
      <c r="BO35">
        <f t="shared" si="13"/>
        <v>8</v>
      </c>
      <c r="BP35">
        <v>2</v>
      </c>
      <c r="BQ35">
        <v>2</v>
      </c>
      <c r="BR35">
        <v>2</v>
      </c>
      <c r="BS35">
        <v>1</v>
      </c>
      <c r="BT35">
        <f t="shared" si="14"/>
        <v>7</v>
      </c>
      <c r="BU35">
        <v>3</v>
      </c>
      <c r="BV35">
        <v>4</v>
      </c>
      <c r="BW35">
        <v>4</v>
      </c>
      <c r="BX35" t="s">
        <v>198</v>
      </c>
      <c r="BY35">
        <f t="shared" si="15"/>
        <v>11</v>
      </c>
      <c r="BZ35">
        <v>4</v>
      </c>
      <c r="CA35">
        <v>4</v>
      </c>
      <c r="CB35">
        <v>2</v>
      </c>
      <c r="CC35">
        <v>4</v>
      </c>
      <c r="CD35">
        <f t="shared" si="16"/>
        <v>14</v>
      </c>
      <c r="CE35">
        <v>3</v>
      </c>
      <c r="CF35">
        <v>4</v>
      </c>
      <c r="CG35">
        <v>3</v>
      </c>
      <c r="CH35">
        <v>4</v>
      </c>
      <c r="CI35">
        <f t="shared" si="17"/>
        <v>14</v>
      </c>
      <c r="CJ35">
        <v>1</v>
      </c>
      <c r="CK35">
        <v>2</v>
      </c>
      <c r="CL35">
        <v>2</v>
      </c>
      <c r="CM35">
        <v>2</v>
      </c>
      <c r="CN35">
        <f t="shared" si="18"/>
        <v>7</v>
      </c>
      <c r="CO35">
        <v>1</v>
      </c>
      <c r="CP35">
        <v>1</v>
      </c>
      <c r="CQ35">
        <v>1</v>
      </c>
      <c r="CR35">
        <v>2</v>
      </c>
      <c r="CS35">
        <v>1</v>
      </c>
      <c r="CT35">
        <v>2</v>
      </c>
      <c r="CU35">
        <f t="shared" si="19"/>
        <v>8</v>
      </c>
      <c r="CV35">
        <v>1</v>
      </c>
      <c r="CW35">
        <v>1</v>
      </c>
      <c r="CX35">
        <v>3</v>
      </c>
      <c r="CY35">
        <v>1</v>
      </c>
      <c r="CZ35">
        <v>1</v>
      </c>
      <c r="DA35">
        <v>2</v>
      </c>
      <c r="DB35">
        <v>3</v>
      </c>
      <c r="DC35" t="s">
        <v>198</v>
      </c>
      <c r="DD35">
        <f t="shared" si="20"/>
        <v>12</v>
      </c>
      <c r="DE35">
        <v>3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f t="shared" si="21"/>
        <v>10</v>
      </c>
      <c r="DN35">
        <v>2</v>
      </c>
      <c r="DO35">
        <v>2</v>
      </c>
      <c r="DP35">
        <v>2</v>
      </c>
      <c r="DQ35">
        <v>1</v>
      </c>
      <c r="DR35">
        <f t="shared" si="22"/>
        <v>7</v>
      </c>
      <c r="DS35">
        <v>2</v>
      </c>
      <c r="DT35">
        <v>2</v>
      </c>
      <c r="DU35">
        <v>2</v>
      </c>
      <c r="DV35" t="s">
        <v>198</v>
      </c>
      <c r="DW35">
        <v>8</v>
      </c>
      <c r="DX35">
        <v>3</v>
      </c>
    </row>
    <row r="36" spans="1:135" x14ac:dyDescent="0.35">
      <c r="A36" t="s">
        <v>165</v>
      </c>
      <c r="B36" t="s">
        <v>154</v>
      </c>
      <c r="C36" t="s">
        <v>198</v>
      </c>
      <c r="D36">
        <v>3</v>
      </c>
      <c r="E36">
        <v>5</v>
      </c>
      <c r="F36">
        <v>2</v>
      </c>
      <c r="G36">
        <v>2</v>
      </c>
      <c r="H36">
        <f t="shared" si="2"/>
        <v>12</v>
      </c>
      <c r="I36">
        <v>3</v>
      </c>
      <c r="J36">
        <v>2</v>
      </c>
      <c r="K36">
        <v>3</v>
      </c>
      <c r="L36">
        <f t="shared" si="3"/>
        <v>8</v>
      </c>
      <c r="M36">
        <v>3</v>
      </c>
      <c r="N36">
        <v>4</v>
      </c>
      <c r="O36">
        <v>2</v>
      </c>
      <c r="P36">
        <v>2</v>
      </c>
      <c r="Q36">
        <f t="shared" si="0"/>
        <v>11</v>
      </c>
      <c r="R36">
        <v>2</v>
      </c>
      <c r="S36">
        <v>3</v>
      </c>
      <c r="T36">
        <v>2</v>
      </c>
      <c r="U36">
        <v>2</v>
      </c>
      <c r="V36">
        <f t="shared" si="4"/>
        <v>9</v>
      </c>
      <c r="W36">
        <v>2</v>
      </c>
      <c r="X36">
        <v>3</v>
      </c>
      <c r="Y36">
        <v>4</v>
      </c>
      <c r="Z36">
        <f t="shared" si="1"/>
        <v>9</v>
      </c>
      <c r="AA36">
        <v>3</v>
      </c>
      <c r="AB36">
        <v>3</v>
      </c>
      <c r="AC36">
        <v>4</v>
      </c>
      <c r="AD36">
        <v>2</v>
      </c>
      <c r="AE36" t="s">
        <v>198</v>
      </c>
      <c r="AF36">
        <f t="shared" si="5"/>
        <v>12</v>
      </c>
      <c r="AG36">
        <v>3</v>
      </c>
      <c r="AH36">
        <v>4</v>
      </c>
      <c r="AI36">
        <v>2</v>
      </c>
      <c r="AJ36">
        <v>4</v>
      </c>
      <c r="AK36">
        <f t="shared" si="6"/>
        <v>13</v>
      </c>
      <c r="AL36">
        <v>4</v>
      </c>
      <c r="AM36">
        <v>2</v>
      </c>
      <c r="AN36">
        <f t="shared" si="7"/>
        <v>6</v>
      </c>
      <c r="AO36">
        <v>3</v>
      </c>
      <c r="AP36">
        <v>3</v>
      </c>
      <c r="AQ36">
        <v>3</v>
      </c>
      <c r="AR36">
        <f t="shared" si="8"/>
        <v>9</v>
      </c>
      <c r="AS36">
        <v>2</v>
      </c>
      <c r="AT36">
        <v>4</v>
      </c>
      <c r="AU36">
        <v>5</v>
      </c>
      <c r="AV36">
        <f t="shared" si="9"/>
        <v>11</v>
      </c>
      <c r="AW36">
        <v>3</v>
      </c>
      <c r="AX36">
        <v>4</v>
      </c>
      <c r="AY36">
        <v>4</v>
      </c>
      <c r="AZ36" t="s">
        <v>198</v>
      </c>
      <c r="BA36">
        <f t="shared" si="10"/>
        <v>11</v>
      </c>
      <c r="BB36">
        <v>2</v>
      </c>
      <c r="BC36">
        <v>3</v>
      </c>
      <c r="BD36">
        <v>3</v>
      </c>
      <c r="BE36">
        <v>3</v>
      </c>
      <c r="BF36">
        <f t="shared" si="11"/>
        <v>11</v>
      </c>
      <c r="BG36">
        <v>1</v>
      </c>
      <c r="BH36">
        <v>2</v>
      </c>
      <c r="BI36">
        <v>2</v>
      </c>
      <c r="BJ36">
        <f t="shared" si="12"/>
        <v>5</v>
      </c>
      <c r="BK36">
        <v>4</v>
      </c>
      <c r="BL36">
        <v>2</v>
      </c>
      <c r="BM36">
        <v>2</v>
      </c>
      <c r="BN36">
        <v>2</v>
      </c>
      <c r="BO36">
        <f t="shared" si="13"/>
        <v>10</v>
      </c>
      <c r="BP36">
        <v>1</v>
      </c>
      <c r="BQ36">
        <v>1</v>
      </c>
      <c r="BR36">
        <v>1</v>
      </c>
      <c r="BS36">
        <v>1</v>
      </c>
      <c r="BT36">
        <f t="shared" si="14"/>
        <v>4</v>
      </c>
      <c r="BU36">
        <v>2</v>
      </c>
      <c r="BV36">
        <v>2</v>
      </c>
      <c r="BW36">
        <v>4</v>
      </c>
      <c r="BX36" t="s">
        <v>198</v>
      </c>
      <c r="BY36">
        <f t="shared" si="15"/>
        <v>8</v>
      </c>
      <c r="BZ36">
        <v>4</v>
      </c>
      <c r="CA36">
        <v>4</v>
      </c>
      <c r="CB36">
        <v>2</v>
      </c>
      <c r="CC36">
        <v>4</v>
      </c>
      <c r="CD36">
        <f t="shared" si="16"/>
        <v>14</v>
      </c>
      <c r="CE36">
        <v>4</v>
      </c>
      <c r="CF36">
        <v>4</v>
      </c>
      <c r="CG36">
        <v>4</v>
      </c>
      <c r="CH36">
        <v>4</v>
      </c>
      <c r="CI36">
        <f t="shared" si="17"/>
        <v>16</v>
      </c>
      <c r="CJ36">
        <v>1</v>
      </c>
      <c r="CK36">
        <v>2</v>
      </c>
      <c r="CL36">
        <v>1</v>
      </c>
      <c r="CM36">
        <v>1</v>
      </c>
      <c r="CN36">
        <f t="shared" si="18"/>
        <v>5</v>
      </c>
      <c r="CO36">
        <v>1</v>
      </c>
      <c r="CP36">
        <v>3</v>
      </c>
      <c r="CQ36">
        <v>1</v>
      </c>
      <c r="CR36">
        <v>3</v>
      </c>
      <c r="CS36">
        <v>1</v>
      </c>
      <c r="CT36">
        <v>2</v>
      </c>
      <c r="CU36">
        <f t="shared" si="19"/>
        <v>11</v>
      </c>
      <c r="CV36">
        <v>2</v>
      </c>
      <c r="CW36">
        <v>3</v>
      </c>
      <c r="CX36">
        <v>3</v>
      </c>
      <c r="CY36">
        <v>3</v>
      </c>
      <c r="CZ36">
        <v>2</v>
      </c>
      <c r="DA36">
        <v>2</v>
      </c>
      <c r="DB36">
        <v>3</v>
      </c>
      <c r="DC36" t="s">
        <v>198</v>
      </c>
      <c r="DD36">
        <f t="shared" si="20"/>
        <v>18</v>
      </c>
      <c r="DE36">
        <v>3</v>
      </c>
      <c r="DF36">
        <v>1</v>
      </c>
      <c r="DG36">
        <v>1</v>
      </c>
      <c r="DH36">
        <v>2</v>
      </c>
      <c r="DI36">
        <v>1</v>
      </c>
      <c r="DJ36">
        <v>2</v>
      </c>
      <c r="DK36">
        <v>1</v>
      </c>
      <c r="DL36">
        <v>2</v>
      </c>
      <c r="DM36">
        <f t="shared" si="21"/>
        <v>13</v>
      </c>
      <c r="DN36">
        <v>2</v>
      </c>
      <c r="DO36">
        <v>2</v>
      </c>
      <c r="DP36">
        <v>2</v>
      </c>
      <c r="DQ36">
        <v>1</v>
      </c>
      <c r="DR36">
        <f t="shared" si="22"/>
        <v>7</v>
      </c>
      <c r="DS36">
        <v>1</v>
      </c>
      <c r="DT36">
        <v>1</v>
      </c>
      <c r="DU36">
        <v>1</v>
      </c>
      <c r="DV36" t="s">
        <v>198</v>
      </c>
      <c r="DW36">
        <v>10</v>
      </c>
      <c r="DX36">
        <v>4</v>
      </c>
    </row>
    <row r="37" spans="1:135" x14ac:dyDescent="0.35">
      <c r="A37" t="s">
        <v>170</v>
      </c>
      <c r="B37" t="s">
        <v>154</v>
      </c>
      <c r="C37" t="s">
        <v>198</v>
      </c>
      <c r="D37">
        <v>2</v>
      </c>
      <c r="E37">
        <v>2</v>
      </c>
      <c r="F37">
        <v>2</v>
      </c>
      <c r="G37">
        <v>1</v>
      </c>
      <c r="H37">
        <f t="shared" si="2"/>
        <v>7</v>
      </c>
      <c r="I37">
        <v>3</v>
      </c>
      <c r="J37">
        <v>4</v>
      </c>
      <c r="K37">
        <v>2</v>
      </c>
      <c r="L37">
        <f t="shared" si="3"/>
        <v>9</v>
      </c>
      <c r="M37">
        <v>4</v>
      </c>
      <c r="N37">
        <v>1</v>
      </c>
      <c r="O37">
        <v>1</v>
      </c>
      <c r="P37">
        <v>2</v>
      </c>
      <c r="Q37">
        <f t="shared" si="0"/>
        <v>8</v>
      </c>
      <c r="R37">
        <v>1</v>
      </c>
      <c r="S37">
        <v>1</v>
      </c>
      <c r="T37">
        <v>1</v>
      </c>
      <c r="U37">
        <v>1</v>
      </c>
      <c r="V37">
        <f t="shared" si="4"/>
        <v>4</v>
      </c>
      <c r="W37">
        <v>2</v>
      </c>
      <c r="X37">
        <v>3</v>
      </c>
      <c r="Y37">
        <v>4</v>
      </c>
      <c r="Z37">
        <f t="shared" si="1"/>
        <v>9</v>
      </c>
      <c r="AA37">
        <v>4</v>
      </c>
      <c r="AB37">
        <v>2</v>
      </c>
      <c r="AC37">
        <v>3</v>
      </c>
      <c r="AD37">
        <v>2</v>
      </c>
      <c r="AE37" t="s">
        <v>198</v>
      </c>
      <c r="AF37">
        <f t="shared" si="5"/>
        <v>11</v>
      </c>
      <c r="AG37">
        <v>2</v>
      </c>
      <c r="AH37">
        <v>4</v>
      </c>
      <c r="AI37">
        <v>2</v>
      </c>
      <c r="AJ37">
        <v>2</v>
      </c>
      <c r="AK37">
        <f t="shared" si="6"/>
        <v>10</v>
      </c>
      <c r="AL37">
        <v>3</v>
      </c>
      <c r="AM37">
        <v>2</v>
      </c>
      <c r="AN37">
        <f t="shared" si="7"/>
        <v>5</v>
      </c>
      <c r="AO37">
        <v>4</v>
      </c>
      <c r="AP37">
        <v>4</v>
      </c>
      <c r="AQ37">
        <v>2</v>
      </c>
      <c r="AR37">
        <f t="shared" si="8"/>
        <v>10</v>
      </c>
      <c r="AS37">
        <v>3</v>
      </c>
      <c r="AT37">
        <v>4</v>
      </c>
      <c r="AU37">
        <v>4</v>
      </c>
      <c r="AV37">
        <f t="shared" si="9"/>
        <v>11</v>
      </c>
      <c r="AW37">
        <v>3</v>
      </c>
      <c r="AX37">
        <v>4</v>
      </c>
      <c r="AY37">
        <v>3</v>
      </c>
      <c r="AZ37" t="s">
        <v>198</v>
      </c>
      <c r="BA37">
        <f t="shared" si="10"/>
        <v>10</v>
      </c>
      <c r="BB37">
        <v>1</v>
      </c>
      <c r="BC37">
        <v>2</v>
      </c>
      <c r="BD37">
        <v>2</v>
      </c>
      <c r="BE37">
        <v>1</v>
      </c>
      <c r="BF37">
        <f t="shared" si="11"/>
        <v>6</v>
      </c>
      <c r="BG37">
        <v>3</v>
      </c>
      <c r="BH37">
        <v>2</v>
      </c>
      <c r="BI37">
        <v>2</v>
      </c>
      <c r="BJ37">
        <f t="shared" si="12"/>
        <v>7</v>
      </c>
      <c r="BK37">
        <v>4</v>
      </c>
      <c r="BL37">
        <v>3</v>
      </c>
      <c r="BM37">
        <v>1</v>
      </c>
      <c r="BN37">
        <v>2</v>
      </c>
      <c r="BO37">
        <f t="shared" si="13"/>
        <v>10</v>
      </c>
      <c r="BP37">
        <v>1</v>
      </c>
      <c r="BQ37">
        <v>2</v>
      </c>
      <c r="BR37">
        <v>2</v>
      </c>
      <c r="BS37">
        <v>1</v>
      </c>
      <c r="BT37">
        <f t="shared" si="14"/>
        <v>6</v>
      </c>
      <c r="BU37">
        <v>3</v>
      </c>
      <c r="BV37">
        <v>3</v>
      </c>
      <c r="BW37">
        <v>3</v>
      </c>
      <c r="BX37" t="s">
        <v>198</v>
      </c>
      <c r="BY37">
        <f t="shared" si="15"/>
        <v>9</v>
      </c>
      <c r="BZ37">
        <v>2</v>
      </c>
      <c r="CA37">
        <v>3</v>
      </c>
      <c r="CB37">
        <v>3</v>
      </c>
      <c r="CC37">
        <v>3</v>
      </c>
      <c r="CD37">
        <f t="shared" si="16"/>
        <v>11</v>
      </c>
      <c r="CE37">
        <v>4</v>
      </c>
      <c r="CF37">
        <v>3</v>
      </c>
      <c r="CG37">
        <v>2</v>
      </c>
      <c r="CH37">
        <v>4</v>
      </c>
      <c r="CI37">
        <f t="shared" si="17"/>
        <v>13</v>
      </c>
      <c r="CJ37">
        <v>2</v>
      </c>
      <c r="CK37">
        <v>2</v>
      </c>
      <c r="CL37">
        <v>1</v>
      </c>
      <c r="CM37">
        <v>1</v>
      </c>
      <c r="CN37">
        <f t="shared" si="18"/>
        <v>6</v>
      </c>
      <c r="CO37">
        <v>2</v>
      </c>
      <c r="CP37">
        <v>3</v>
      </c>
      <c r="CQ37">
        <v>1</v>
      </c>
      <c r="CR37">
        <v>2</v>
      </c>
      <c r="CS37">
        <v>1</v>
      </c>
      <c r="CT37">
        <v>1</v>
      </c>
      <c r="CU37">
        <f t="shared" si="19"/>
        <v>10</v>
      </c>
      <c r="CV37">
        <v>1</v>
      </c>
      <c r="CW37">
        <v>2</v>
      </c>
      <c r="CX37">
        <v>2</v>
      </c>
      <c r="CY37">
        <v>3</v>
      </c>
      <c r="CZ37">
        <v>3</v>
      </c>
      <c r="DA37">
        <v>2</v>
      </c>
      <c r="DB37">
        <v>3</v>
      </c>
      <c r="DC37" t="s">
        <v>198</v>
      </c>
      <c r="DD37">
        <f t="shared" si="20"/>
        <v>16</v>
      </c>
      <c r="DE37">
        <v>2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2</v>
      </c>
      <c r="DL37">
        <v>3</v>
      </c>
      <c r="DM37">
        <f t="shared" si="21"/>
        <v>12</v>
      </c>
      <c r="DN37">
        <v>3</v>
      </c>
      <c r="DO37">
        <v>1</v>
      </c>
      <c r="DP37">
        <v>2</v>
      </c>
      <c r="DQ37">
        <v>2</v>
      </c>
      <c r="DR37">
        <f t="shared" si="22"/>
        <v>8</v>
      </c>
      <c r="DS37">
        <v>1</v>
      </c>
      <c r="DT37">
        <v>2</v>
      </c>
      <c r="DU37">
        <v>1</v>
      </c>
      <c r="DV37" t="s">
        <v>198</v>
      </c>
      <c r="DW37">
        <v>22</v>
      </c>
      <c r="DX37">
        <v>5</v>
      </c>
    </row>
    <row r="38" spans="1:135" x14ac:dyDescent="0.35">
      <c r="A38" t="s">
        <v>156</v>
      </c>
      <c r="B38" t="s">
        <v>157</v>
      </c>
      <c r="C38" t="s">
        <v>196</v>
      </c>
      <c r="D38">
        <v>2</v>
      </c>
      <c r="E38">
        <v>1</v>
      </c>
      <c r="F38">
        <v>1</v>
      </c>
      <c r="G38">
        <v>1</v>
      </c>
      <c r="H38">
        <f t="shared" si="2"/>
        <v>5</v>
      </c>
      <c r="I38">
        <v>1</v>
      </c>
      <c r="J38">
        <v>5</v>
      </c>
      <c r="K38">
        <v>1</v>
      </c>
      <c r="L38">
        <f t="shared" si="3"/>
        <v>7</v>
      </c>
      <c r="M38">
        <v>3</v>
      </c>
      <c r="N38">
        <v>1</v>
      </c>
      <c r="O38">
        <v>1</v>
      </c>
      <c r="P38">
        <v>4</v>
      </c>
      <c r="Q38">
        <f t="shared" si="0"/>
        <v>9</v>
      </c>
      <c r="R38">
        <v>1</v>
      </c>
      <c r="S38">
        <v>1</v>
      </c>
      <c r="T38">
        <v>1</v>
      </c>
      <c r="U38">
        <v>4</v>
      </c>
      <c r="V38">
        <f t="shared" si="4"/>
        <v>7</v>
      </c>
      <c r="W38">
        <v>1</v>
      </c>
      <c r="X38">
        <v>1</v>
      </c>
      <c r="Y38">
        <v>1</v>
      </c>
      <c r="Z38">
        <f t="shared" si="1"/>
        <v>3</v>
      </c>
      <c r="AA38">
        <v>2</v>
      </c>
      <c r="AB38">
        <v>1</v>
      </c>
      <c r="AC38">
        <v>2</v>
      </c>
      <c r="AD38">
        <v>1</v>
      </c>
      <c r="AE38" t="s">
        <v>196</v>
      </c>
      <c r="AF38">
        <f t="shared" si="5"/>
        <v>6</v>
      </c>
      <c r="AG38">
        <v>1</v>
      </c>
      <c r="AH38">
        <v>3</v>
      </c>
      <c r="AI38">
        <v>4</v>
      </c>
      <c r="AJ38">
        <v>2</v>
      </c>
      <c r="AK38">
        <f t="shared" si="6"/>
        <v>10</v>
      </c>
      <c r="AL38">
        <v>1</v>
      </c>
      <c r="AM38">
        <v>4</v>
      </c>
      <c r="AN38">
        <f t="shared" si="7"/>
        <v>5</v>
      </c>
      <c r="AO38">
        <v>3</v>
      </c>
      <c r="AP38">
        <v>3</v>
      </c>
      <c r="AQ38">
        <v>4</v>
      </c>
      <c r="AR38">
        <f t="shared" si="8"/>
        <v>10</v>
      </c>
      <c r="AS38">
        <v>2</v>
      </c>
      <c r="AT38">
        <v>5</v>
      </c>
      <c r="AU38">
        <v>5</v>
      </c>
      <c r="AV38">
        <f t="shared" si="9"/>
        <v>12</v>
      </c>
      <c r="AW38">
        <v>4</v>
      </c>
      <c r="AX38">
        <v>5</v>
      </c>
      <c r="AY38">
        <v>5</v>
      </c>
      <c r="AZ38" t="s">
        <v>196</v>
      </c>
      <c r="BA38">
        <f t="shared" si="10"/>
        <v>14</v>
      </c>
      <c r="BB38">
        <v>1</v>
      </c>
      <c r="BC38">
        <v>1</v>
      </c>
      <c r="BD38">
        <v>3</v>
      </c>
      <c r="BE38">
        <v>2</v>
      </c>
      <c r="BF38">
        <f t="shared" si="11"/>
        <v>7</v>
      </c>
      <c r="BG38">
        <v>4</v>
      </c>
      <c r="BH38">
        <v>4</v>
      </c>
      <c r="BI38">
        <v>4</v>
      </c>
      <c r="BJ38">
        <f t="shared" si="12"/>
        <v>12</v>
      </c>
      <c r="BK38">
        <v>1</v>
      </c>
      <c r="BL38">
        <v>1</v>
      </c>
      <c r="BM38">
        <v>2</v>
      </c>
      <c r="BN38">
        <v>2</v>
      </c>
      <c r="BO38">
        <f t="shared" si="13"/>
        <v>6</v>
      </c>
      <c r="BP38">
        <v>2</v>
      </c>
      <c r="BQ38">
        <v>1</v>
      </c>
      <c r="BR38">
        <v>2</v>
      </c>
      <c r="BS38">
        <v>1</v>
      </c>
      <c r="BT38">
        <f t="shared" si="14"/>
        <v>6</v>
      </c>
      <c r="BU38">
        <v>1</v>
      </c>
      <c r="BV38">
        <v>1</v>
      </c>
      <c r="BW38">
        <v>5</v>
      </c>
      <c r="BX38" t="s">
        <v>196</v>
      </c>
      <c r="BY38">
        <f t="shared" si="15"/>
        <v>7</v>
      </c>
      <c r="BZ38">
        <v>5</v>
      </c>
      <c r="CA38">
        <v>5</v>
      </c>
      <c r="CB38">
        <v>1</v>
      </c>
      <c r="CC38">
        <v>4</v>
      </c>
      <c r="CD38">
        <f t="shared" si="16"/>
        <v>15</v>
      </c>
      <c r="CE38">
        <v>5</v>
      </c>
      <c r="CF38">
        <v>5</v>
      </c>
      <c r="CG38">
        <v>4</v>
      </c>
      <c r="CH38">
        <v>4</v>
      </c>
      <c r="CI38">
        <f t="shared" si="17"/>
        <v>18</v>
      </c>
      <c r="CJ38">
        <v>2</v>
      </c>
      <c r="CK38">
        <v>3</v>
      </c>
      <c r="CL38">
        <v>1</v>
      </c>
      <c r="CM38">
        <v>1</v>
      </c>
      <c r="CN38">
        <f t="shared" si="18"/>
        <v>7</v>
      </c>
      <c r="CO38">
        <v>3</v>
      </c>
      <c r="CP38">
        <v>3</v>
      </c>
      <c r="CQ38">
        <v>3</v>
      </c>
      <c r="CR38">
        <v>5</v>
      </c>
      <c r="CS38">
        <v>1</v>
      </c>
      <c r="CT38">
        <v>4</v>
      </c>
      <c r="CU38">
        <f t="shared" si="19"/>
        <v>19</v>
      </c>
      <c r="CV38">
        <v>3</v>
      </c>
      <c r="CW38">
        <v>1</v>
      </c>
      <c r="CX38">
        <v>1</v>
      </c>
      <c r="CY38">
        <v>2</v>
      </c>
      <c r="CZ38">
        <v>2</v>
      </c>
      <c r="DA38">
        <v>1</v>
      </c>
      <c r="DB38">
        <v>3</v>
      </c>
      <c r="DC38" t="s">
        <v>196</v>
      </c>
      <c r="DD38">
        <f t="shared" si="20"/>
        <v>13</v>
      </c>
      <c r="DE38">
        <v>4</v>
      </c>
      <c r="DF38">
        <v>2</v>
      </c>
      <c r="DG38">
        <v>1</v>
      </c>
      <c r="DH38">
        <v>3</v>
      </c>
      <c r="DI38">
        <v>1</v>
      </c>
      <c r="DJ38">
        <v>2</v>
      </c>
      <c r="DK38">
        <v>1</v>
      </c>
      <c r="DL38">
        <v>1</v>
      </c>
      <c r="DM38">
        <f t="shared" si="21"/>
        <v>15</v>
      </c>
      <c r="DN38">
        <v>2</v>
      </c>
      <c r="DO38">
        <v>2</v>
      </c>
      <c r="DP38">
        <v>1</v>
      </c>
      <c r="DQ38">
        <v>1</v>
      </c>
      <c r="DR38">
        <f t="shared" si="22"/>
        <v>6</v>
      </c>
      <c r="DS38">
        <v>1</v>
      </c>
      <c r="DT38">
        <v>1</v>
      </c>
      <c r="DU38">
        <v>1</v>
      </c>
      <c r="DV38" t="s">
        <v>196</v>
      </c>
      <c r="DW38">
        <v>7</v>
      </c>
      <c r="DX38">
        <v>7</v>
      </c>
    </row>
    <row r="39" spans="1:135" x14ac:dyDescent="0.35">
      <c r="A39" t="s">
        <v>172</v>
      </c>
      <c r="B39" t="s">
        <v>157</v>
      </c>
      <c r="C39" t="s">
        <v>196</v>
      </c>
      <c r="D39">
        <v>2</v>
      </c>
      <c r="E39">
        <v>2</v>
      </c>
      <c r="F39">
        <v>2</v>
      </c>
      <c r="G39">
        <v>2</v>
      </c>
      <c r="H39">
        <f t="shared" si="2"/>
        <v>8</v>
      </c>
      <c r="I39">
        <v>3</v>
      </c>
      <c r="J39">
        <v>4</v>
      </c>
      <c r="K39">
        <v>3</v>
      </c>
      <c r="L39">
        <f t="shared" si="3"/>
        <v>10</v>
      </c>
      <c r="M39">
        <v>4</v>
      </c>
      <c r="N39">
        <v>2</v>
      </c>
      <c r="O39">
        <v>2</v>
      </c>
      <c r="P39">
        <v>3</v>
      </c>
      <c r="Q39">
        <f t="shared" si="0"/>
        <v>11</v>
      </c>
      <c r="R39">
        <v>3</v>
      </c>
      <c r="S39">
        <v>3</v>
      </c>
      <c r="T39">
        <v>3</v>
      </c>
      <c r="U39">
        <v>4</v>
      </c>
      <c r="V39">
        <f t="shared" si="4"/>
        <v>13</v>
      </c>
      <c r="W39">
        <v>4</v>
      </c>
      <c r="X39">
        <v>4</v>
      </c>
      <c r="Y39">
        <v>4</v>
      </c>
      <c r="Z39">
        <f t="shared" si="1"/>
        <v>12</v>
      </c>
      <c r="AA39">
        <v>4</v>
      </c>
      <c r="AB39">
        <v>1</v>
      </c>
      <c r="AC39">
        <v>3</v>
      </c>
      <c r="AD39">
        <v>1</v>
      </c>
      <c r="AE39" t="s">
        <v>196</v>
      </c>
      <c r="AF39">
        <f t="shared" si="5"/>
        <v>9</v>
      </c>
      <c r="AG39">
        <v>3</v>
      </c>
      <c r="AH39">
        <v>4</v>
      </c>
      <c r="AI39">
        <v>4</v>
      </c>
      <c r="AJ39">
        <v>3</v>
      </c>
      <c r="AK39">
        <f t="shared" si="6"/>
        <v>14</v>
      </c>
      <c r="AL39">
        <v>4</v>
      </c>
      <c r="AM39">
        <v>3</v>
      </c>
      <c r="AN39">
        <f t="shared" si="7"/>
        <v>7</v>
      </c>
      <c r="AO39">
        <v>4</v>
      </c>
      <c r="AP39">
        <v>3</v>
      </c>
      <c r="AQ39">
        <v>3</v>
      </c>
      <c r="AR39">
        <f t="shared" si="8"/>
        <v>10</v>
      </c>
      <c r="AS39">
        <v>3</v>
      </c>
      <c r="AT39">
        <v>3</v>
      </c>
      <c r="AU39">
        <v>3</v>
      </c>
      <c r="AV39">
        <f t="shared" si="9"/>
        <v>9</v>
      </c>
      <c r="AW39">
        <v>4</v>
      </c>
      <c r="AX39">
        <v>4</v>
      </c>
      <c r="AY39">
        <v>4</v>
      </c>
      <c r="AZ39" t="s">
        <v>196</v>
      </c>
      <c r="BA39">
        <f t="shared" si="10"/>
        <v>12</v>
      </c>
      <c r="BB39">
        <v>3</v>
      </c>
      <c r="BC39">
        <v>2</v>
      </c>
      <c r="BD39">
        <v>2</v>
      </c>
      <c r="BE39">
        <v>2</v>
      </c>
      <c r="BF39">
        <f t="shared" si="11"/>
        <v>9</v>
      </c>
      <c r="BG39">
        <v>2</v>
      </c>
      <c r="BH39">
        <v>3</v>
      </c>
      <c r="BI39">
        <v>2</v>
      </c>
      <c r="BJ39">
        <f t="shared" si="12"/>
        <v>7</v>
      </c>
      <c r="BK39">
        <v>1</v>
      </c>
      <c r="BL39">
        <v>1</v>
      </c>
      <c r="BM39">
        <v>1</v>
      </c>
      <c r="BN39">
        <v>4</v>
      </c>
      <c r="BO39">
        <f t="shared" si="13"/>
        <v>7</v>
      </c>
      <c r="BP39">
        <v>3</v>
      </c>
      <c r="BQ39">
        <v>3</v>
      </c>
      <c r="BR39">
        <v>3</v>
      </c>
      <c r="BS39">
        <v>1</v>
      </c>
      <c r="BT39">
        <f t="shared" si="14"/>
        <v>10</v>
      </c>
      <c r="BU39">
        <v>3</v>
      </c>
      <c r="BV39">
        <v>2</v>
      </c>
      <c r="BW39">
        <v>3</v>
      </c>
      <c r="BX39" t="s">
        <v>196</v>
      </c>
      <c r="BY39">
        <f t="shared" si="15"/>
        <v>8</v>
      </c>
      <c r="BZ39">
        <v>3</v>
      </c>
      <c r="CA39">
        <v>3</v>
      </c>
      <c r="CB39">
        <v>3</v>
      </c>
      <c r="CC39">
        <v>2</v>
      </c>
      <c r="CD39">
        <f t="shared" si="16"/>
        <v>11</v>
      </c>
      <c r="CE39">
        <v>3</v>
      </c>
      <c r="CF39">
        <v>2</v>
      </c>
      <c r="CG39">
        <v>2</v>
      </c>
      <c r="CH39">
        <v>2</v>
      </c>
      <c r="CI39">
        <f t="shared" si="17"/>
        <v>9</v>
      </c>
      <c r="CJ39">
        <v>4</v>
      </c>
      <c r="CK39">
        <v>4</v>
      </c>
      <c r="CL39">
        <v>2</v>
      </c>
      <c r="CM39">
        <v>1</v>
      </c>
      <c r="CN39">
        <f t="shared" si="18"/>
        <v>11</v>
      </c>
      <c r="CO39">
        <v>3</v>
      </c>
      <c r="CP39">
        <v>2</v>
      </c>
      <c r="CQ39">
        <v>4</v>
      </c>
      <c r="CR39">
        <v>3</v>
      </c>
      <c r="CS39">
        <v>4</v>
      </c>
      <c r="CT39">
        <v>4</v>
      </c>
      <c r="CU39">
        <f t="shared" si="19"/>
        <v>20</v>
      </c>
      <c r="CV39">
        <v>2</v>
      </c>
      <c r="CW39">
        <v>4</v>
      </c>
      <c r="CX39">
        <v>4</v>
      </c>
      <c r="CY39">
        <v>4</v>
      </c>
      <c r="CZ39">
        <v>4</v>
      </c>
      <c r="DA39">
        <v>4</v>
      </c>
      <c r="DB39">
        <v>4</v>
      </c>
      <c r="DC39" t="s">
        <v>196</v>
      </c>
      <c r="DD39">
        <f t="shared" si="20"/>
        <v>26</v>
      </c>
      <c r="DE39">
        <v>3</v>
      </c>
      <c r="DF39">
        <v>3</v>
      </c>
      <c r="DG39">
        <v>2</v>
      </c>
      <c r="DH39">
        <v>4</v>
      </c>
      <c r="DI39">
        <v>2</v>
      </c>
      <c r="DJ39">
        <v>3</v>
      </c>
      <c r="DK39">
        <v>1</v>
      </c>
      <c r="DL39">
        <v>3</v>
      </c>
      <c r="DM39">
        <f t="shared" si="21"/>
        <v>21</v>
      </c>
      <c r="DN39">
        <v>3</v>
      </c>
      <c r="DO39">
        <v>3</v>
      </c>
      <c r="DP39">
        <v>3</v>
      </c>
      <c r="DQ39">
        <v>2</v>
      </c>
      <c r="DR39">
        <f t="shared" si="22"/>
        <v>11</v>
      </c>
      <c r="DS39">
        <v>2</v>
      </c>
      <c r="DT39">
        <v>2</v>
      </c>
      <c r="DU39">
        <v>2</v>
      </c>
      <c r="DV39" t="s">
        <v>196</v>
      </c>
      <c r="DW39">
        <v>20</v>
      </c>
      <c r="DX39">
        <v>2</v>
      </c>
    </row>
    <row r="40" spans="1:135" x14ac:dyDescent="0.35">
      <c r="A40" t="s">
        <v>156</v>
      </c>
      <c r="B40" t="s">
        <v>154</v>
      </c>
      <c r="C40" t="s">
        <v>196</v>
      </c>
      <c r="D40">
        <v>1</v>
      </c>
      <c r="E40">
        <v>2</v>
      </c>
      <c r="F40">
        <v>3</v>
      </c>
      <c r="G40">
        <v>1</v>
      </c>
      <c r="H40">
        <f t="shared" si="2"/>
        <v>7</v>
      </c>
      <c r="I40">
        <v>4</v>
      </c>
      <c r="J40">
        <v>4</v>
      </c>
      <c r="K40">
        <v>3</v>
      </c>
      <c r="L40">
        <f t="shared" si="3"/>
        <v>11</v>
      </c>
      <c r="M40">
        <v>3</v>
      </c>
      <c r="N40">
        <v>2</v>
      </c>
      <c r="O40">
        <v>1</v>
      </c>
      <c r="P40">
        <v>2</v>
      </c>
      <c r="Q40">
        <f t="shared" si="0"/>
        <v>8</v>
      </c>
      <c r="R40">
        <v>1</v>
      </c>
      <c r="S40">
        <v>1</v>
      </c>
      <c r="T40">
        <v>1</v>
      </c>
      <c r="U40">
        <v>2</v>
      </c>
      <c r="V40">
        <f t="shared" si="4"/>
        <v>5</v>
      </c>
      <c r="W40">
        <v>1</v>
      </c>
      <c r="X40">
        <v>2</v>
      </c>
      <c r="Y40">
        <v>4</v>
      </c>
      <c r="Z40">
        <f t="shared" si="1"/>
        <v>7</v>
      </c>
      <c r="AA40">
        <v>3</v>
      </c>
      <c r="AB40">
        <v>2</v>
      </c>
      <c r="AC40">
        <v>3</v>
      </c>
      <c r="AD40">
        <v>2</v>
      </c>
      <c r="AE40" t="s">
        <v>196</v>
      </c>
      <c r="AF40">
        <f t="shared" si="5"/>
        <v>10</v>
      </c>
      <c r="AG40">
        <v>3</v>
      </c>
      <c r="AH40">
        <v>4</v>
      </c>
      <c r="AI40">
        <v>3</v>
      </c>
      <c r="AJ40">
        <v>2</v>
      </c>
      <c r="AK40">
        <f t="shared" si="6"/>
        <v>12</v>
      </c>
      <c r="AL40">
        <v>3</v>
      </c>
      <c r="AM40">
        <v>4</v>
      </c>
      <c r="AN40">
        <f t="shared" si="7"/>
        <v>7</v>
      </c>
      <c r="AO40">
        <v>4</v>
      </c>
      <c r="AP40">
        <v>4</v>
      </c>
      <c r="AQ40">
        <v>3</v>
      </c>
      <c r="AR40">
        <f t="shared" si="8"/>
        <v>11</v>
      </c>
      <c r="AS40">
        <v>3</v>
      </c>
      <c r="AT40">
        <v>4</v>
      </c>
      <c r="AU40">
        <v>4</v>
      </c>
      <c r="AV40">
        <f t="shared" si="9"/>
        <v>11</v>
      </c>
      <c r="AW40">
        <v>4</v>
      </c>
      <c r="AX40">
        <v>5</v>
      </c>
      <c r="AY40">
        <v>4</v>
      </c>
      <c r="AZ40" t="s">
        <v>196</v>
      </c>
      <c r="BA40">
        <f t="shared" si="10"/>
        <v>13</v>
      </c>
      <c r="BB40">
        <v>2</v>
      </c>
      <c r="BC40">
        <v>2</v>
      </c>
      <c r="BD40">
        <v>3</v>
      </c>
      <c r="BE40">
        <v>3</v>
      </c>
      <c r="BF40">
        <f t="shared" si="11"/>
        <v>10</v>
      </c>
      <c r="BG40">
        <v>4</v>
      </c>
      <c r="BH40">
        <v>5</v>
      </c>
      <c r="BI40">
        <v>4</v>
      </c>
      <c r="BJ40">
        <f t="shared" si="12"/>
        <v>13</v>
      </c>
      <c r="BK40">
        <v>3</v>
      </c>
      <c r="BL40">
        <v>3</v>
      </c>
      <c r="BM40">
        <v>3</v>
      </c>
      <c r="BN40">
        <v>4</v>
      </c>
      <c r="BO40">
        <f t="shared" si="13"/>
        <v>13</v>
      </c>
      <c r="BP40">
        <v>1</v>
      </c>
      <c r="BQ40">
        <v>2</v>
      </c>
      <c r="BR40">
        <v>2</v>
      </c>
      <c r="BS40">
        <v>2</v>
      </c>
      <c r="BT40">
        <f t="shared" si="14"/>
        <v>7</v>
      </c>
      <c r="BU40">
        <v>1</v>
      </c>
      <c r="BV40">
        <v>4</v>
      </c>
      <c r="BW40">
        <v>5</v>
      </c>
      <c r="BX40" t="s">
        <v>196</v>
      </c>
      <c r="BY40">
        <f t="shared" si="15"/>
        <v>10</v>
      </c>
      <c r="BZ40">
        <v>4</v>
      </c>
      <c r="CA40">
        <v>4</v>
      </c>
      <c r="CB40">
        <v>1</v>
      </c>
      <c r="CC40">
        <v>4</v>
      </c>
      <c r="CD40">
        <f t="shared" si="16"/>
        <v>13</v>
      </c>
      <c r="CE40">
        <v>3</v>
      </c>
      <c r="CF40">
        <v>3</v>
      </c>
      <c r="CG40">
        <v>3</v>
      </c>
      <c r="CH40">
        <v>3</v>
      </c>
      <c r="CI40">
        <f t="shared" si="17"/>
        <v>12</v>
      </c>
      <c r="CJ40">
        <v>2</v>
      </c>
      <c r="CK40">
        <v>2</v>
      </c>
      <c r="CL40">
        <v>1</v>
      </c>
      <c r="CM40">
        <v>1</v>
      </c>
      <c r="CN40">
        <f t="shared" si="18"/>
        <v>6</v>
      </c>
      <c r="CO40">
        <v>3</v>
      </c>
      <c r="CP40">
        <v>2</v>
      </c>
      <c r="CQ40">
        <v>2</v>
      </c>
      <c r="CR40">
        <v>3</v>
      </c>
      <c r="CS40">
        <v>1</v>
      </c>
      <c r="CT40">
        <v>1</v>
      </c>
      <c r="CU40">
        <f t="shared" si="19"/>
        <v>12</v>
      </c>
      <c r="CV40">
        <v>2</v>
      </c>
      <c r="CW40">
        <v>3</v>
      </c>
      <c r="CX40">
        <v>3</v>
      </c>
      <c r="CY40">
        <v>1</v>
      </c>
      <c r="CZ40">
        <v>2</v>
      </c>
      <c r="DA40">
        <v>3</v>
      </c>
      <c r="DB40">
        <v>3</v>
      </c>
      <c r="DC40" t="s">
        <v>196</v>
      </c>
      <c r="DD40">
        <f t="shared" si="20"/>
        <v>17</v>
      </c>
      <c r="DE40">
        <v>2</v>
      </c>
      <c r="DF40">
        <v>1</v>
      </c>
      <c r="DG40">
        <v>1</v>
      </c>
      <c r="DH40">
        <v>3</v>
      </c>
      <c r="DI40">
        <v>3</v>
      </c>
      <c r="DJ40">
        <v>2</v>
      </c>
      <c r="DK40">
        <v>2</v>
      </c>
      <c r="DL40">
        <v>2</v>
      </c>
      <c r="DM40">
        <f t="shared" si="21"/>
        <v>16</v>
      </c>
      <c r="DN40">
        <v>2</v>
      </c>
      <c r="DO40">
        <v>2</v>
      </c>
      <c r="DP40">
        <v>3</v>
      </c>
      <c r="DQ40">
        <v>1</v>
      </c>
      <c r="DR40">
        <f t="shared" si="22"/>
        <v>8</v>
      </c>
      <c r="DS40">
        <v>1</v>
      </c>
      <c r="DT40">
        <v>1</v>
      </c>
      <c r="DU40">
        <v>1</v>
      </c>
      <c r="DV40" t="s">
        <v>196</v>
      </c>
      <c r="DW40">
        <v>12</v>
      </c>
      <c r="DX40">
        <v>3</v>
      </c>
    </row>
    <row r="41" spans="1:135" x14ac:dyDescent="0.35">
      <c r="A41" t="s">
        <v>165</v>
      </c>
      <c r="B41" t="s">
        <v>154</v>
      </c>
      <c r="C41" t="s">
        <v>198</v>
      </c>
      <c r="D41">
        <v>4</v>
      </c>
      <c r="E41">
        <v>3</v>
      </c>
      <c r="F41">
        <v>2</v>
      </c>
      <c r="G41">
        <v>3</v>
      </c>
      <c r="H41">
        <f t="shared" si="2"/>
        <v>12</v>
      </c>
      <c r="I41">
        <v>4</v>
      </c>
      <c r="J41">
        <v>2</v>
      </c>
      <c r="K41">
        <v>4</v>
      </c>
      <c r="L41">
        <f t="shared" si="3"/>
        <v>10</v>
      </c>
      <c r="M41">
        <v>3</v>
      </c>
      <c r="N41">
        <v>3</v>
      </c>
      <c r="O41">
        <v>3</v>
      </c>
      <c r="P41">
        <v>4</v>
      </c>
      <c r="Q41">
        <f t="shared" si="0"/>
        <v>13</v>
      </c>
      <c r="R41">
        <v>3</v>
      </c>
      <c r="S41">
        <v>2</v>
      </c>
      <c r="T41">
        <v>2</v>
      </c>
      <c r="U41">
        <v>3</v>
      </c>
      <c r="V41">
        <f t="shared" si="4"/>
        <v>10</v>
      </c>
      <c r="W41">
        <v>3</v>
      </c>
      <c r="X41">
        <v>2</v>
      </c>
      <c r="Y41">
        <v>4</v>
      </c>
      <c r="Z41">
        <f t="shared" si="1"/>
        <v>9</v>
      </c>
      <c r="AA41">
        <v>4</v>
      </c>
      <c r="AB41">
        <v>4</v>
      </c>
      <c r="AC41">
        <v>4</v>
      </c>
      <c r="AD41">
        <v>3</v>
      </c>
      <c r="AE41" t="s">
        <v>198</v>
      </c>
      <c r="AF41">
        <f t="shared" si="5"/>
        <v>15</v>
      </c>
      <c r="AG41">
        <v>4</v>
      </c>
      <c r="AH41">
        <v>4</v>
      </c>
      <c r="AI41">
        <v>4</v>
      </c>
      <c r="AJ41">
        <v>4</v>
      </c>
      <c r="AK41">
        <f t="shared" si="6"/>
        <v>16</v>
      </c>
      <c r="AL41">
        <v>4</v>
      </c>
      <c r="AM41">
        <v>2</v>
      </c>
      <c r="AN41">
        <f t="shared" si="7"/>
        <v>6</v>
      </c>
      <c r="AO41">
        <v>4</v>
      </c>
      <c r="AP41">
        <v>3</v>
      </c>
      <c r="AQ41">
        <v>4</v>
      </c>
      <c r="AR41">
        <f t="shared" si="8"/>
        <v>11</v>
      </c>
      <c r="AS41">
        <v>3</v>
      </c>
      <c r="AT41">
        <v>4</v>
      </c>
      <c r="AU41">
        <v>4</v>
      </c>
      <c r="AV41">
        <f t="shared" si="9"/>
        <v>11</v>
      </c>
      <c r="AW41">
        <v>4</v>
      </c>
      <c r="AX41">
        <v>4</v>
      </c>
      <c r="AY41">
        <v>4</v>
      </c>
      <c r="AZ41" t="s">
        <v>198</v>
      </c>
      <c r="BA41">
        <f t="shared" si="10"/>
        <v>12</v>
      </c>
      <c r="BB41">
        <v>2</v>
      </c>
      <c r="BC41">
        <v>2</v>
      </c>
      <c r="BD41">
        <v>2</v>
      </c>
      <c r="BE41">
        <v>4</v>
      </c>
      <c r="BF41">
        <f t="shared" si="11"/>
        <v>10</v>
      </c>
      <c r="BG41">
        <v>4</v>
      </c>
      <c r="BH41">
        <v>4</v>
      </c>
      <c r="BI41">
        <v>3</v>
      </c>
      <c r="BJ41">
        <f t="shared" si="12"/>
        <v>11</v>
      </c>
      <c r="BK41">
        <v>3</v>
      </c>
      <c r="BL41">
        <v>4</v>
      </c>
      <c r="BM41">
        <v>3</v>
      </c>
      <c r="BN41">
        <v>1</v>
      </c>
      <c r="BO41">
        <f t="shared" si="13"/>
        <v>11</v>
      </c>
      <c r="BP41">
        <v>3</v>
      </c>
      <c r="BQ41">
        <v>2</v>
      </c>
      <c r="BR41">
        <v>2</v>
      </c>
      <c r="BS41">
        <v>2</v>
      </c>
      <c r="BT41">
        <f t="shared" si="14"/>
        <v>9</v>
      </c>
      <c r="BU41">
        <v>1</v>
      </c>
      <c r="BV41">
        <v>2</v>
      </c>
      <c r="BW41">
        <v>5</v>
      </c>
      <c r="BX41" t="s">
        <v>198</v>
      </c>
      <c r="BY41">
        <f t="shared" si="15"/>
        <v>8</v>
      </c>
      <c r="BZ41">
        <v>4</v>
      </c>
      <c r="CA41">
        <v>4</v>
      </c>
      <c r="CB41">
        <v>2</v>
      </c>
      <c r="CC41">
        <v>4</v>
      </c>
      <c r="CD41">
        <f t="shared" si="16"/>
        <v>14</v>
      </c>
      <c r="CE41">
        <v>4</v>
      </c>
      <c r="CF41">
        <v>4</v>
      </c>
      <c r="CG41">
        <v>4</v>
      </c>
      <c r="CH41">
        <v>4</v>
      </c>
      <c r="CI41">
        <f t="shared" si="17"/>
        <v>16</v>
      </c>
      <c r="CJ41">
        <v>1</v>
      </c>
      <c r="CK41">
        <v>1</v>
      </c>
      <c r="CL41">
        <v>1</v>
      </c>
      <c r="CM41">
        <v>1</v>
      </c>
      <c r="CN41">
        <f t="shared" si="18"/>
        <v>4</v>
      </c>
      <c r="CO41">
        <v>1</v>
      </c>
      <c r="CP41">
        <v>3</v>
      </c>
      <c r="CQ41">
        <v>2</v>
      </c>
      <c r="CR41">
        <v>3</v>
      </c>
      <c r="CS41">
        <v>1</v>
      </c>
      <c r="CT41">
        <v>3</v>
      </c>
      <c r="CU41">
        <f t="shared" si="19"/>
        <v>13</v>
      </c>
      <c r="CV41">
        <v>1</v>
      </c>
      <c r="CW41">
        <v>3</v>
      </c>
      <c r="CX41">
        <v>3</v>
      </c>
      <c r="CY41">
        <v>2</v>
      </c>
      <c r="CZ41">
        <v>3</v>
      </c>
      <c r="DA41">
        <v>3</v>
      </c>
      <c r="DB41">
        <v>3</v>
      </c>
      <c r="DC41" t="s">
        <v>198</v>
      </c>
      <c r="DD41">
        <f t="shared" si="20"/>
        <v>18</v>
      </c>
      <c r="DE41">
        <v>2</v>
      </c>
      <c r="DF41">
        <v>2</v>
      </c>
      <c r="DG41">
        <v>2</v>
      </c>
      <c r="DH41">
        <v>3</v>
      </c>
      <c r="DI41">
        <v>1</v>
      </c>
      <c r="DJ41">
        <v>2</v>
      </c>
      <c r="DK41">
        <v>2</v>
      </c>
      <c r="DL41">
        <v>3</v>
      </c>
      <c r="DM41">
        <f t="shared" si="21"/>
        <v>17</v>
      </c>
      <c r="DN41">
        <v>3</v>
      </c>
      <c r="DO41">
        <v>2</v>
      </c>
      <c r="DP41">
        <v>2</v>
      </c>
      <c r="DQ41">
        <v>2</v>
      </c>
      <c r="DR41">
        <f t="shared" si="22"/>
        <v>9</v>
      </c>
      <c r="DS41">
        <v>2</v>
      </c>
      <c r="DT41">
        <v>1</v>
      </c>
      <c r="DU41">
        <v>1</v>
      </c>
      <c r="DV41" t="s">
        <v>198</v>
      </c>
      <c r="DW41">
        <v>16</v>
      </c>
      <c r="DX41">
        <v>3</v>
      </c>
    </row>
    <row r="42" spans="1:135" x14ac:dyDescent="0.35">
      <c r="A42" t="s">
        <v>173</v>
      </c>
      <c r="B42" t="s">
        <v>154</v>
      </c>
      <c r="C42" t="s">
        <v>198</v>
      </c>
      <c r="D42">
        <v>3</v>
      </c>
      <c r="E42">
        <v>2</v>
      </c>
      <c r="F42">
        <v>4</v>
      </c>
      <c r="G42">
        <v>2</v>
      </c>
      <c r="H42">
        <f t="shared" si="2"/>
        <v>11</v>
      </c>
      <c r="I42">
        <v>3</v>
      </c>
      <c r="J42">
        <v>2</v>
      </c>
      <c r="K42">
        <v>3</v>
      </c>
      <c r="L42">
        <f t="shared" si="3"/>
        <v>8</v>
      </c>
      <c r="M42">
        <v>4</v>
      </c>
      <c r="N42">
        <v>1</v>
      </c>
      <c r="O42">
        <v>2</v>
      </c>
      <c r="P42">
        <v>1</v>
      </c>
      <c r="Q42">
        <f t="shared" si="0"/>
        <v>8</v>
      </c>
      <c r="R42">
        <v>1</v>
      </c>
      <c r="S42">
        <v>1</v>
      </c>
      <c r="T42">
        <v>1</v>
      </c>
      <c r="U42">
        <v>1</v>
      </c>
      <c r="V42">
        <f t="shared" si="4"/>
        <v>4</v>
      </c>
      <c r="W42">
        <v>2</v>
      </c>
      <c r="X42">
        <v>1</v>
      </c>
      <c r="Y42">
        <v>2</v>
      </c>
      <c r="Z42">
        <f t="shared" si="1"/>
        <v>5</v>
      </c>
      <c r="AA42">
        <v>3</v>
      </c>
      <c r="AB42">
        <v>1</v>
      </c>
      <c r="AC42">
        <v>3</v>
      </c>
      <c r="AD42">
        <v>2</v>
      </c>
      <c r="AE42" t="s">
        <v>198</v>
      </c>
      <c r="AF42">
        <f t="shared" si="5"/>
        <v>9</v>
      </c>
      <c r="AG42">
        <v>2</v>
      </c>
      <c r="AH42">
        <v>3</v>
      </c>
      <c r="AI42">
        <v>3</v>
      </c>
      <c r="AJ42">
        <v>1</v>
      </c>
      <c r="AK42">
        <f t="shared" si="6"/>
        <v>9</v>
      </c>
      <c r="AL42">
        <v>2</v>
      </c>
      <c r="AM42">
        <v>3</v>
      </c>
      <c r="AN42">
        <f t="shared" si="7"/>
        <v>5</v>
      </c>
      <c r="AO42">
        <v>3</v>
      </c>
      <c r="AP42">
        <v>3</v>
      </c>
      <c r="AQ42">
        <v>3</v>
      </c>
      <c r="AR42">
        <f t="shared" si="8"/>
        <v>9</v>
      </c>
      <c r="AS42">
        <v>3</v>
      </c>
      <c r="AT42">
        <v>3</v>
      </c>
      <c r="AU42">
        <v>4</v>
      </c>
      <c r="AV42">
        <f t="shared" si="9"/>
        <v>10</v>
      </c>
      <c r="AW42">
        <v>4</v>
      </c>
      <c r="AX42">
        <v>4</v>
      </c>
      <c r="AY42">
        <v>4</v>
      </c>
      <c r="AZ42" t="s">
        <v>198</v>
      </c>
      <c r="BA42">
        <f t="shared" si="10"/>
        <v>12</v>
      </c>
      <c r="BB42">
        <v>2</v>
      </c>
      <c r="BC42">
        <v>1</v>
      </c>
      <c r="BD42">
        <v>2</v>
      </c>
      <c r="BE42">
        <v>2</v>
      </c>
      <c r="BF42">
        <f t="shared" si="11"/>
        <v>7</v>
      </c>
      <c r="BG42">
        <v>2</v>
      </c>
      <c r="BH42">
        <v>2</v>
      </c>
      <c r="BI42">
        <v>1</v>
      </c>
      <c r="BJ42">
        <f t="shared" si="12"/>
        <v>5</v>
      </c>
      <c r="BK42">
        <v>4</v>
      </c>
      <c r="BL42">
        <v>2</v>
      </c>
      <c r="BM42">
        <v>3</v>
      </c>
      <c r="BN42">
        <v>4</v>
      </c>
      <c r="BO42">
        <f t="shared" si="13"/>
        <v>13</v>
      </c>
      <c r="BP42">
        <v>3</v>
      </c>
      <c r="BQ42">
        <v>3</v>
      </c>
      <c r="BR42">
        <v>2</v>
      </c>
      <c r="BS42">
        <v>2</v>
      </c>
      <c r="BT42">
        <f t="shared" si="14"/>
        <v>10</v>
      </c>
      <c r="BU42">
        <v>3</v>
      </c>
      <c r="BV42">
        <v>3</v>
      </c>
      <c r="BW42">
        <v>4</v>
      </c>
      <c r="BX42" t="s">
        <v>198</v>
      </c>
      <c r="BY42">
        <f t="shared" si="15"/>
        <v>10</v>
      </c>
      <c r="BZ42">
        <v>2</v>
      </c>
      <c r="CA42">
        <v>2</v>
      </c>
      <c r="CB42">
        <v>2</v>
      </c>
      <c r="CC42">
        <v>3</v>
      </c>
      <c r="CD42">
        <f t="shared" si="16"/>
        <v>9</v>
      </c>
      <c r="CE42">
        <v>3</v>
      </c>
      <c r="CF42">
        <v>3</v>
      </c>
      <c r="CG42">
        <v>3</v>
      </c>
      <c r="CH42">
        <v>2</v>
      </c>
      <c r="CI42">
        <f t="shared" si="17"/>
        <v>11</v>
      </c>
      <c r="CJ42">
        <v>1</v>
      </c>
      <c r="CK42">
        <v>1</v>
      </c>
      <c r="CL42">
        <v>1</v>
      </c>
      <c r="CM42">
        <v>3</v>
      </c>
      <c r="CN42">
        <f t="shared" si="18"/>
        <v>6</v>
      </c>
      <c r="CO42">
        <v>3</v>
      </c>
      <c r="CP42">
        <v>3</v>
      </c>
      <c r="CQ42">
        <v>2</v>
      </c>
      <c r="CR42">
        <v>3</v>
      </c>
      <c r="CS42">
        <v>1</v>
      </c>
      <c r="CT42">
        <v>2</v>
      </c>
      <c r="CU42">
        <f t="shared" si="19"/>
        <v>14</v>
      </c>
      <c r="CV42">
        <v>1</v>
      </c>
      <c r="CW42">
        <v>3</v>
      </c>
      <c r="CX42">
        <v>3</v>
      </c>
      <c r="CY42">
        <v>2</v>
      </c>
      <c r="CZ42">
        <v>3</v>
      </c>
      <c r="DA42">
        <v>3</v>
      </c>
      <c r="DB42">
        <v>3</v>
      </c>
      <c r="DC42" t="s">
        <v>198</v>
      </c>
      <c r="DD42">
        <f t="shared" si="20"/>
        <v>18</v>
      </c>
      <c r="DE42">
        <v>3</v>
      </c>
      <c r="DF42">
        <v>1</v>
      </c>
      <c r="DG42">
        <v>1</v>
      </c>
      <c r="DH42">
        <v>2</v>
      </c>
      <c r="DI42">
        <v>2</v>
      </c>
      <c r="DJ42">
        <v>1</v>
      </c>
      <c r="DK42">
        <v>2</v>
      </c>
      <c r="DL42">
        <v>2</v>
      </c>
      <c r="DM42">
        <f t="shared" si="21"/>
        <v>14</v>
      </c>
      <c r="DN42">
        <v>2</v>
      </c>
      <c r="DO42">
        <v>2</v>
      </c>
      <c r="DP42">
        <v>2</v>
      </c>
      <c r="DQ42">
        <v>2</v>
      </c>
      <c r="DR42">
        <f t="shared" si="22"/>
        <v>8</v>
      </c>
      <c r="DS42">
        <v>1</v>
      </c>
      <c r="DT42">
        <v>2</v>
      </c>
      <c r="DU42">
        <v>1</v>
      </c>
      <c r="DV42" t="s">
        <v>198</v>
      </c>
      <c r="DW42">
        <v>6</v>
      </c>
      <c r="DX42">
        <v>2</v>
      </c>
    </row>
    <row r="45" spans="1:135" x14ac:dyDescent="0.35">
      <c r="AS45" s="7" t="s">
        <v>188</v>
      </c>
    </row>
    <row r="46" spans="1:135" x14ac:dyDescent="0.35">
      <c r="C46" s="7" t="s">
        <v>188</v>
      </c>
      <c r="AA46" s="7" t="s">
        <v>188</v>
      </c>
      <c r="AR46" s="7" t="s">
        <v>209</v>
      </c>
      <c r="AS46" t="s">
        <v>196</v>
      </c>
      <c r="AT46" t="s">
        <v>198</v>
      </c>
      <c r="AU46" t="s">
        <v>197</v>
      </c>
      <c r="AV46" t="s">
        <v>187</v>
      </c>
      <c r="BP46" s="7" t="s">
        <v>188</v>
      </c>
    </row>
    <row r="47" spans="1:135" x14ac:dyDescent="0.35">
      <c r="B47" s="7" t="s">
        <v>209</v>
      </c>
      <c r="C47" t="s">
        <v>196</v>
      </c>
      <c r="D47" t="s">
        <v>198</v>
      </c>
      <c r="E47" t="s">
        <v>197</v>
      </c>
      <c r="F47" t="s">
        <v>187</v>
      </c>
      <c r="Z47" s="7" t="s">
        <v>209</v>
      </c>
      <c r="AA47" t="s">
        <v>196</v>
      </c>
      <c r="AB47" t="s">
        <v>198</v>
      </c>
      <c r="AC47" t="s">
        <v>197</v>
      </c>
      <c r="AD47" t="s">
        <v>187</v>
      </c>
      <c r="AR47" s="8" t="s">
        <v>245</v>
      </c>
      <c r="AS47" s="9">
        <v>12.777777777777779</v>
      </c>
      <c r="AT47" s="9">
        <v>11.363636363636363</v>
      </c>
      <c r="AU47" s="9">
        <v>12.363636363636363</v>
      </c>
      <c r="AV47" s="9">
        <v>12.275</v>
      </c>
      <c r="BO47" s="7" t="s">
        <v>209</v>
      </c>
      <c r="BP47" t="s">
        <v>196</v>
      </c>
      <c r="BQ47" t="s">
        <v>198</v>
      </c>
      <c r="BR47" t="s">
        <v>197</v>
      </c>
      <c r="BS47" t="s">
        <v>187</v>
      </c>
      <c r="DD47" s="7" t="s">
        <v>188</v>
      </c>
      <c r="DW47" s="7" t="s">
        <v>188</v>
      </c>
      <c r="EB47" s="7" t="s">
        <v>188</v>
      </c>
    </row>
    <row r="48" spans="1:135" x14ac:dyDescent="0.35">
      <c r="B48" s="8" t="s">
        <v>211</v>
      </c>
      <c r="C48" s="9">
        <v>7.9444444444444446</v>
      </c>
      <c r="D48" s="9">
        <v>9.1818181818181817</v>
      </c>
      <c r="E48" s="9">
        <v>10.454545454545455</v>
      </c>
      <c r="F48" s="9">
        <v>8.9749999999999996</v>
      </c>
      <c r="Z48" s="8" t="s">
        <v>238</v>
      </c>
      <c r="AA48" s="9">
        <v>11.944444444444445</v>
      </c>
      <c r="AB48" s="9">
        <v>12.909090909090908</v>
      </c>
      <c r="AC48" s="9">
        <v>10.818181818181818</v>
      </c>
      <c r="AD48" s="9">
        <v>11.9</v>
      </c>
      <c r="AR48" s="8" t="s">
        <v>242</v>
      </c>
      <c r="AS48" s="9">
        <v>9.3333333333333339</v>
      </c>
      <c r="AT48" s="9">
        <v>9</v>
      </c>
      <c r="AU48" s="9">
        <v>10.363636363636363</v>
      </c>
      <c r="AV48" s="9">
        <v>9.5250000000000004</v>
      </c>
      <c r="BO48" s="8" t="s">
        <v>246</v>
      </c>
      <c r="BP48" s="9">
        <v>8.8888888888888893</v>
      </c>
      <c r="BQ48" s="9">
        <v>8.454545454545455</v>
      </c>
      <c r="BR48" s="9">
        <v>8.1818181818181817</v>
      </c>
      <c r="BS48" s="9">
        <v>8.5749999999999993</v>
      </c>
      <c r="DC48" s="7" t="s">
        <v>209</v>
      </c>
      <c r="DD48" t="s">
        <v>196</v>
      </c>
      <c r="DE48" t="s">
        <v>198</v>
      </c>
      <c r="DF48" t="s">
        <v>197</v>
      </c>
      <c r="DG48" t="s">
        <v>187</v>
      </c>
      <c r="DV48" s="7" t="s">
        <v>209</v>
      </c>
      <c r="DW48" t="s">
        <v>196</v>
      </c>
      <c r="DX48" t="s">
        <v>198</v>
      </c>
      <c r="DY48" t="s">
        <v>197</v>
      </c>
      <c r="DZ48" t="s">
        <v>187</v>
      </c>
      <c r="EA48" s="7" t="s">
        <v>209</v>
      </c>
      <c r="EB48" t="s">
        <v>196</v>
      </c>
      <c r="EC48" t="s">
        <v>198</v>
      </c>
      <c r="ED48" t="s">
        <v>197</v>
      </c>
      <c r="EE48" t="s">
        <v>187</v>
      </c>
    </row>
    <row r="49" spans="2:135" x14ac:dyDescent="0.35">
      <c r="B49" s="8" t="s">
        <v>212</v>
      </c>
      <c r="C49" s="9">
        <v>9.8333333333333339</v>
      </c>
      <c r="D49" s="9">
        <v>9</v>
      </c>
      <c r="E49" s="9">
        <v>9.8181818181818183</v>
      </c>
      <c r="F49" s="9">
        <v>9.6</v>
      </c>
      <c r="Z49" s="8" t="s">
        <v>239</v>
      </c>
      <c r="AA49" s="9">
        <v>10.888888888888889</v>
      </c>
      <c r="AB49" s="9">
        <v>10.181818181818182</v>
      </c>
      <c r="AC49" s="9">
        <v>11.363636363636363</v>
      </c>
      <c r="AD49" s="9">
        <v>10.824999999999999</v>
      </c>
      <c r="AR49" s="8" t="s">
        <v>243</v>
      </c>
      <c r="AS49" s="9">
        <v>6.4444444444444446</v>
      </c>
      <c r="AT49" s="9">
        <v>9</v>
      </c>
      <c r="AU49" s="9">
        <v>7.3636363636363633</v>
      </c>
      <c r="AV49" s="9">
        <v>7.4</v>
      </c>
      <c r="BO49" s="8" t="s">
        <v>247</v>
      </c>
      <c r="BP49" s="9">
        <v>12.944444444444445</v>
      </c>
      <c r="BQ49" s="9">
        <v>13</v>
      </c>
      <c r="BR49" s="9">
        <v>12.090909090909092</v>
      </c>
      <c r="BS49" s="9">
        <v>12.725</v>
      </c>
      <c r="DC49" s="8" t="s">
        <v>252</v>
      </c>
      <c r="DD49" s="9">
        <v>16.111111111111111</v>
      </c>
      <c r="DE49" s="9">
        <v>12.272727272727273</v>
      </c>
      <c r="DF49" s="9">
        <v>15</v>
      </c>
      <c r="DG49" s="9">
        <v>14.75</v>
      </c>
      <c r="DV49" s="8" t="s">
        <v>235</v>
      </c>
      <c r="DW49" s="9">
        <v>147</v>
      </c>
      <c r="DX49" s="9">
        <v>94</v>
      </c>
      <c r="DY49" s="9">
        <v>99</v>
      </c>
      <c r="DZ49" s="9">
        <v>340</v>
      </c>
      <c r="EA49" s="8" t="s">
        <v>232</v>
      </c>
      <c r="EB49" s="9">
        <v>35</v>
      </c>
      <c r="EC49" s="9">
        <v>17</v>
      </c>
      <c r="ED49" s="9">
        <v>13</v>
      </c>
      <c r="EE49" s="9">
        <v>65</v>
      </c>
    </row>
    <row r="50" spans="2:135" x14ac:dyDescent="0.35">
      <c r="B50" s="8" t="s">
        <v>210</v>
      </c>
      <c r="C50" s="9">
        <v>12.111111111111111</v>
      </c>
      <c r="D50" s="9">
        <v>10.909090909090908</v>
      </c>
      <c r="E50" s="9">
        <v>14.545454545454545</v>
      </c>
      <c r="F50" s="9">
        <v>12.45</v>
      </c>
      <c r="Z50" s="8" t="s">
        <v>240</v>
      </c>
      <c r="AA50" s="9">
        <v>13.277777777777779</v>
      </c>
      <c r="AB50" s="9">
        <v>12.272727272727273</v>
      </c>
      <c r="AC50" s="9">
        <v>14.454545454545455</v>
      </c>
      <c r="AD50" s="9">
        <v>13.324999999999999</v>
      </c>
      <c r="AR50" s="8" t="s">
        <v>244</v>
      </c>
      <c r="AS50" s="9">
        <v>7.6111111111111107</v>
      </c>
      <c r="AT50" s="9">
        <v>7</v>
      </c>
      <c r="AU50" s="9">
        <v>8.9090909090909083</v>
      </c>
      <c r="AV50" s="9">
        <v>7.8</v>
      </c>
      <c r="BO50" s="8" t="s">
        <v>248</v>
      </c>
      <c r="BP50" s="9">
        <v>12.666666666666666</v>
      </c>
      <c r="BQ50" s="9">
        <v>14.090909090909092</v>
      </c>
      <c r="BR50" s="9">
        <v>12.272727272727273</v>
      </c>
      <c r="BS50" s="9">
        <v>12.95</v>
      </c>
      <c r="DC50" s="8" t="s">
        <v>253</v>
      </c>
      <c r="DD50" s="9">
        <v>8.3888888888888893</v>
      </c>
      <c r="DE50" s="9">
        <v>6.5454545454545459</v>
      </c>
      <c r="DF50" s="9">
        <v>9.454545454545455</v>
      </c>
      <c r="DG50" s="9">
        <v>8.1750000000000007</v>
      </c>
      <c r="DV50" s="8" t="s">
        <v>236</v>
      </c>
      <c r="DW50" s="9">
        <v>39</v>
      </c>
      <c r="DX50" s="9">
        <v>24</v>
      </c>
      <c r="DY50" s="9">
        <v>13</v>
      </c>
      <c r="DZ50" s="9">
        <v>76</v>
      </c>
      <c r="EA50" s="8" t="s">
        <v>233</v>
      </c>
      <c r="EB50" s="9">
        <v>34</v>
      </c>
      <c r="EC50" s="9">
        <v>18</v>
      </c>
      <c r="ED50" s="9">
        <v>12</v>
      </c>
      <c r="EE50" s="9">
        <v>64</v>
      </c>
    </row>
    <row r="51" spans="2:135" x14ac:dyDescent="0.35">
      <c r="B51" s="8" t="s">
        <v>213</v>
      </c>
      <c r="C51" s="9">
        <v>10.444444444444445</v>
      </c>
      <c r="D51" s="9">
        <v>9.454545454545455</v>
      </c>
      <c r="E51" s="9">
        <v>13.272727272727273</v>
      </c>
      <c r="F51" s="9">
        <v>10.95</v>
      </c>
      <c r="Z51" s="8" t="s">
        <v>241</v>
      </c>
      <c r="AA51" s="9">
        <v>6.2222222222222223</v>
      </c>
      <c r="AB51" s="9">
        <v>5.7272727272727275</v>
      </c>
      <c r="AC51" s="9">
        <v>6.6363636363636367</v>
      </c>
      <c r="AD51" s="9">
        <v>6.2</v>
      </c>
      <c r="DC51" s="8" t="s">
        <v>249</v>
      </c>
      <c r="DD51" s="9">
        <v>17.944444444444443</v>
      </c>
      <c r="DE51" s="9">
        <v>16.818181818181817</v>
      </c>
      <c r="DF51" s="9">
        <v>16.636363636363637</v>
      </c>
      <c r="DG51" s="9">
        <v>17.274999999999999</v>
      </c>
      <c r="EA51" s="8" t="s">
        <v>234</v>
      </c>
      <c r="EB51" s="9">
        <v>22</v>
      </c>
      <c r="EC51" s="9">
        <v>14</v>
      </c>
      <c r="ED51" s="9">
        <v>11</v>
      </c>
      <c r="EE51" s="9">
        <v>47</v>
      </c>
    </row>
    <row r="52" spans="2:135" x14ac:dyDescent="0.35">
      <c r="B52" s="8" t="s">
        <v>214</v>
      </c>
      <c r="C52" s="9">
        <v>8.7777777777777786</v>
      </c>
      <c r="D52" s="9">
        <v>7.8181818181818183</v>
      </c>
      <c r="E52" s="9">
        <v>7.8181818181818183</v>
      </c>
      <c r="F52" s="9">
        <v>8.25</v>
      </c>
      <c r="DC52" s="8" t="s">
        <v>250</v>
      </c>
      <c r="DD52" s="9">
        <v>12.666666666666666</v>
      </c>
      <c r="DE52" s="9">
        <v>12.545454545454545</v>
      </c>
      <c r="DF52" s="9">
        <v>13.818181818181818</v>
      </c>
      <c r="DG52" s="9">
        <v>12.95</v>
      </c>
    </row>
    <row r="53" spans="2:135" x14ac:dyDescent="0.35">
      <c r="DC53" s="8" t="s">
        <v>251</v>
      </c>
      <c r="DD53" s="9">
        <v>8.2777777777777786</v>
      </c>
      <c r="DE53" s="9">
        <v>7.9090909090909092</v>
      </c>
      <c r="DF53" s="9">
        <v>8.3636363636363633</v>
      </c>
      <c r="DG53" s="9">
        <v>8.1999999999999993</v>
      </c>
    </row>
  </sheetData>
  <mergeCells count="23">
    <mergeCell ref="CO1:CU1"/>
    <mergeCell ref="CV1:DD1"/>
    <mergeCell ref="DE1:DM1"/>
    <mergeCell ref="DN1:DR1"/>
    <mergeCell ref="AS1:AV1"/>
    <mergeCell ref="BK1:BO1"/>
    <mergeCell ref="BP1:BT1"/>
    <mergeCell ref="BU1:BY1"/>
    <mergeCell ref="BZ1:CD1"/>
    <mergeCell ref="CE1:CI1"/>
    <mergeCell ref="CJ1:CN1"/>
    <mergeCell ref="BG1:BJ1"/>
    <mergeCell ref="AG1:AK1"/>
    <mergeCell ref="AL1:AN1"/>
    <mergeCell ref="AO1:AR1"/>
    <mergeCell ref="AW1:BA1"/>
    <mergeCell ref="BB1:BF1"/>
    <mergeCell ref="AA1:AF1"/>
    <mergeCell ref="D1:H1"/>
    <mergeCell ref="M1:Q1"/>
    <mergeCell ref="I1:L1"/>
    <mergeCell ref="R1:V1"/>
    <mergeCell ref="W1:Z1"/>
  </mergeCell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6 H 2 H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O h 9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f Y d Q K I p H u A 4 A A A A R A A A A E w A c A E Z v c m 1 1 b G F z L 1 N l Y 3 R p b 2 4 x L m 0 g o h g A K K A U A A A A A A A A A A A A A A A A A A A A A A A A A A A A K 0 5 N L s n M z 1 M I h t C G 1 g B Q S w E C L Q A U A A I A C A D o f Y d Q 1 e q U c K g A A A D 4 A A A A E g A A A A A A A A A A A A A A A A A A A A A A Q 2 9 u Z m l n L 1 B h Y 2 t h Z 2 U u e G 1 s U E s B A i 0 A F A A C A A g A 6 H 2 H U A / K 6 a u k A A A A 6 Q A A A B M A A A A A A A A A A A A A A A A A 9 A A A A F t D b 2 5 0 Z W 5 0 X 1 R 5 c G V z X S 5 4 b W x Q S w E C L Q A U A A I A C A D o f Y d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T l r W k L d P E C a B q 4 P o K M 8 b w A A A A A C A A A A A A A Q Z g A A A A E A A C A A A A D I P S R d E 6 W H u P i Y k D Z 1 W 2 W F V M S N 2 y B / E d G K 6 R x e p 3 2 O b w A A A A A O g A A A A A I A A C A A A A C 1 E 2 I y i B 3 z k N G A 0 J I M z G V X w f T 7 U 6 L i l 4 m l 9 1 4 b 1 w p 7 H F A A A A C 8 D e 7 P B R B d I 7 o Q a h u n F 2 U C O Y / 7 g h x L g o 7 v x 3 P f 2 x X F I r e e 5 5 f d 5 F I e y o c u 7 H i W X 0 l d E n a S s w G J N Z Q 1 K o j J X A h S i m p N j C r q C E b F Y O 9 / X U F e N E A A A A A T x l S s 2 2 S E 1 y W N E k O 0 N D U 7 1 B 7 j b y V D c E e P M f y L c Q g H Y Z k d F f i D 9 Q + 3 d 4 F / Y E n F m h y U E y e n k D Z d X i V t f G x 3 G N z v < / D a t a M a s h u p > 
</file>

<file path=customXml/itemProps1.xml><?xml version="1.0" encoding="utf-8"?>
<ds:datastoreItem xmlns:ds="http://schemas.openxmlformats.org/officeDocument/2006/customXml" ds:itemID="{61714FB8-73A3-4540-903A-9AC382B76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Pytania-badanie stresu (Odpowie</vt:lpstr>
      <vt:lpstr>1(poziom kier. destruktywnego)</vt:lpstr>
      <vt:lpstr>2a(prezenteizm)</vt:lpstr>
      <vt:lpstr>2b(prokrastynacja)</vt:lpstr>
      <vt:lpstr>3(zachowania kontrproduktywne)</vt:lpstr>
      <vt:lpstr>4(COPSOQ)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KamilEmil</dc:creator>
  <cp:lastModifiedBy>dell</cp:lastModifiedBy>
  <dcterms:created xsi:type="dcterms:W3CDTF">2020-04-06T19:12:15Z</dcterms:created>
  <dcterms:modified xsi:type="dcterms:W3CDTF">2020-04-07T18:26:46Z</dcterms:modified>
</cp:coreProperties>
</file>