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arethmegan/Downloads/ETL PROJECT/"/>
    </mc:Choice>
  </mc:AlternateContent>
  <xr:revisionPtr revIDLastSave="0" documentId="13_ncr:1_{D1DA2BE5-A98B-884E-9A74-6536F667AF8E}" xr6:coauthVersionLast="47" xr6:coauthVersionMax="47" xr10:uidLastSave="{00000000-0000-0000-0000-000000000000}"/>
  <bookViews>
    <workbookView xWindow="0" yWindow="760" windowWidth="23260" windowHeight="12460" xr2:uid="{81AEB01D-41BA-49E7-89AB-EEB90BE0A325}"/>
  </bookViews>
  <sheets>
    <sheet name="Analytics_mindset_case_studies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A3" i="1"/>
  <c r="A4" i="1"/>
  <c r="A5" i="1"/>
  <c r="A6" i="1"/>
  <c r="A7" i="1"/>
  <c r="A8" i="1"/>
  <c r="A9" i="1"/>
  <c r="A10" i="1"/>
  <c r="A11" i="1"/>
  <c r="A12" i="1"/>
  <c r="A13" i="1"/>
  <c r="A17" i="1"/>
  <c r="A18" i="1"/>
  <c r="A19" i="1"/>
  <c r="A20" i="1"/>
  <c r="A21" i="1"/>
  <c r="A22" i="1"/>
  <c r="A23" i="1"/>
  <c r="A2" i="1"/>
</calcChain>
</file>

<file path=xl/sharedStrings.xml><?xml version="1.0" encoding="utf-8"?>
<sst xmlns="http://schemas.openxmlformats.org/spreadsheetml/2006/main" count="68" uniqueCount="39">
  <si>
    <t>Ticker</t>
  </si>
  <si>
    <t>Name</t>
  </si>
  <si>
    <t>Year</t>
  </si>
  <si>
    <t>Cash</t>
  </si>
  <si>
    <t>Accounts Receivables</t>
  </si>
  <si>
    <t>Inventories</t>
  </si>
  <si>
    <t>Total Current Assets</t>
  </si>
  <si>
    <t>Total Depreciation</t>
  </si>
  <si>
    <t>AAL</t>
  </si>
  <si>
    <t>American Airlines Group Inc.</t>
  </si>
  <si>
    <t>AAPL</t>
  </si>
  <si>
    <t>Apple, Inc.</t>
  </si>
  <si>
    <t>20500 M</t>
  </si>
  <si>
    <t>20300 M</t>
  </si>
  <si>
    <t>25900 M</t>
  </si>
  <si>
    <t>ACY</t>
  </si>
  <si>
    <t>Aerocentury Corp.</t>
  </si>
  <si>
    <t>-</t>
  </si>
  <si>
    <t>AEHR</t>
  </si>
  <si>
    <t>Aehr Test Systems</t>
  </si>
  <si>
    <t>900 K</t>
  </si>
  <si>
    <t>17800 K</t>
  </si>
  <si>
    <t>16800 K</t>
  </si>
  <si>
    <t>Armada Hoffler Properties Inc.</t>
  </si>
  <si>
    <t xml:space="preserve"> </t>
  </si>
  <si>
    <t xml:space="preserve"> -   </t>
  </si>
  <si>
    <t>AMZN</t>
  </si>
  <si>
    <t>A M Z N</t>
  </si>
  <si>
    <t>AM ZN</t>
  </si>
  <si>
    <t>APVO</t>
  </si>
  <si>
    <t>Aptevo Therapeutics Inc.</t>
  </si>
  <si>
    <t>9700 K</t>
  </si>
  <si>
    <t>7100 K</t>
  </si>
  <si>
    <t>30600 K</t>
  </si>
  <si>
    <t>AHH</t>
  </si>
  <si>
    <t>*Cash*</t>
  </si>
  <si>
    <t>*Inventories*</t>
  </si>
  <si>
    <t>*Ticker*</t>
  </si>
  <si>
    <t>Amazon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</si>
</sst>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3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71B7-B1E1-47D9-9B9E-77A9B9A8F9DA}">
  <dimension ref="A1:K23"/>
  <sheetViews>
    <sheetView tabSelected="1" workbookViewId="0"/>
  </sheetViews>
  <sheetFormatPr baseColWidth="10" defaultColWidth="8.83203125" defaultRowHeight="16" x14ac:dyDescent="0.2"/>
  <cols>
    <col min="1" max="1" width="6.6640625" bestFit="1" customWidth="1"/>
    <col min="2" max="2" width="8.1640625" hidden="1" customWidth="1"/>
    <col min="3" max="3" width="24.6640625" bestFit="1" customWidth="1"/>
    <col min="4" max="4" width="5.1640625" bestFit="1" customWidth="1"/>
    <col min="5" max="5" width="11.83203125" hidden="1" customWidth="1"/>
    <col min="6" max="6" width="11.83203125" customWidth="1"/>
    <col min="7" max="7" width="17.83203125" bestFit="1" customWidth="1"/>
    <col min="8" max="8" width="11.83203125" hidden="1" customWidth="1"/>
    <col min="9" max="9" width="11.83203125" customWidth="1"/>
    <col min="10" max="10" width="16.83203125" bestFit="1" customWidth="1"/>
    <col min="11" max="11" width="15.1640625" bestFit="1" customWidth="1"/>
  </cols>
  <sheetData>
    <row r="1" spans="1:11" x14ac:dyDescent="0.2">
      <c r="A1" s="1" t="s">
        <v>0</v>
      </c>
      <c r="B1" s="1" t="s">
        <v>37</v>
      </c>
      <c r="C1" s="1" t="s">
        <v>1</v>
      </c>
      <c r="D1" s="1" t="s">
        <v>2</v>
      </c>
      <c r="E1" s="1" t="s">
        <v>35</v>
      </c>
      <c r="F1" s="1" t="s">
        <v>3</v>
      </c>
      <c r="G1" s="1" t="s">
        <v>4</v>
      </c>
      <c r="H1" s="1" t="s">
        <v>36</v>
      </c>
      <c r="I1" s="1" t="s">
        <v>5</v>
      </c>
      <c r="J1" s="1" t="s">
        <v>6</v>
      </c>
      <c r="K1" s="1" t="s">
        <v>7</v>
      </c>
    </row>
    <row r="2" spans="1:11" x14ac:dyDescent="0.2">
      <c r="A2" s="1" t="str">
        <f>SUBSTITUTE(B2," ","")</f>
        <v>AAL</v>
      </c>
      <c r="B2" s="1" t="s">
        <v>8</v>
      </c>
      <c r="C2" s="1" t="s">
        <v>9</v>
      </c>
      <c r="D2" s="1">
        <v>2016</v>
      </c>
      <c r="E2" s="1">
        <v>3220000000</v>
      </c>
      <c r="F2" s="1">
        <f>IF(RIGHT(E2,1)="0",VALUE(E2),IF(RIGHT(E2,1)="K",VALUE(LEFT(E2,LEN(E2)-2))*1000,IF(RIGHT(E2,1)="M",VALUE(LEFT(E2,LEN(E2)-2))*1000000)))</f>
        <v>3220000000</v>
      </c>
      <c r="G2" s="2">
        <v>1600000000</v>
      </c>
      <c r="H2" s="1">
        <v>1094000000</v>
      </c>
      <c r="I2" s="1">
        <f>IFERROR(_xlfn.NUMBERVALUE(H2), 0)</f>
        <v>1094000000</v>
      </c>
      <c r="J2" s="1">
        <v>10300</v>
      </c>
      <c r="K2" s="1">
        <v>-14200000000</v>
      </c>
    </row>
    <row r="3" spans="1:11" x14ac:dyDescent="0.2">
      <c r="A3" s="1" t="str">
        <f t="shared" ref="A3:A23" si="0">SUBSTITUTE(B3," ","")</f>
        <v>AAL</v>
      </c>
      <c r="B3" s="1" t="s">
        <v>8</v>
      </c>
      <c r="C3" s="1" t="s">
        <v>9</v>
      </c>
      <c r="D3" s="1">
        <v>2017</v>
      </c>
      <c r="E3" s="1">
        <v>2950000000</v>
      </c>
      <c r="F3" s="1">
        <f t="shared" ref="F3:F23" si="1">IF(RIGHT(E3,1)="0",VALUE(E3),IF(RIGHT(E3,1)="K",VALUE(LEFT(E3,LEN(E3)-2))*1000,IF(RIGHT(E3,1)="M",VALUE(LEFT(E3,LEN(E3)-2))*1000000)))</f>
        <v>2950000000</v>
      </c>
      <c r="G3" s="2">
        <v>1800000000</v>
      </c>
      <c r="H3" s="1">
        <v>1359000000</v>
      </c>
      <c r="I3" s="1">
        <f t="shared" ref="I3:I23" si="2">IFERROR(_xlfn.NUMBERVALUE(H3), 0)</f>
        <v>1359000000</v>
      </c>
      <c r="J3" s="1">
        <v>9100</v>
      </c>
      <c r="K3" s="1">
        <v>-15600000000</v>
      </c>
    </row>
    <row r="4" spans="1:11" x14ac:dyDescent="0.2">
      <c r="A4" s="1" t="str">
        <f t="shared" si="0"/>
        <v>AAL</v>
      </c>
      <c r="B4" s="1" t="s">
        <v>8</v>
      </c>
      <c r="C4" s="1" t="s">
        <v>9</v>
      </c>
      <c r="D4" s="1">
        <v>2018</v>
      </c>
      <c r="E4" s="1">
        <v>2750000000</v>
      </c>
      <c r="F4" s="1">
        <f t="shared" si="1"/>
        <v>2750000000</v>
      </c>
      <c r="G4" s="2">
        <v>1700000000</v>
      </c>
      <c r="H4" s="1">
        <v>1522000000</v>
      </c>
      <c r="I4" s="1">
        <f t="shared" si="2"/>
        <v>1522000000</v>
      </c>
      <c r="J4" s="1">
        <v>8600</v>
      </c>
      <c r="K4" s="1">
        <v>-17400000000</v>
      </c>
    </row>
    <row r="5" spans="1:11" x14ac:dyDescent="0.2">
      <c r="A5" s="1" t="str">
        <f t="shared" si="0"/>
        <v>AAPL</v>
      </c>
      <c r="B5" s="1" t="s">
        <v>10</v>
      </c>
      <c r="C5" s="1" t="s">
        <v>11</v>
      </c>
      <c r="D5" s="1">
        <v>2016</v>
      </c>
      <c r="E5" s="1" t="s">
        <v>12</v>
      </c>
      <c r="F5" s="1">
        <f t="shared" si="1"/>
        <v>20500000000</v>
      </c>
      <c r="G5" s="2">
        <v>15800000000</v>
      </c>
      <c r="H5" s="1">
        <v>2100000000</v>
      </c>
      <c r="I5" s="1">
        <f t="shared" si="2"/>
        <v>2100000000</v>
      </c>
      <c r="J5" s="1">
        <v>106900</v>
      </c>
      <c r="K5" s="1">
        <v>-34200000000</v>
      </c>
    </row>
    <row r="6" spans="1:11" x14ac:dyDescent="0.2">
      <c r="A6" s="1" t="str">
        <f t="shared" si="0"/>
        <v>AAPL</v>
      </c>
      <c r="B6" s="1" t="s">
        <v>10</v>
      </c>
      <c r="C6" s="1" t="s">
        <v>11</v>
      </c>
      <c r="D6" s="1">
        <v>2017</v>
      </c>
      <c r="E6" s="1" t="s">
        <v>13</v>
      </c>
      <c r="F6" s="1">
        <f t="shared" si="1"/>
        <v>20300000000</v>
      </c>
      <c r="G6" s="2">
        <v>17900000000</v>
      </c>
      <c r="H6" s="1">
        <v>4900000000</v>
      </c>
      <c r="I6" s="1">
        <f t="shared" si="2"/>
        <v>4900000000</v>
      </c>
      <c r="J6" s="1">
        <v>128600</v>
      </c>
      <c r="K6" s="1">
        <v>-41300000000</v>
      </c>
    </row>
    <row r="7" spans="1:11" x14ac:dyDescent="0.2">
      <c r="A7" s="1" t="str">
        <f t="shared" si="0"/>
        <v>AAPL</v>
      </c>
      <c r="B7" s="1" t="s">
        <v>10</v>
      </c>
      <c r="C7" s="1" t="s">
        <v>11</v>
      </c>
      <c r="D7" s="1">
        <v>2018</v>
      </c>
      <c r="E7" s="1" t="s">
        <v>14</v>
      </c>
      <c r="F7" s="1">
        <f t="shared" si="1"/>
        <v>25900000000</v>
      </c>
      <c r="G7" s="2">
        <v>23200000000</v>
      </c>
      <c r="H7" s="1">
        <v>4000000000</v>
      </c>
      <c r="I7" s="1">
        <f t="shared" si="2"/>
        <v>4000000000</v>
      </c>
      <c r="J7" s="1">
        <v>131300</v>
      </c>
      <c r="K7" s="1">
        <v>-49100000000</v>
      </c>
    </row>
    <row r="8" spans="1:11" x14ac:dyDescent="0.2">
      <c r="A8" s="1" t="str">
        <f t="shared" si="0"/>
        <v>ACY</v>
      </c>
      <c r="B8" s="1" t="s">
        <v>15</v>
      </c>
      <c r="C8" s="1" t="s">
        <v>16</v>
      </c>
      <c r="D8" s="1">
        <v>2016</v>
      </c>
      <c r="E8" s="1">
        <v>2200000</v>
      </c>
      <c r="F8" s="1">
        <f t="shared" si="1"/>
        <v>2200000</v>
      </c>
      <c r="G8" s="1">
        <v>4000000</v>
      </c>
      <c r="H8" s="1">
        <v>0</v>
      </c>
      <c r="I8" s="1">
        <f t="shared" si="2"/>
        <v>0</v>
      </c>
      <c r="J8" s="1">
        <v>6</v>
      </c>
      <c r="K8" s="1">
        <v>-23000000</v>
      </c>
    </row>
    <row r="9" spans="1:11" x14ac:dyDescent="0.2">
      <c r="A9" s="1" t="str">
        <f t="shared" si="0"/>
        <v>ACY</v>
      </c>
      <c r="B9" s="1" t="s">
        <v>15</v>
      </c>
      <c r="C9" s="1" t="s">
        <v>16</v>
      </c>
      <c r="D9" s="1">
        <v>2017</v>
      </c>
      <c r="E9" s="1">
        <v>8700000</v>
      </c>
      <c r="F9" s="1">
        <f t="shared" si="1"/>
        <v>8700000</v>
      </c>
      <c r="G9" s="1">
        <v>3800000</v>
      </c>
      <c r="H9" s="1" t="s">
        <v>17</v>
      </c>
      <c r="I9" s="1">
        <f t="shared" si="2"/>
        <v>0</v>
      </c>
      <c r="J9" s="1">
        <v>12</v>
      </c>
      <c r="K9" s="1">
        <v>-14600000</v>
      </c>
    </row>
    <row r="10" spans="1:11" x14ac:dyDescent="0.2">
      <c r="A10" s="1" t="str">
        <f t="shared" si="0"/>
        <v>ACY</v>
      </c>
      <c r="B10" s="1" t="s">
        <v>15</v>
      </c>
      <c r="C10" s="1" t="s">
        <v>16</v>
      </c>
      <c r="D10" s="1">
        <v>2018</v>
      </c>
      <c r="E10" s="1">
        <v>1500000</v>
      </c>
      <c r="F10" s="1">
        <f t="shared" si="1"/>
        <v>1500000</v>
      </c>
      <c r="G10" s="1">
        <v>4000000</v>
      </c>
      <c r="H10" s="1">
        <v>0</v>
      </c>
      <c r="I10" s="1">
        <f t="shared" si="2"/>
        <v>0</v>
      </c>
      <c r="J10" s="1">
        <v>5</v>
      </c>
      <c r="K10" s="1">
        <v>-14700000</v>
      </c>
    </row>
    <row r="11" spans="1:11" x14ac:dyDescent="0.2">
      <c r="A11" s="1" t="str">
        <f t="shared" si="0"/>
        <v>AEHR</v>
      </c>
      <c r="B11" s="1" t="s">
        <v>18</v>
      </c>
      <c r="C11" s="1" t="s">
        <v>19</v>
      </c>
      <c r="D11" s="1">
        <v>2016</v>
      </c>
      <c r="E11" s="1" t="s">
        <v>20</v>
      </c>
      <c r="F11" s="1">
        <f t="shared" si="1"/>
        <v>900000</v>
      </c>
      <c r="G11" s="2">
        <v>500000</v>
      </c>
      <c r="H11" s="1">
        <v>7000000</v>
      </c>
      <c r="I11" s="1">
        <f t="shared" si="2"/>
        <v>7000000</v>
      </c>
      <c r="J11" s="1">
        <v>9</v>
      </c>
      <c r="K11" s="1">
        <v>-5700000</v>
      </c>
    </row>
    <row r="12" spans="1:11" x14ac:dyDescent="0.2">
      <c r="A12" s="1" t="str">
        <f t="shared" si="0"/>
        <v>AEHR</v>
      </c>
      <c r="B12" s="1" t="s">
        <v>18</v>
      </c>
      <c r="C12" s="1" t="s">
        <v>19</v>
      </c>
      <c r="D12" s="1">
        <v>2017</v>
      </c>
      <c r="E12" s="1" t="s">
        <v>21</v>
      </c>
      <c r="F12" s="1">
        <f t="shared" si="1"/>
        <v>17800000</v>
      </c>
      <c r="G12" s="2">
        <v>4000000</v>
      </c>
      <c r="H12" s="1">
        <v>6600000</v>
      </c>
      <c r="I12" s="1">
        <f t="shared" si="2"/>
        <v>6600000</v>
      </c>
      <c r="J12" s="1">
        <v>29</v>
      </c>
      <c r="K12" s="1">
        <v>-6000000</v>
      </c>
    </row>
    <row r="13" spans="1:11" x14ac:dyDescent="0.2">
      <c r="A13" s="1" t="str">
        <f t="shared" si="0"/>
        <v>AEHR</v>
      </c>
      <c r="B13" s="1" t="s">
        <v>18</v>
      </c>
      <c r="C13" s="1" t="s">
        <v>19</v>
      </c>
      <c r="D13" s="1">
        <v>2018</v>
      </c>
      <c r="E13" s="1" t="s">
        <v>22</v>
      </c>
      <c r="F13" s="1">
        <f t="shared" si="1"/>
        <v>16800000</v>
      </c>
      <c r="G13" s="2">
        <v>2900000</v>
      </c>
      <c r="H13" s="1">
        <v>9000000</v>
      </c>
      <c r="I13" s="1">
        <f t="shared" si="2"/>
        <v>9000000</v>
      </c>
      <c r="J13" s="1">
        <v>29</v>
      </c>
      <c r="K13" s="1">
        <v>-6400000</v>
      </c>
    </row>
    <row r="14" spans="1:11" x14ac:dyDescent="0.2">
      <c r="A14" s="1" t="s">
        <v>34</v>
      </c>
      <c r="B14" s="1"/>
      <c r="C14" s="1" t="s">
        <v>23</v>
      </c>
      <c r="D14" s="1">
        <v>2016</v>
      </c>
      <c r="E14" s="1">
        <v>21900000</v>
      </c>
      <c r="F14" s="1">
        <f t="shared" si="1"/>
        <v>21900000</v>
      </c>
      <c r="G14" s="2">
        <v>15100000</v>
      </c>
      <c r="H14" s="1"/>
      <c r="I14" s="1">
        <f t="shared" si="2"/>
        <v>0</v>
      </c>
      <c r="J14" s="1">
        <v>0</v>
      </c>
      <c r="K14" s="1">
        <v>-139600000</v>
      </c>
    </row>
    <row r="15" spans="1:11" x14ac:dyDescent="0.2">
      <c r="A15" s="1" t="s">
        <v>34</v>
      </c>
      <c r="B15" s="1"/>
      <c r="C15" s="1" t="s">
        <v>23</v>
      </c>
      <c r="D15" s="1">
        <v>2017</v>
      </c>
      <c r="E15" s="1">
        <v>19900000</v>
      </c>
      <c r="F15" s="1">
        <f t="shared" si="1"/>
        <v>19900000</v>
      </c>
      <c r="G15" s="2">
        <v>15700000</v>
      </c>
      <c r="H15" s="1" t="s">
        <v>24</v>
      </c>
      <c r="I15" s="1">
        <f t="shared" si="2"/>
        <v>0</v>
      </c>
      <c r="J15" s="1">
        <v>0</v>
      </c>
      <c r="K15" s="1">
        <v>-164500000</v>
      </c>
    </row>
    <row r="16" spans="1:11" x14ac:dyDescent="0.2">
      <c r="A16" s="1" t="s">
        <v>34</v>
      </c>
      <c r="B16" s="1"/>
      <c r="C16" s="1" t="s">
        <v>23</v>
      </c>
      <c r="D16" s="1">
        <v>2018</v>
      </c>
      <c r="E16" s="1">
        <v>21300000</v>
      </c>
      <c r="F16" s="1">
        <f t="shared" si="1"/>
        <v>21300000</v>
      </c>
      <c r="G16" s="2">
        <v>19100000</v>
      </c>
      <c r="H16" s="1" t="s">
        <v>25</v>
      </c>
      <c r="I16" s="1">
        <f t="shared" si="2"/>
        <v>0</v>
      </c>
      <c r="J16" s="1">
        <v>0</v>
      </c>
      <c r="K16" s="1">
        <v>-188800000</v>
      </c>
    </row>
    <row r="17" spans="1:11" x14ac:dyDescent="0.2">
      <c r="A17" s="1" t="str">
        <f t="shared" si="0"/>
        <v>AMZN</v>
      </c>
      <c r="B17" s="1" t="s">
        <v>26</v>
      </c>
      <c r="C17" s="1" t="s">
        <v>38</v>
      </c>
      <c r="D17" s="1">
        <v>2016</v>
      </c>
      <c r="E17" s="1">
        <v>19330000000</v>
      </c>
      <c r="F17" s="1">
        <f t="shared" si="1"/>
        <v>19330000000</v>
      </c>
      <c r="G17" s="1">
        <v>8340000000</v>
      </c>
      <c r="H17" s="1">
        <v>11500000000</v>
      </c>
      <c r="I17" s="1">
        <f t="shared" si="2"/>
        <v>11500000000</v>
      </c>
      <c r="J17" s="1">
        <v>45780</v>
      </c>
      <c r="K17" s="1">
        <v>-13330000000</v>
      </c>
    </row>
    <row r="18" spans="1:11" x14ac:dyDescent="0.2">
      <c r="A18" s="1" t="str">
        <f t="shared" si="0"/>
        <v>AMZN</v>
      </c>
      <c r="B18" s="1" t="s">
        <v>27</v>
      </c>
      <c r="C18" s="1" t="s">
        <v>38</v>
      </c>
      <c r="D18" s="1">
        <v>2017</v>
      </c>
      <c r="E18" s="1">
        <v>31750000000</v>
      </c>
      <c r="F18" s="1">
        <f t="shared" si="1"/>
        <v>31750000000</v>
      </c>
      <c r="G18" s="1">
        <v>16680000000</v>
      </c>
      <c r="H18" s="1">
        <v>17170000000</v>
      </c>
      <c r="I18" s="1">
        <f t="shared" si="2"/>
        <v>17170000000</v>
      </c>
      <c r="J18" s="1">
        <v>162650</v>
      </c>
      <c r="K18" s="1">
        <v>-33970000000</v>
      </c>
    </row>
    <row r="19" spans="1:11" x14ac:dyDescent="0.2">
      <c r="A19" s="1" t="str">
        <f t="shared" si="0"/>
        <v>AMZN</v>
      </c>
      <c r="B19" s="1" t="s">
        <v>28</v>
      </c>
      <c r="C19" s="1" t="s">
        <v>38</v>
      </c>
      <c r="D19" s="1">
        <v>2018</v>
      </c>
      <c r="E19" s="1">
        <v>20520000000</v>
      </c>
      <c r="F19" s="1">
        <f t="shared" si="1"/>
        <v>20520000000</v>
      </c>
      <c r="G19" s="1">
        <v>13160000000</v>
      </c>
      <c r="H19" s="1">
        <v>16050000000</v>
      </c>
      <c r="I19" s="1">
        <f t="shared" si="2"/>
        <v>16050000000</v>
      </c>
      <c r="J19" s="1">
        <v>60200</v>
      </c>
      <c r="K19" s="1">
        <v>-23790000000</v>
      </c>
    </row>
    <row r="20" spans="1:11" x14ac:dyDescent="0.2">
      <c r="A20" s="1" t="str">
        <f t="shared" si="0"/>
        <v>APVO</v>
      </c>
      <c r="B20" s="1" t="s">
        <v>29</v>
      </c>
      <c r="C20" s="1" t="s">
        <v>30</v>
      </c>
      <c r="D20" s="1">
        <v>2016</v>
      </c>
      <c r="E20" s="1" t="s">
        <v>31</v>
      </c>
      <c r="F20" s="1">
        <f t="shared" si="1"/>
        <v>9700000</v>
      </c>
      <c r="G20" s="1">
        <v>4300000</v>
      </c>
      <c r="H20" s="1">
        <v>6600000</v>
      </c>
      <c r="I20" s="1">
        <f t="shared" si="2"/>
        <v>6600000</v>
      </c>
      <c r="J20" s="1">
        <v>71</v>
      </c>
      <c r="K20" s="1">
        <v>-6600000</v>
      </c>
    </row>
    <row r="21" spans="1:11" x14ac:dyDescent="0.2">
      <c r="A21" s="1" t="str">
        <f t="shared" si="0"/>
        <v>APVO</v>
      </c>
      <c r="B21" s="1" t="s">
        <v>29</v>
      </c>
      <c r="C21" s="1" t="s">
        <v>30</v>
      </c>
      <c r="D21" s="1">
        <v>2017</v>
      </c>
      <c r="E21" s="1" t="s">
        <v>32</v>
      </c>
      <c r="F21" s="1">
        <f t="shared" si="1"/>
        <v>7100000</v>
      </c>
      <c r="G21" s="1">
        <v>2100000</v>
      </c>
      <c r="H21" s="1">
        <v>1000000</v>
      </c>
      <c r="I21" s="1">
        <f t="shared" si="2"/>
        <v>1000000</v>
      </c>
      <c r="J21" s="1">
        <v>95</v>
      </c>
      <c r="K21" s="1">
        <v>-7500000</v>
      </c>
    </row>
    <row r="22" spans="1:11" x14ac:dyDescent="0.2">
      <c r="A22" s="1" t="str">
        <f t="shared" si="0"/>
        <v>APVO</v>
      </c>
      <c r="B22" s="1" t="s">
        <v>29</v>
      </c>
      <c r="C22" s="1" t="s">
        <v>30</v>
      </c>
      <c r="D22" s="1">
        <v>2018</v>
      </c>
      <c r="E22" s="1" t="s">
        <v>33</v>
      </c>
      <c r="F22" s="1">
        <f t="shared" si="1"/>
        <v>30600000</v>
      </c>
      <c r="G22" s="1">
        <v>5200000</v>
      </c>
      <c r="H22" s="1">
        <v>1800000</v>
      </c>
      <c r="I22" s="1">
        <f t="shared" si="2"/>
        <v>1800000</v>
      </c>
      <c r="J22" s="1">
        <v>49</v>
      </c>
      <c r="K22" s="1">
        <v>-8700000</v>
      </c>
    </row>
    <row r="23" spans="1:11" x14ac:dyDescent="0.2">
      <c r="A23" s="1" t="str">
        <f t="shared" si="0"/>
        <v>APVO</v>
      </c>
      <c r="B23" s="1" t="s">
        <v>29</v>
      </c>
      <c r="C23" s="1" t="s">
        <v>30</v>
      </c>
      <c r="D23" s="1">
        <v>2018</v>
      </c>
      <c r="E23" s="1" t="s">
        <v>33</v>
      </c>
      <c r="F23" s="1">
        <f t="shared" si="1"/>
        <v>30600000</v>
      </c>
      <c r="G23" s="1">
        <v>5200000</v>
      </c>
      <c r="H23" s="1">
        <v>1800000</v>
      </c>
      <c r="I23" s="1">
        <f t="shared" si="2"/>
        <v>1800000</v>
      </c>
      <c r="J23" s="1">
        <v>49</v>
      </c>
      <c r="K23" s="1">
        <v>-8700000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E 5 B N W s O I K X G m A A A A 9 w A A A B I A H A B D b 2 5 m a W c v U G F j a 2 F n Z S 5 4 b W w g o h g A K K A U A A A A A A A A A A A A A A A A A A A A A A A A A A A A h Y 8 x D o I w G I W v Q r r T F h g E U s q g i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T L o b F D r 7 g C f 7 1 i Z I 6 M v E / w B 1 B L A w Q U A A I A C A A T k E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5 B N W i i K R 7 g O A A A A E Q A A A B M A H A B G b 3 J t d W x h c y 9 T Z W N 0 a W 9 u M S 5 t I K I Y A C i g F A A A A A A A A A A A A A A A A A A A A A A A A A A A A C t O T S 7 J z M 9 T C I b Q h t Y A U E s B A i 0 A F A A C A A g A E 5 B N W s O I K X G m A A A A 9 w A A A B I A A A A A A A A A A A A A A A A A A A A A A E N v b m Z p Z y 9 Q Y W N r Y W d l L n h t b F B L A Q I t A B Q A A g A I A B O Q T V o P y u m r p A A A A O k A A A A T A A A A A A A A A A A A A A A A A P I A A A B b Q 2 9 u d G V u d F 9 U e X B l c 1 0 u e G 1 s U E s B A i 0 A F A A C A A g A E 5 B N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0 / U O Z Z w b B L k k y T a T r H U k 4 A A A A A A g A A A A A A E G Y A A A A B A A A g A A A A s Z r p H H w S j 8 2 n 4 Q T N D 8 d + m z s Y 9 M h u z 7 c b H 1 r 2 Y B B 2 N p s A A A A A D o A A A A A C A A A g A A A A L r f 7 v a D s m m C k u c B B Q U 7 v 4 G K u C 2 L j p 1 / o E r b 5 / m k K I b V Q A A A A 5 i t m F F Z y K 7 7 D 3 X / J j a 8 N v x 8 7 a u g j B 1 + p n a V X w U H d g L w R r L l H j 5 0 R p 5 3 s X 0 j r e o E u x 9 t t b p 9 i L p J a t 2 T z X P g 6 l X 4 / a V X F 7 R A L 4 4 N Q Q F R w v J V A A A A A e t x 0 Y 3 s y y l g G X n x D 5 i j i y v N c H w m X Y S F b j R p 5 6 z f H Y 6 F w E D i S J J 5 B E O Y Q 8 d Q m 1 6 y b 3 t 7 o x b K J o e 8 w 5 M G u m U N 3 1 A = = < / D a t a M a s h u p > 
</file>

<file path=customXml/itemProps1.xml><?xml version="1.0" encoding="utf-8"?>
<ds:datastoreItem xmlns:ds="http://schemas.openxmlformats.org/officeDocument/2006/customXml" ds:itemID="{4CE09264-E9D6-4970-AA04-40C834D164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Analytics_mindset_case_studies_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Meggie Massie</dc:creator>
  <cp:lastModifiedBy>Margareth Massie</cp:lastModifiedBy>
  <dcterms:created xsi:type="dcterms:W3CDTF">2025-02-14T01:54:34Z</dcterms:created>
  <dcterms:modified xsi:type="dcterms:W3CDTF">2025-02-21T07:48:44Z</dcterms:modified>
</cp:coreProperties>
</file>