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garita.bredinina\projects\My project\"/>
    </mc:Choice>
  </mc:AlternateContent>
  <bookViews>
    <workbookView xWindow="0" yWindow="0" windowWidth="19200" windowHeight="12045"/>
  </bookViews>
  <sheets>
    <sheet name="Активы" sheetId="1" r:id="rId1"/>
  </sheets>
  <externalReferences>
    <externalReference r:id="rId2"/>
  </externalReferences>
  <definedNames>
    <definedName name="_xlnm._FilterDatabase" localSheetId="0" hidden="1">Активы!$A$1:$BE$281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4" i="1" l="1"/>
  <c r="Q23" i="1"/>
  <c r="Q22" i="1"/>
  <c r="Q21" i="1"/>
  <c r="Q19" i="1"/>
  <c r="Q18" i="1"/>
  <c r="Q17" i="1"/>
  <c r="Q16" i="1"/>
  <c r="Q15" i="1"/>
  <c r="U13" i="1"/>
  <c r="U1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</calcChain>
</file>

<file path=xl/comments1.xml><?xml version="1.0" encoding="utf-8"?>
<comments xmlns="http://schemas.openxmlformats.org/spreadsheetml/2006/main">
  <authors>
    <author>Чернышева Надежда Владимировна</author>
  </authors>
  <commentList>
    <comment ref="AH20" authorId="0" shapeId="0">
      <text>
        <r>
          <rPr>
            <b/>
            <sz val="9"/>
            <color indexed="81"/>
            <rFont val="Tahoma"/>
            <family val="2"/>
            <charset val="204"/>
          </rPr>
          <t>расчет на листе "Расшифровка паев"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  <charset val="204"/>
          </rPr>
          <t>расчет на листе "Расшифровка паев"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J20" authorId="0" shapeId="0">
      <text>
        <r>
          <rPr>
            <b/>
            <sz val="9"/>
            <color indexed="81"/>
            <rFont val="Tahoma"/>
            <family val="2"/>
            <charset val="204"/>
          </rPr>
          <t>расчет на листе "Расшифровка паев"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K20" authorId="0" shapeId="0">
      <text>
        <r>
          <rPr>
            <b/>
            <sz val="9"/>
            <color indexed="81"/>
            <rFont val="Tahoma"/>
            <family val="2"/>
            <charset val="204"/>
          </rPr>
          <t>расчет на листе "Расшифровка паев"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L20" authorId="0" shapeId="0">
      <text>
        <r>
          <rPr>
            <b/>
            <sz val="9"/>
            <color indexed="81"/>
            <rFont val="Tahoma"/>
            <family val="2"/>
            <charset val="204"/>
          </rPr>
          <t>расчет на листе "Расшифровка паев"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M20" authorId="0" shapeId="0">
      <text>
        <r>
          <rPr>
            <b/>
            <sz val="9"/>
            <color indexed="81"/>
            <rFont val="Tahoma"/>
            <family val="2"/>
            <charset val="204"/>
          </rPr>
          <t>расчет на листе "Расшифровка паев"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  <charset val="204"/>
          </rPr>
          <t>расчет на листе "Расшифровка паев"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Q20" authorId="0" shapeId="0">
      <text>
        <r>
          <rPr>
            <b/>
            <sz val="9"/>
            <color indexed="81"/>
            <rFont val="Tahoma"/>
            <family val="2"/>
            <charset val="204"/>
          </rPr>
          <t>расчет на листе "Расшифровка паев"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  <charset val="204"/>
          </rPr>
          <t>для оценки влияния кредитного риска используется подход look through (в данном примере рейтинг акции)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T2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в зависимости от того на что депозитарная расписка, в данном случае на акцию, поэтому 0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<sst xmlns="http://schemas.openxmlformats.org/spreadsheetml/2006/main" count="1742" uniqueCount="654">
  <si>
    <t>Маркер (1)/(0)</t>
  </si>
  <si>
    <t>№ строки</t>
  </si>
  <si>
    <t>Наименование актива</t>
  </si>
  <si>
    <t xml:space="preserve">Идентификационный номер актива
</t>
  </si>
  <si>
    <t>Наименование контрагента</t>
  </si>
  <si>
    <t>ИНН или TIN контрагента</t>
  </si>
  <si>
    <t>Дебитор</t>
  </si>
  <si>
    <t>Кредитный рейтинг  контрагента</t>
  </si>
  <si>
    <t>Кредитный рейтинг эмиссии</t>
  </si>
  <si>
    <t>Группа кредитного качества</t>
  </si>
  <si>
    <t>Вероятность дефолта
(годовая)</t>
  </si>
  <si>
    <t>Количество
ед.</t>
  </si>
  <si>
    <t>Цена за 1 ед.
руб.</t>
  </si>
  <si>
    <t>Код валюты актива</t>
  </si>
  <si>
    <t>Дата открытия депозита</t>
  </si>
  <si>
    <t>Сумма открытого депозита/займа</t>
  </si>
  <si>
    <t>Процентная ставка, %</t>
  </si>
  <si>
    <t>Номинальная стоимость одной ценной бумаги, в единицах валюты номинала</t>
  </si>
  <si>
    <t>Дюрация</t>
  </si>
  <si>
    <t>Структурная облигация</t>
  </si>
  <si>
    <t>Категория ПИФ</t>
  </si>
  <si>
    <t xml:space="preserve"> Ценная бумага включена в список ценных бумаг, допущенных к организованным торгам, номер котировального списка</t>
  </si>
  <si>
    <t>Дебиторская задолженность по операциям страхования, сострахования и перестрахования</t>
  </si>
  <si>
    <t>Период погашения дебиторской задолженности не превышает 10 рабочих дней</t>
  </si>
  <si>
    <t>Стоимость актива в соответствии с требованиями главы 2 Проекта норм. Акта</t>
  </si>
  <si>
    <t>Влияние концентрационного риска</t>
  </si>
  <si>
    <t>Влияние процентного риска (рост ставок)</t>
  </si>
  <si>
    <t>Влияние процентного риска (падение ставок)</t>
  </si>
  <si>
    <t>Спред риск</t>
  </si>
  <si>
    <t>Влияние риска изменения цен акций</t>
  </si>
  <si>
    <t>Коэффициент изменения валюты (рост валюты)</t>
  </si>
  <si>
    <t>Валютный риск (рост валюты)</t>
  </si>
  <si>
    <t>Коэффициент изменения валюты (падение валюты)</t>
  </si>
  <si>
    <t>Валютный риск (падение валюты)</t>
  </si>
  <si>
    <t>Влияние риска изменения цен на недвижимость</t>
  </si>
  <si>
    <t>Влияние риска снижения цен на иные активы</t>
  </si>
  <si>
    <t>Сумма частичного возмещения стоимости актива</t>
  </si>
  <si>
    <t>Метод расчета кредитного риска</t>
  </si>
  <si>
    <t>Срок до погашения</t>
  </si>
  <si>
    <t>Вероятность дефолта
(для расчета)</t>
  </si>
  <si>
    <t>Сценарий дефолта</t>
  </si>
  <si>
    <t>Итого потери после реализации сценария (метод Монте-Карло)</t>
  </si>
  <si>
    <t>Курс ЦБ на дату расчета</t>
  </si>
  <si>
    <t>Наличие залога</t>
  </si>
  <si>
    <t>Стоимость залога по итогам переоценки</t>
  </si>
  <si>
    <t>Стоимость залога для суммы частичного возмещения (руб.)</t>
  </si>
  <si>
    <t>Денежные средства</t>
  </si>
  <si>
    <t>Контрагент 1</t>
  </si>
  <si>
    <t>ИНН 1</t>
  </si>
  <si>
    <t>ruAA-</t>
  </si>
  <si>
    <t>нет</t>
  </si>
  <si>
    <t>Контрагент 21</t>
  </si>
  <si>
    <t>ИНН 21</t>
  </si>
  <si>
    <t>Контрагент 22</t>
  </si>
  <si>
    <t>ИНН 22</t>
  </si>
  <si>
    <t>Контрагент 8</t>
  </si>
  <si>
    <t>ИНН 8</t>
  </si>
  <si>
    <t>Контрагент 2</t>
  </si>
  <si>
    <t>ИНН 2</t>
  </si>
  <si>
    <t>AA+(RU)</t>
  </si>
  <si>
    <t>денежная наличность в кассе</t>
  </si>
  <si>
    <t>Денежная наличность в кассе</t>
  </si>
  <si>
    <t>денежные средства в пути</t>
  </si>
  <si>
    <t>Контрагент 6</t>
  </si>
  <si>
    <t>ИНН 6</t>
  </si>
  <si>
    <t>AA(RU)</t>
  </si>
  <si>
    <t>Депозиты</t>
  </si>
  <si>
    <t>Депозит 1</t>
  </si>
  <si>
    <t>Депозит 2</t>
  </si>
  <si>
    <t>Депозит 3</t>
  </si>
  <si>
    <t>Депозит 4</t>
  </si>
  <si>
    <t>Депозит 5</t>
  </si>
  <si>
    <t>субординированный депозит</t>
  </si>
  <si>
    <t>Депозит 6</t>
  </si>
  <si>
    <t>Контрагент 9</t>
  </si>
  <si>
    <t>ИНН 9</t>
  </si>
  <si>
    <t>Ценные бумаги</t>
  </si>
  <si>
    <t>облигация (кроме субординированных облигаций и ипотечных ценных бумаг)</t>
  </si>
  <si>
    <t>XS1111111111</t>
  </si>
  <si>
    <t>Минфин России</t>
  </si>
  <si>
    <t>7710168360</t>
  </si>
  <si>
    <t>BBB-</t>
  </si>
  <si>
    <t>RU0000000001</t>
  </si>
  <si>
    <t>субординированная облигация, конвертируемая в акции, допущенные к орг. Торгам</t>
  </si>
  <si>
    <t>RU0000000002</t>
  </si>
  <si>
    <t xml:space="preserve">AA+(RU) </t>
  </si>
  <si>
    <t>субординированная облигация, не конвертируемая в акции</t>
  </si>
  <si>
    <t>RU0000000003</t>
  </si>
  <si>
    <t>акция, доля владения &lt;10%</t>
  </si>
  <si>
    <t>RU0000000005</t>
  </si>
  <si>
    <t>инвестиционный пай</t>
  </si>
  <si>
    <t>Контрагент 10</t>
  </si>
  <si>
    <t>ИНН 10</t>
  </si>
  <si>
    <t>ОПИФ</t>
  </si>
  <si>
    <t>облигация с ипотечным покрытием</t>
  </si>
  <si>
    <t>RU0000000007</t>
  </si>
  <si>
    <t>Контрагент 11</t>
  </si>
  <si>
    <t>ИНН 11</t>
  </si>
  <si>
    <t>ипотечный сертификат участия</t>
  </si>
  <si>
    <t>RU0000000008</t>
  </si>
  <si>
    <t>Контрагент 12</t>
  </si>
  <si>
    <t>ИНН 12</t>
  </si>
  <si>
    <t>депозитарная расписка</t>
  </si>
  <si>
    <t>RU0000000009</t>
  </si>
  <si>
    <t>Вклад в капитал</t>
  </si>
  <si>
    <t>контрагент образован в форме общества с ограниченной ответственностью</t>
  </si>
  <si>
    <t>Контрагент 13</t>
  </si>
  <si>
    <t>ИНН 13</t>
  </si>
  <si>
    <t>Дебиторская задолженность</t>
  </si>
  <si>
    <t>Дебитор 1</t>
  </si>
  <si>
    <t>ИНН Дебитор 1</t>
  </si>
  <si>
    <t>Дебиторская задолженность по уплате страховых премий/взносов (по договорам страхования, сострахования, перестрахования, по договорам не содержащим значительный страховой риск)</t>
  </si>
  <si>
    <t>Не является прочей дебиторской задолженностью</t>
  </si>
  <si>
    <t>Дебитор 2</t>
  </si>
  <si>
    <t>ИНН Дебитор 2</t>
  </si>
  <si>
    <t>Дебиторская задолженность страхователей по договорам страхования, сострахования, перестрахования, по договорам не содержащим значительный страховой риск иная, кроме уплаты страховых премий/взносов</t>
  </si>
  <si>
    <t>Дебитор 3</t>
  </si>
  <si>
    <t>ИНН Дебитор 3</t>
  </si>
  <si>
    <t>Дебиторская задолженность по суброгационным и регрессным требованиям</t>
  </si>
  <si>
    <t>Дебитор 4</t>
  </si>
  <si>
    <t>ИНН Дебитор 4</t>
  </si>
  <si>
    <t>Дебиторская задолженность по расчетам со страховыми агентами</t>
  </si>
  <si>
    <t>ИНН Дебитор 5</t>
  </si>
  <si>
    <t>Дебитор 6</t>
  </si>
  <si>
    <t>ИНН Дебитор 6</t>
  </si>
  <si>
    <t>Дебиторская задолженность по расчетам со страховыми брокерами</t>
  </si>
  <si>
    <t>Дебитор 7</t>
  </si>
  <si>
    <t>ИНН Дебитор 7</t>
  </si>
  <si>
    <t>ПВУ</t>
  </si>
  <si>
    <t>Дебиторская задолженность по расчетам по прямому возмещению убытков</t>
  </si>
  <si>
    <t>Незавершенные расчеты по операциям страхования и перестрахования</t>
  </si>
  <si>
    <t>Дебитор 8</t>
  </si>
  <si>
    <t>ИНН Дебитор 8</t>
  </si>
  <si>
    <t>Не является дебиторской задолженностью по операциям страхования, сострахования и перестрахования (монетарная задолженность)</t>
  </si>
  <si>
    <t>Монетарная дебиторская задолжность не по операциям страхования</t>
  </si>
  <si>
    <t>Дебитор 9</t>
  </si>
  <si>
    <t>ИНН Дебитор 9</t>
  </si>
  <si>
    <t>Дебитор 10</t>
  </si>
  <si>
    <t>ИНН Дебитор 10</t>
  </si>
  <si>
    <t>Не является дебиторской задолженностью по операциям страхования, сострахования и перестрахования (не монетарная задолженность)</t>
  </si>
  <si>
    <t>Дебитор 11</t>
  </si>
  <si>
    <t>ИНН Дебитор 11</t>
  </si>
  <si>
    <t>Дебитор 12</t>
  </si>
  <si>
    <t>ИНН Дебитор 12</t>
  </si>
  <si>
    <t>Дебитор 13</t>
  </si>
  <si>
    <t>ИНН Дебитор 13</t>
  </si>
  <si>
    <t>Дебитор 14</t>
  </si>
  <si>
    <t>ИНН Дебитор 14</t>
  </si>
  <si>
    <t>Дебитор 15</t>
  </si>
  <si>
    <t>ИНН Дебитор 15</t>
  </si>
  <si>
    <t>Дебитор 16</t>
  </si>
  <si>
    <t>ИНН Дебитор 16</t>
  </si>
  <si>
    <t>Дебитор 17</t>
  </si>
  <si>
    <t>ИНН Дебитор 17</t>
  </si>
  <si>
    <t>Дебитор 18</t>
  </si>
  <si>
    <t>ИНН Дебитор 18</t>
  </si>
  <si>
    <t>Дебитор 19</t>
  </si>
  <si>
    <t>ИНН Дебитор 19</t>
  </si>
  <si>
    <t>Дебитор 20</t>
  </si>
  <si>
    <t>ИНН Дебитор 20</t>
  </si>
  <si>
    <t>Дебитор 21</t>
  </si>
  <si>
    <t>ИНН Дебитор 21</t>
  </si>
  <si>
    <t>Дебитор 22</t>
  </si>
  <si>
    <t>ИНН Дебитор 22</t>
  </si>
  <si>
    <t>Дебитор 23</t>
  </si>
  <si>
    <t>ИНН Дебитор 23</t>
  </si>
  <si>
    <t>Дебитор 24</t>
  </si>
  <si>
    <t>ИНН Дебитор 24</t>
  </si>
  <si>
    <t>Дебитор 25</t>
  </si>
  <si>
    <t>ИНН Дебитор 25</t>
  </si>
  <si>
    <t>Дебитор 26</t>
  </si>
  <si>
    <t>ИНН Дебитор 26</t>
  </si>
  <si>
    <t>Дебитор 27</t>
  </si>
  <si>
    <t>ИНН Дебитор 27</t>
  </si>
  <si>
    <t>Дебитор 28</t>
  </si>
  <si>
    <t>ИНН Дебитор 28</t>
  </si>
  <si>
    <t>Дебитор 29</t>
  </si>
  <si>
    <t>ИНН Дебитор 29</t>
  </si>
  <si>
    <t>Дебитор 30</t>
  </si>
  <si>
    <t>ИНН Дебитор 30</t>
  </si>
  <si>
    <t>Дебитор 31</t>
  </si>
  <si>
    <t>ИНН Дебитор 31</t>
  </si>
  <si>
    <t>Дебитор 32</t>
  </si>
  <si>
    <t>ИНН Дебитор 32</t>
  </si>
  <si>
    <t>Дебитор 33</t>
  </si>
  <si>
    <t>ИНН Дебитор 33</t>
  </si>
  <si>
    <t>Дебитор 34</t>
  </si>
  <si>
    <t>ИНН Дебитор 34</t>
  </si>
  <si>
    <t>Дебитор 35</t>
  </si>
  <si>
    <t>ИНН Дебитор 35</t>
  </si>
  <si>
    <t>Дебитор 36</t>
  </si>
  <si>
    <t>ИНН Дебитор 36</t>
  </si>
  <si>
    <t>Дебитор 37</t>
  </si>
  <si>
    <t>ИНН Дебитор 37</t>
  </si>
  <si>
    <t>Дебитор 38</t>
  </si>
  <si>
    <t>ИНН Дебитор 38</t>
  </si>
  <si>
    <t>Дебитор 39</t>
  </si>
  <si>
    <t>ИНН Дебитор 39</t>
  </si>
  <si>
    <t>Дебитор 40</t>
  </si>
  <si>
    <t>ИНН Дебитор 40</t>
  </si>
  <si>
    <t>Дебитор 41</t>
  </si>
  <si>
    <t>ИНН Дебитор 41</t>
  </si>
  <si>
    <t>Дебитор 42</t>
  </si>
  <si>
    <t>ИНН Дебитор 42</t>
  </si>
  <si>
    <t>Дебитор 43</t>
  </si>
  <si>
    <t>ИНН Дебитор 43</t>
  </si>
  <si>
    <t>Дебитор 44</t>
  </si>
  <si>
    <t>ИНН Дебитор 44</t>
  </si>
  <si>
    <t>Дебитор 45</t>
  </si>
  <si>
    <t>ИНН Дебитор 45</t>
  </si>
  <si>
    <t>Дебитор 46</t>
  </si>
  <si>
    <t>ИНН Дебитор 46</t>
  </si>
  <si>
    <t>Дебитор 47</t>
  </si>
  <si>
    <t>ИНН Дебитор 47</t>
  </si>
  <si>
    <t>Дебитор 48</t>
  </si>
  <si>
    <t>ИНН Дебитор 48</t>
  </si>
  <si>
    <t>Дебитор 49</t>
  </si>
  <si>
    <t>ИНН Дебитор 49</t>
  </si>
  <si>
    <t>Дебитор 50</t>
  </si>
  <si>
    <t>ИНН Дебитор 50</t>
  </si>
  <si>
    <t>Дебитор 51</t>
  </si>
  <si>
    <t>ИНН Дебитор 51</t>
  </si>
  <si>
    <t>Дебитор 52</t>
  </si>
  <si>
    <t>ИНН Дебитор 52</t>
  </si>
  <si>
    <t>Дебитор 53</t>
  </si>
  <si>
    <t>ИНН Дебитор 53</t>
  </si>
  <si>
    <t>Дебитор 54</t>
  </si>
  <si>
    <t>ИНН Дебитор 54</t>
  </si>
  <si>
    <t>Дебитор 55</t>
  </si>
  <si>
    <t>ИНН Дебитор 55</t>
  </si>
  <si>
    <t>Дебитор 56</t>
  </si>
  <si>
    <t>ИНН Дебитор 56</t>
  </si>
  <si>
    <t>Дебитор 57</t>
  </si>
  <si>
    <t>ИНН Дебитор 57</t>
  </si>
  <si>
    <t>Дебитор 58</t>
  </si>
  <si>
    <t>ИНН Дебитор 58</t>
  </si>
  <si>
    <t>Дебитор 59</t>
  </si>
  <si>
    <t>ИНН Дебитор 59</t>
  </si>
  <si>
    <t>Дебитор 60</t>
  </si>
  <si>
    <t>ИНН Дебитор 60</t>
  </si>
  <si>
    <t>Дебитор 61</t>
  </si>
  <si>
    <t>ИНН Дебитор 61</t>
  </si>
  <si>
    <t>Дебитор 62</t>
  </si>
  <si>
    <t>ИНН Дебитор 62</t>
  </si>
  <si>
    <t>Дебитор 63</t>
  </si>
  <si>
    <t>ИНН Дебитор 63</t>
  </si>
  <si>
    <t>Дебитор 64</t>
  </si>
  <si>
    <t>ИНН Дебитор 64</t>
  </si>
  <si>
    <t>Дебитор 65</t>
  </si>
  <si>
    <t>ИНН Дебитор 65</t>
  </si>
  <si>
    <t>Дебитор 66</t>
  </si>
  <si>
    <t>ИНН Дебитор 66</t>
  </si>
  <si>
    <t>Дебитор 67</t>
  </si>
  <si>
    <t>ИНН Дебитор 67</t>
  </si>
  <si>
    <t>Дебитор 68</t>
  </si>
  <si>
    <t>ИНН Дебитор 68</t>
  </si>
  <si>
    <t>Дебитор 69</t>
  </si>
  <si>
    <t>ИНН Дебитор 69</t>
  </si>
  <si>
    <t>Дебитор 70</t>
  </si>
  <si>
    <t>ИНН Дебитор 70</t>
  </si>
  <si>
    <t>Дебитор 71</t>
  </si>
  <si>
    <t>ИНН Дебитор 71</t>
  </si>
  <si>
    <t>Дебитор 72</t>
  </si>
  <si>
    <t>ИНН Дебитор 72</t>
  </si>
  <si>
    <t>Дебитор 73</t>
  </si>
  <si>
    <t>ИНН Дебитор 73</t>
  </si>
  <si>
    <t>Дебитор 74</t>
  </si>
  <si>
    <t>ИНН Дебитор 74</t>
  </si>
  <si>
    <t>Дебитор 75</t>
  </si>
  <si>
    <t>ИНН Дебитор 75</t>
  </si>
  <si>
    <t>Дебитор 76</t>
  </si>
  <si>
    <t>ИНН Дебитор 76</t>
  </si>
  <si>
    <t>Дебитор 77</t>
  </si>
  <si>
    <t>ИНН Дебитор 77</t>
  </si>
  <si>
    <t>Дебитор 78</t>
  </si>
  <si>
    <t>ИНН Дебитор 78</t>
  </si>
  <si>
    <t>Дебитор 79</t>
  </si>
  <si>
    <t>ИНН Дебитор 79</t>
  </si>
  <si>
    <t>Дебитор 80</t>
  </si>
  <si>
    <t>ИНН Дебитор 80</t>
  </si>
  <si>
    <t>Дебитор 81</t>
  </si>
  <si>
    <t>ИНН Дебитор 81</t>
  </si>
  <si>
    <t>Дебитор 82</t>
  </si>
  <si>
    <t>ИНН Дебитор 82</t>
  </si>
  <si>
    <t>Дебитор 83</t>
  </si>
  <si>
    <t>ИНН Дебитор 83</t>
  </si>
  <si>
    <t>Дебитор 84</t>
  </si>
  <si>
    <t>ИНН Дебитор 84</t>
  </si>
  <si>
    <t>Дебитор 85</t>
  </si>
  <si>
    <t>ИНН Дебитор 85</t>
  </si>
  <si>
    <t>Дебитор 86</t>
  </si>
  <si>
    <t>ИНН Дебитор 86</t>
  </si>
  <si>
    <t>Дебитор 87</t>
  </si>
  <si>
    <t>ИНН Дебитор 87</t>
  </si>
  <si>
    <t>Дебитор 88</t>
  </si>
  <si>
    <t>ИНН Дебитор 88</t>
  </si>
  <si>
    <t>Дебитор 89</t>
  </si>
  <si>
    <t>ИНН Дебитор 89</t>
  </si>
  <si>
    <t>Дебитор 90</t>
  </si>
  <si>
    <t>ИНН Дебитор 90</t>
  </si>
  <si>
    <t>Дебитор 91</t>
  </si>
  <si>
    <t>ИНН Дебитор 91</t>
  </si>
  <si>
    <t>Дебитор 92</t>
  </si>
  <si>
    <t>ИНН Дебитор 92</t>
  </si>
  <si>
    <t>Дебитор 93</t>
  </si>
  <si>
    <t>ИНН Дебитор 93</t>
  </si>
  <si>
    <t>Дебитор 94</t>
  </si>
  <si>
    <t>ИНН Дебитор 94</t>
  </si>
  <si>
    <t>Дебитор 95</t>
  </si>
  <si>
    <t>ИНН Дебитор 95</t>
  </si>
  <si>
    <t>Дебитор 96</t>
  </si>
  <si>
    <t>ИНН Дебитор 96</t>
  </si>
  <si>
    <t>Дебитор 97</t>
  </si>
  <si>
    <t>ИНН Дебитор 97</t>
  </si>
  <si>
    <t>Дебитор 98</t>
  </si>
  <si>
    <t>ИНН Дебитор 98</t>
  </si>
  <si>
    <t>Дебитор 99</t>
  </si>
  <si>
    <t>ИНН Дебитор 99</t>
  </si>
  <si>
    <t>Дебитор 100</t>
  </si>
  <si>
    <t>ИНН Дебитор 100</t>
  </si>
  <si>
    <t>Дебитор 101</t>
  </si>
  <si>
    <t>ИНН Дебитор 101</t>
  </si>
  <si>
    <t>Дебитор 102</t>
  </si>
  <si>
    <t>ИНН Дебитор 102</t>
  </si>
  <si>
    <t>Дебитор 103</t>
  </si>
  <si>
    <t>ИНН Дебитор 103</t>
  </si>
  <si>
    <t>Дебитор 104</t>
  </si>
  <si>
    <t>ИНН Дебитор 104</t>
  </si>
  <si>
    <t>Дебитор 105</t>
  </si>
  <si>
    <t>ИНН Дебитор 105</t>
  </si>
  <si>
    <t>Дебитор 106</t>
  </si>
  <si>
    <t>ИНН Дебитор 106</t>
  </si>
  <si>
    <t>Дебитор 107</t>
  </si>
  <si>
    <t>ИНН Дебитор 107</t>
  </si>
  <si>
    <t>Дебитор 108</t>
  </si>
  <si>
    <t>ИНН Дебитор 108</t>
  </si>
  <si>
    <t>Дебитор 109</t>
  </si>
  <si>
    <t>ИНН Дебитор 109</t>
  </si>
  <si>
    <t>Дебитор 110</t>
  </si>
  <si>
    <t>ИНН Дебитор 110</t>
  </si>
  <si>
    <t>Дебитор 111</t>
  </si>
  <si>
    <t>ИНН Дебитор 111</t>
  </si>
  <si>
    <t>Дебитор 112</t>
  </si>
  <si>
    <t>ИНН Дебитор 112</t>
  </si>
  <si>
    <t>Дебитор 113</t>
  </si>
  <si>
    <t>ИНН Дебитор 113</t>
  </si>
  <si>
    <t>Дебитор 114</t>
  </si>
  <si>
    <t>ИНН Дебитор 114</t>
  </si>
  <si>
    <t>Дебитор 115</t>
  </si>
  <si>
    <t>ИНН Дебитор 115</t>
  </si>
  <si>
    <t>Дебитор 116</t>
  </si>
  <si>
    <t>ИНН Дебитор 116</t>
  </si>
  <si>
    <t>Дебитор 117</t>
  </si>
  <si>
    <t>ИНН Дебитор 117</t>
  </si>
  <si>
    <t>Дебитор 118</t>
  </si>
  <si>
    <t>ИНН Дебитор 118</t>
  </si>
  <si>
    <t>Дебитор 119</t>
  </si>
  <si>
    <t>ИНН Дебитор 119</t>
  </si>
  <si>
    <t>Дебитор 120</t>
  </si>
  <si>
    <t>ИНН Дебитор 120</t>
  </si>
  <si>
    <t>Дебитор 121</t>
  </si>
  <si>
    <t>ИНН Дебитор 121</t>
  </si>
  <si>
    <t>Дебитор 122</t>
  </si>
  <si>
    <t>ИНН Дебитор 122</t>
  </si>
  <si>
    <t>Дебитор 123</t>
  </si>
  <si>
    <t>ИНН Дебитор 123</t>
  </si>
  <si>
    <t>Дебитор 124</t>
  </si>
  <si>
    <t>ИНН Дебитор 124</t>
  </si>
  <si>
    <t>Дебитор 125</t>
  </si>
  <si>
    <t>ИНН Дебитор 125</t>
  </si>
  <si>
    <t>Дебитор 126</t>
  </si>
  <si>
    <t>ИНН Дебитор 126</t>
  </si>
  <si>
    <t>Дебитор 127</t>
  </si>
  <si>
    <t>ИНН Дебитор 127</t>
  </si>
  <si>
    <t>Дебитор 128</t>
  </si>
  <si>
    <t>ИНН Дебитор 128</t>
  </si>
  <si>
    <t>Дебитор 129</t>
  </si>
  <si>
    <t>ИНН Дебитор 129</t>
  </si>
  <si>
    <t>Дебитор 130</t>
  </si>
  <si>
    <t>ИНН Дебитор 130</t>
  </si>
  <si>
    <t>Дебитор 131</t>
  </si>
  <si>
    <t>ИНН Дебитор 131</t>
  </si>
  <si>
    <t>Дебитор 132</t>
  </si>
  <si>
    <t>ИНН Дебитор 132</t>
  </si>
  <si>
    <t>Дебитор 133</t>
  </si>
  <si>
    <t>ИНН Дебитор 133</t>
  </si>
  <si>
    <t>Дебитор 134</t>
  </si>
  <si>
    <t>ИНН Дебитор 134</t>
  </si>
  <si>
    <t>Дебитор 135</t>
  </si>
  <si>
    <t>ИНН Дебитор 135</t>
  </si>
  <si>
    <t>Дебитор 136</t>
  </si>
  <si>
    <t>ИНН Дебитор 136</t>
  </si>
  <si>
    <t>Дебитор 137</t>
  </si>
  <si>
    <t>ИНН Дебитор 137</t>
  </si>
  <si>
    <t>Дебитор 138</t>
  </si>
  <si>
    <t>ИНН Дебитор 138</t>
  </si>
  <si>
    <t>Дебитор 139</t>
  </si>
  <si>
    <t>ИНН Дебитор 139</t>
  </si>
  <si>
    <t>Дебитор 140</t>
  </si>
  <si>
    <t>ИНН Дебитор 140</t>
  </si>
  <si>
    <t>Дебитор 141</t>
  </si>
  <si>
    <t>ИНН Дебитор 141</t>
  </si>
  <si>
    <t>Дебитор 142</t>
  </si>
  <si>
    <t>ИНН Дебитор 142</t>
  </si>
  <si>
    <t>Дебитор 143</t>
  </si>
  <si>
    <t>ИНН Дебитор 143</t>
  </si>
  <si>
    <t>Дебитор 144</t>
  </si>
  <si>
    <t>ИНН Дебитор 144</t>
  </si>
  <si>
    <t>Дебитор 145</t>
  </si>
  <si>
    <t>ИНН Дебитор 145</t>
  </si>
  <si>
    <t>Дебитор 146</t>
  </si>
  <si>
    <t>ИНН Дебитор 146</t>
  </si>
  <si>
    <t>Дебитор 147</t>
  </si>
  <si>
    <t>ИНН Дебитор 147</t>
  </si>
  <si>
    <t>Дебитор 148</t>
  </si>
  <si>
    <t>ИНН Дебитор 148</t>
  </si>
  <si>
    <t>Дебитор 149</t>
  </si>
  <si>
    <t>ИНН Дебитор 149</t>
  </si>
  <si>
    <t>Дебитор 150</t>
  </si>
  <si>
    <t>ИНН Дебитор 150</t>
  </si>
  <si>
    <t>Дебитор 151</t>
  </si>
  <si>
    <t>ИНН Дебитор 151</t>
  </si>
  <si>
    <t>Дебитор 152</t>
  </si>
  <si>
    <t>ИНН Дебитор 152</t>
  </si>
  <si>
    <t>Дебитор 153</t>
  </si>
  <si>
    <t>ИНН Дебитор 153</t>
  </si>
  <si>
    <t>Дебитор 154</t>
  </si>
  <si>
    <t>ИНН Дебитор 154</t>
  </si>
  <si>
    <t>Дебитор 155</t>
  </si>
  <si>
    <t>ИНН Дебитор 155</t>
  </si>
  <si>
    <t>Дебитор 156</t>
  </si>
  <si>
    <t>ИНН Дебитор 156</t>
  </si>
  <si>
    <t>Дебитор 157</t>
  </si>
  <si>
    <t>ИНН Дебитор 157</t>
  </si>
  <si>
    <t>Дебитор 158</t>
  </si>
  <si>
    <t>ИНН Дебитор 158</t>
  </si>
  <si>
    <t>Дебитор 159</t>
  </si>
  <si>
    <t>ИНН Дебитор 159</t>
  </si>
  <si>
    <t>Дебитор 160</t>
  </si>
  <si>
    <t>ИНН Дебитор 160</t>
  </si>
  <si>
    <t>Дебитор 161</t>
  </si>
  <si>
    <t>ИНН Дебитор 161</t>
  </si>
  <si>
    <t>Дебитор 162</t>
  </si>
  <si>
    <t>ИНН Дебитор 162</t>
  </si>
  <si>
    <t>Дебитор 163</t>
  </si>
  <si>
    <t>ИНН Дебитор 163</t>
  </si>
  <si>
    <t>Дебитор 164</t>
  </si>
  <si>
    <t>ИНН Дебитор 164</t>
  </si>
  <si>
    <t>Дебитор 165</t>
  </si>
  <si>
    <t>ИНН Дебитор 165</t>
  </si>
  <si>
    <t>Дебитор 166</t>
  </si>
  <si>
    <t>ИНН Дебитор 166</t>
  </si>
  <si>
    <t>Дебитор 167</t>
  </si>
  <si>
    <t>ИНН Дебитор 167</t>
  </si>
  <si>
    <t>Дебитор 168</t>
  </si>
  <si>
    <t>ИНН Дебитор 168</t>
  </si>
  <si>
    <t>Дебитор 169</t>
  </si>
  <si>
    <t>ИНН Дебитор 169</t>
  </si>
  <si>
    <t>Дебитор 170</t>
  </si>
  <si>
    <t>ИНН Дебитор 170</t>
  </si>
  <si>
    <t>Дебитор 171</t>
  </si>
  <si>
    <t>ИНН Дебитор 171</t>
  </si>
  <si>
    <t>Дебитор 172</t>
  </si>
  <si>
    <t>ИНН Дебитор 172</t>
  </si>
  <si>
    <t>Дебитор 173</t>
  </si>
  <si>
    <t>ИНН Дебитор 173</t>
  </si>
  <si>
    <t>Дебитор 174</t>
  </si>
  <si>
    <t>ИНН Дебитор 174</t>
  </si>
  <si>
    <t>Дебитор 175</t>
  </si>
  <si>
    <t>ИНН Дебитор 175</t>
  </si>
  <si>
    <t>Дебитор 176</t>
  </si>
  <si>
    <t>ИНН Дебитор 176</t>
  </si>
  <si>
    <t>Дебитор 177</t>
  </si>
  <si>
    <t>ИНН Дебитор 177</t>
  </si>
  <si>
    <t>Дебитор 178</t>
  </si>
  <si>
    <t>ИНН Дебитор 178</t>
  </si>
  <si>
    <t>Дебитор 179</t>
  </si>
  <si>
    <t>ИНН Дебитор 179</t>
  </si>
  <si>
    <t>Дебитор 180</t>
  </si>
  <si>
    <t>ИНН Дебитор 180</t>
  </si>
  <si>
    <t>Дебитор 181</t>
  </si>
  <si>
    <t>ИНН Дебитор 181</t>
  </si>
  <si>
    <t>Дебитор 182</t>
  </si>
  <si>
    <t>ИНН Дебитор 182</t>
  </si>
  <si>
    <t>Дебитор 183</t>
  </si>
  <si>
    <t>ИНН Дебитор 183</t>
  </si>
  <si>
    <t>Дебитор 184</t>
  </si>
  <si>
    <t>ИНН Дебитор 184</t>
  </si>
  <si>
    <t>Дебитор 185</t>
  </si>
  <si>
    <t>ИНН Дебитор 185</t>
  </si>
  <si>
    <t>Дебитор 186</t>
  </si>
  <si>
    <t>ИНН Дебитор 186</t>
  </si>
  <si>
    <t>Дебитор 187</t>
  </si>
  <si>
    <t>ИНН Дебитор 187</t>
  </si>
  <si>
    <t>Дебитор 188</t>
  </si>
  <si>
    <t>ИНН Дебитор 188</t>
  </si>
  <si>
    <t>Дебитор 189</t>
  </si>
  <si>
    <t>ИНН Дебитор 189</t>
  </si>
  <si>
    <t>Дебитор 190</t>
  </si>
  <si>
    <t>ИНН Дебитор 190</t>
  </si>
  <si>
    <t>Дебитор 191</t>
  </si>
  <si>
    <t>ИНН Дебитор 191</t>
  </si>
  <si>
    <t>Дебитор 192</t>
  </si>
  <si>
    <t>ИНН Дебитор 192</t>
  </si>
  <si>
    <t>Дебитор 193</t>
  </si>
  <si>
    <t>ИНН Дебитор 193</t>
  </si>
  <si>
    <t>Дебитор 194</t>
  </si>
  <si>
    <t>ИНН Дебитор 194</t>
  </si>
  <si>
    <t>Дебитор 195</t>
  </si>
  <si>
    <t>ИНН Дебитор 195</t>
  </si>
  <si>
    <t>Дебитор 196</t>
  </si>
  <si>
    <t>ИНН Дебитор 196</t>
  </si>
  <si>
    <t>Дебитор 197</t>
  </si>
  <si>
    <t>ИНН Дебитор 197</t>
  </si>
  <si>
    <t>Дебитор 198</t>
  </si>
  <si>
    <t>ИНН Дебитор 198</t>
  </si>
  <si>
    <t>Дебитор 199</t>
  </si>
  <si>
    <t>ИНН Дебитор 199</t>
  </si>
  <si>
    <t>Дебитор 200</t>
  </si>
  <si>
    <t>ИНН Дебитор 200</t>
  </si>
  <si>
    <t>Дебитор 201</t>
  </si>
  <si>
    <t>ИНН Дебитор 201</t>
  </si>
  <si>
    <t>Дебитор 202</t>
  </si>
  <si>
    <t>ИНН Дебитор 202</t>
  </si>
  <si>
    <t>Дебитор 203</t>
  </si>
  <si>
    <t>ИНН Дебитор 203</t>
  </si>
  <si>
    <t>Дебитор 204</t>
  </si>
  <si>
    <t>ИНН Дебитор 204</t>
  </si>
  <si>
    <t>Дебитор 205</t>
  </si>
  <si>
    <t>ИНН Дебитор 205</t>
  </si>
  <si>
    <t>Дебитор 206</t>
  </si>
  <si>
    <t>ИНН Дебитор 206</t>
  </si>
  <si>
    <t>Дебитор 207</t>
  </si>
  <si>
    <t>ИНН Дебитор 207</t>
  </si>
  <si>
    <t>Дебитор 208</t>
  </si>
  <si>
    <t>ИНН Дебитор 208</t>
  </si>
  <si>
    <t>Дебитор 209</t>
  </si>
  <si>
    <t>ИНН Дебитор 209</t>
  </si>
  <si>
    <t>Дебитор 210</t>
  </si>
  <si>
    <t>ИНН Дебитор 210</t>
  </si>
  <si>
    <t>Дебитор 211</t>
  </si>
  <si>
    <t>ИНН Дебитор 211</t>
  </si>
  <si>
    <t>Дебитор 212</t>
  </si>
  <si>
    <t>ИНН Дебитор 212</t>
  </si>
  <si>
    <t>Дебитор 213</t>
  </si>
  <si>
    <t>ИНН Дебитор 213</t>
  </si>
  <si>
    <t>Дебитор 214</t>
  </si>
  <si>
    <t>ИНН Дебитор 214</t>
  </si>
  <si>
    <t>Дебитор 215</t>
  </si>
  <si>
    <t>ИНН Дебитор 215</t>
  </si>
  <si>
    <t>Дебитор 216</t>
  </si>
  <si>
    <t>ИНН Дебитор 216</t>
  </si>
  <si>
    <t>Дебитор 217</t>
  </si>
  <si>
    <t>ИНН Дебитор 217</t>
  </si>
  <si>
    <t>Дебитор 218</t>
  </si>
  <si>
    <t>ИНН Дебитор 218</t>
  </si>
  <si>
    <t>Дебитор 219</t>
  </si>
  <si>
    <t>ИНН Дебитор 219</t>
  </si>
  <si>
    <t>Дебитор 220</t>
  </si>
  <si>
    <t>ИНН Дебитор 220</t>
  </si>
  <si>
    <t>Дебитор 221</t>
  </si>
  <si>
    <t>ИНН Дебитор 221</t>
  </si>
  <si>
    <t>Дебитор 222</t>
  </si>
  <si>
    <t>ИНН Дебитор 222</t>
  </si>
  <si>
    <t>Дебитор 223</t>
  </si>
  <si>
    <t>ИНН Дебитор 223</t>
  </si>
  <si>
    <t>Дебитор 224</t>
  </si>
  <si>
    <t>ИНН Дебитор 224</t>
  </si>
  <si>
    <t>Дебитор 225</t>
  </si>
  <si>
    <t>ИНН Дебитор 225</t>
  </si>
  <si>
    <t>Доля перестраховщика в страховых резервах (регуляторная)</t>
  </si>
  <si>
    <t>Иностранный контрагент</t>
  </si>
  <si>
    <t>Контрагент 14</t>
  </si>
  <si>
    <t>ИНН 14</t>
  </si>
  <si>
    <t>A</t>
  </si>
  <si>
    <t>Контрагент 23</t>
  </si>
  <si>
    <t>ИНН 23</t>
  </si>
  <si>
    <t>Контрагент 24</t>
  </si>
  <si>
    <t>ИНН 24</t>
  </si>
  <si>
    <t>Контрагент 25</t>
  </si>
  <si>
    <t>ИНН 25</t>
  </si>
  <si>
    <t>Контрагент 26</t>
  </si>
  <si>
    <t>ИНН 26</t>
  </si>
  <si>
    <t>Контрагент 27</t>
  </si>
  <si>
    <t>ИНН 27</t>
  </si>
  <si>
    <t>Контрагент 28</t>
  </si>
  <si>
    <t>ИНН 28</t>
  </si>
  <si>
    <t>Контрагент 29</t>
  </si>
  <si>
    <t>ИНН 29</t>
  </si>
  <si>
    <t>Российский контрагент</t>
  </si>
  <si>
    <t>Контрагент 15</t>
  </si>
  <si>
    <t>ИНН 15</t>
  </si>
  <si>
    <t>Контрагент 32</t>
  </si>
  <si>
    <t>ИНН 32</t>
  </si>
  <si>
    <t>Прочие активы (не торгуемые товары)</t>
  </si>
  <si>
    <t>Основные средства (кроме недвижимого имущества)</t>
  </si>
  <si>
    <t>Нематериальные активы</t>
  </si>
  <si>
    <t>Требования по текущему налогу на прибыль</t>
  </si>
  <si>
    <t>Можно востребовать деньгами</t>
  </si>
  <si>
    <t>Отложенные аквизиционные расходы</t>
  </si>
  <si>
    <t>Вексели</t>
  </si>
  <si>
    <t>Контрагент 20</t>
  </si>
  <si>
    <t>ИНН 20</t>
  </si>
  <si>
    <t>Депо премий у перестрахователей</t>
  </si>
  <si>
    <t>Контрагент 19</t>
  </si>
  <si>
    <t>ИНН 19</t>
  </si>
  <si>
    <t>Дебиторская задолженность по перестрахованию, кроме взносов</t>
  </si>
  <si>
    <t>Займ страхователю по договору страхования жизни</t>
  </si>
  <si>
    <t>Займ 1</t>
  </si>
  <si>
    <t>Контрагент 18</t>
  </si>
  <si>
    <t>ИНН 18</t>
  </si>
  <si>
    <t>Займ</t>
  </si>
  <si>
    <t>займ под залог нежилой недвижимости стоимостью 3 000 000 рублей</t>
  </si>
  <si>
    <t>Займ 2</t>
  </si>
  <si>
    <t>Контрагент 31</t>
  </si>
  <si>
    <t>ИНН 31</t>
  </si>
  <si>
    <t>BB(RU)</t>
  </si>
  <si>
    <t>да</t>
  </si>
  <si>
    <t>недвижимость</t>
  </si>
  <si>
    <t>Займ 3</t>
  </si>
  <si>
    <t>Контрагент 16</t>
  </si>
  <si>
    <t>ИНН 16</t>
  </si>
  <si>
    <t>Займ 4</t>
  </si>
  <si>
    <t>Контрагент 17</t>
  </si>
  <si>
    <t>ИНН 17</t>
  </si>
  <si>
    <t>Производный финансовый инструмент</t>
  </si>
  <si>
    <t>форвард на валюту</t>
  </si>
  <si>
    <t>Недвижимость</t>
  </si>
  <si>
    <t>жилая</t>
  </si>
  <si>
    <t>нежилая, введенная в эксплатацию</t>
  </si>
  <si>
    <t>земля, не образует единый компелекс со зданием</t>
  </si>
  <si>
    <t>Отложенные налоговые активы</t>
  </si>
  <si>
    <t>Слитки  золота,  серебра, платины и палладия, а также памятные монеты Российской Федерации из драгоценных металлов</t>
  </si>
  <si>
    <t>Входят в прочие активы</t>
  </si>
  <si>
    <t>акция, доля владения &gt;10%</t>
  </si>
  <si>
    <t>Контрагент 34</t>
  </si>
  <si>
    <t>ИНН 34</t>
  </si>
  <si>
    <t>ценные бумаги, соответствующие искл. Пункта 2.3.2. Проекта норм. Акта</t>
  </si>
  <si>
    <t>XS1</t>
  </si>
  <si>
    <t>Контрагент 35</t>
  </si>
  <si>
    <t>ИНН 35</t>
  </si>
  <si>
    <t>Комментарий по активу</t>
  </si>
  <si>
    <t>Наименование рейтингового агентства</t>
  </si>
  <si>
    <t>Условия досрочного возврата депозита</t>
  </si>
  <si>
    <t xml:space="preserve">Стоимость по данным бухгалтерского учета, руб.
</t>
  </si>
  <si>
    <t>Сумма просроченной задолженности, руб.</t>
  </si>
  <si>
    <t>Размер РНП/мат. резерв по договору, руб.</t>
  </si>
  <si>
    <t>Дата возврата</t>
  </si>
  <si>
    <t>Прочая дебиторская задолженность</t>
  </si>
  <si>
    <t>Вид залога</t>
  </si>
  <si>
    <t>АКРА</t>
  </si>
  <si>
    <t>Эксперт РА</t>
  </si>
  <si>
    <t>Fitch Ratings</t>
  </si>
  <si>
    <t>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</si>
</sst>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0.0000%"/>
    <numFmt numFmtId="166" formatCode="_-* #,##0.0000\ _₽_-;\-* #,##0.0000\ _₽_-;_-* &quot;-&quot;??\ _₽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60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Fill="1" applyAlignment="1"/>
    <xf numFmtId="0" fontId="3" fillId="3" borderId="1" xfId="0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left"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5" borderId="1" xfId="3" applyFont="1" applyFill="1" applyBorder="1" applyAlignment="1">
      <alignment horizontal="center" vertical="center" wrapText="1"/>
    </xf>
    <xf numFmtId="43" fontId="3" fillId="4" borderId="1" xfId="1" applyFont="1" applyFill="1" applyBorder="1" applyAlignment="1">
      <alignment horizontal="center" vertical="center" wrapText="1"/>
    </xf>
    <xf numFmtId="0" fontId="3" fillId="6" borderId="1" xfId="3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Font="1" applyBorder="1" applyAlignment="1"/>
    <xf numFmtId="0" fontId="0" fillId="0" borderId="0" xfId="0" applyBorder="1" applyAlignment="1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165" fontId="0" fillId="0" borderId="0" xfId="2" applyNumberFormat="1" applyFont="1"/>
    <xf numFmtId="166" fontId="0" fillId="0" borderId="0" xfId="1" applyNumberFormat="1" applyFont="1"/>
    <xf numFmtId="0" fontId="0" fillId="0" borderId="0" xfId="0" applyBorder="1" applyAlignment="1">
      <alignment horizontal="center"/>
    </xf>
    <xf numFmtId="0" fontId="2" fillId="0" borderId="0" xfId="0" applyFont="1" applyAlignment="1">
      <alignment wrapText="1"/>
    </xf>
    <xf numFmtId="14" fontId="0" fillId="0" borderId="0" xfId="0" applyNumberFormat="1"/>
    <xf numFmtId="14" fontId="0" fillId="3" borderId="0" xfId="0" applyNumberFormat="1" applyFill="1"/>
    <xf numFmtId="0" fontId="2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Border="1" applyAlignment="1"/>
    <xf numFmtId="0" fontId="2" fillId="0" borderId="0" xfId="0" applyFon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164" fontId="0" fillId="2" borderId="0" xfId="0" applyNumberFormat="1" applyFill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9" fontId="0" fillId="2" borderId="0" xfId="2" applyFont="1" applyFill="1" applyAlignment="1">
      <alignment vertical="center"/>
    </xf>
    <xf numFmtId="166" fontId="0" fillId="2" borderId="0" xfId="1" applyNumberFormat="1" applyFont="1" applyFill="1" applyAlignment="1">
      <alignment vertical="center"/>
    </xf>
    <xf numFmtId="164" fontId="0" fillId="2" borderId="0" xfId="0" applyNumberFormat="1" applyFill="1"/>
    <xf numFmtId="164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/>
    <xf numFmtId="2" fontId="0" fillId="0" borderId="0" xfId="0" applyNumberFormat="1"/>
    <xf numFmtId="164" fontId="0" fillId="3" borderId="0" xfId="1" applyNumberFormat="1" applyFont="1" applyFill="1"/>
    <xf numFmtId="0" fontId="2" fillId="0" borderId="0" xfId="0" applyFont="1"/>
    <xf numFmtId="0" fontId="0" fillId="0" borderId="0" xfId="0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0" fillId="0" borderId="0" xfId="0" applyFill="1"/>
    <xf numFmtId="0" fontId="2" fillId="0" borderId="0" xfId="0" applyFont="1" applyFill="1"/>
    <xf numFmtId="164" fontId="0" fillId="0" borderId="0" xfId="1" applyNumberFormat="1" applyFont="1" applyFill="1"/>
    <xf numFmtId="14" fontId="0" fillId="0" borderId="0" xfId="0" applyNumberFormat="1" applyFill="1"/>
    <xf numFmtId="165" fontId="0" fillId="0" borderId="0" xfId="2" applyNumberFormat="1" applyFont="1" applyFill="1"/>
    <xf numFmtId="0" fontId="2" fillId="0" borderId="0" xfId="0" applyFont="1" applyFill="1" applyAlignment="1">
      <alignment wrapText="1"/>
    </xf>
    <xf numFmtId="0" fontId="0" fillId="0" borderId="0" xfId="0" applyFill="1" applyBorder="1" applyAlignment="1">
      <alignment horizontal="center"/>
    </xf>
    <xf numFmtId="9" fontId="0" fillId="0" borderId="0" xfId="2" applyNumberFormat="1" applyFont="1" applyFill="1"/>
    <xf numFmtId="43" fontId="0" fillId="0" borderId="0" xfId="1" applyNumberFormat="1" applyFont="1"/>
    <xf numFmtId="164" fontId="0" fillId="0" borderId="0" xfId="0" applyNumberFormat="1" applyFill="1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4">
    <cellStyle name="Обычный" xfId="0" builtinId="0"/>
    <cellStyle name="Обычный 20" xfId="3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73;&#1077;&#1079;&#1083;&#1080;&#1095;&#1077;&#1085;&#1085;&#1099;&#1081;%20&#1087;&#1088;&#1080;&#1084;&#1077;&#1088;%20&#1088;&#1072;&#1089;&#1095;&#1077;&#1090;&#1072;-&#1089;&#1077;&#1085;&#1090;.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 листов"/>
      <sheetName val="Итог"/>
      <sheetName val="Активы"/>
      <sheetName val="Свод"/>
      <sheetName val="Цен. бум. и деп."/>
      <sheetName val="Cash flow"/>
      <sheetName val="ПФИ"/>
      <sheetName val="Расшифровка паев"/>
      <sheetName val="MC result"/>
      <sheetName val="Юр. лица - Пуассон"/>
      <sheetName val="Вводные данные и сценарии"/>
      <sheetName val="Сценарии"/>
      <sheetName val="Курс валют"/>
      <sheetName val="ОФЗ RUR"/>
      <sheetName val="ОФЗ USD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B15">
            <v>9868.84</v>
          </cell>
        </row>
      </sheetData>
      <sheetData sheetId="7"/>
      <sheetData sheetId="8"/>
      <sheetData sheetId="9"/>
      <sheetData sheetId="10">
        <row r="2">
          <cell r="B2">
            <v>43465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9" tint="-0.249977111117893"/>
  </sheetPr>
  <dimension ref="A1:BE288"/>
  <sheetViews>
    <sheetView tabSelected="1" zoomScale="90" zoomScaleNormal="90" workbookViewId="0">
      <pane xSplit="3" ySplit="1" topLeftCell="F2" activePane="bottomRight" state="frozen"/>
      <selection activeCell="H35" sqref="H35"/>
      <selection pane="topRight" activeCell="H35" sqref="H35"/>
      <selection pane="bottomLeft" activeCell="H35" sqref="H35"/>
      <selection pane="bottomRight" activeCell="J11" sqref="J11"/>
    </sheetView>
  </sheetViews>
  <sheetFormatPr defaultRowHeight="15" x14ac:dyDescent="0.25"/>
  <cols>
    <col min="1" max="1" width="10.5703125" customWidth="1"/>
    <col min="3" max="3" width="30" style="59" customWidth="1"/>
    <col min="4" max="4" width="42.7109375" customWidth="1"/>
    <col min="5" max="5" width="15.7109375" customWidth="1"/>
    <col min="6" max="6" width="19.28515625" customWidth="1"/>
    <col min="7" max="7" width="20.140625" customWidth="1"/>
    <col min="8" max="9" width="9.140625" customWidth="1"/>
    <col min="10" max="10" width="17.5703125" customWidth="1"/>
    <col min="11" max="11" width="9.140625" customWidth="1"/>
    <col min="12" max="12" width="20.42578125" customWidth="1"/>
    <col min="13" max="13" width="13" customWidth="1"/>
    <col min="14" max="14" width="14" customWidth="1"/>
    <col min="15" max="15" width="11.7109375" customWidth="1"/>
    <col min="16" max="16" width="16.5703125" customWidth="1"/>
    <col min="17" max="17" width="18" customWidth="1"/>
    <col min="18" max="18" width="14.7109375" customWidth="1"/>
    <col min="19" max="19" width="16.85546875" customWidth="1"/>
    <col min="20" max="20" width="9.140625" customWidth="1"/>
    <col min="21" max="21" width="13" customWidth="1"/>
    <col min="22" max="22" width="11.28515625" customWidth="1"/>
    <col min="23" max="23" width="36.7109375" customWidth="1"/>
    <col min="24" max="24" width="12.7109375" bestFit="1" customWidth="1"/>
    <col min="25" max="25" width="9.140625" customWidth="1"/>
    <col min="26" max="26" width="16.42578125" customWidth="1"/>
    <col min="27" max="27" width="9.140625" customWidth="1"/>
    <col min="28" max="28" width="12.5703125" customWidth="1"/>
    <col min="29" max="29" width="11.140625" customWidth="1"/>
    <col min="30" max="30" width="18.85546875" customWidth="1"/>
    <col min="31" max="31" width="26.42578125" customWidth="1"/>
    <col min="32" max="32" width="34" customWidth="1"/>
    <col min="33" max="33" width="24.140625" customWidth="1"/>
    <col min="34" max="34" width="15.28515625" customWidth="1"/>
    <col min="35" max="35" width="15.5703125" customWidth="1"/>
    <col min="36" max="37" width="14.5703125" customWidth="1"/>
    <col min="38" max="38" width="14.28515625" customWidth="1"/>
    <col min="39" max="39" width="14.5703125" customWidth="1"/>
    <col min="40" max="40" width="16.85546875" customWidth="1"/>
    <col min="41" max="41" width="16.7109375" customWidth="1"/>
    <col min="42" max="42" width="16.140625" customWidth="1"/>
    <col min="43" max="43" width="17" customWidth="1"/>
    <col min="44" max="46" width="16.7109375" customWidth="1"/>
    <col min="47" max="47" width="23.42578125" customWidth="1"/>
    <col min="49" max="49" width="13.140625" customWidth="1"/>
    <col min="50" max="50" width="11.28515625" customWidth="1"/>
    <col min="51" max="51" width="14.5703125" customWidth="1"/>
    <col min="52" max="52" width="15" customWidth="1"/>
    <col min="53" max="53" width="10" customWidth="1"/>
    <col min="54" max="54" width="13.28515625" customWidth="1"/>
    <col min="55" max="55" width="18.28515625" customWidth="1"/>
    <col min="56" max="56" width="14.7109375" customWidth="1"/>
    <col min="57" max="57" width="15.140625" bestFit="1" customWidth="1"/>
  </cols>
  <sheetData>
    <row r="1" spans="1:57" ht="205.5" customHeight="1" x14ac:dyDescent="0.25">
      <c r="A1" s="3" t="s">
        <v>0</v>
      </c>
      <c r="B1" s="4" t="s">
        <v>1</v>
      </c>
      <c r="C1" s="4" t="s">
        <v>2</v>
      </c>
      <c r="D1" s="5" t="s">
        <v>641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642</v>
      </c>
      <c r="K1" s="4" t="s">
        <v>8</v>
      </c>
      <c r="L1" s="4" t="s">
        <v>642</v>
      </c>
      <c r="M1" s="6" t="s">
        <v>9</v>
      </c>
      <c r="N1" s="6" t="s">
        <v>10</v>
      </c>
      <c r="O1" s="4" t="s">
        <v>11</v>
      </c>
      <c r="P1" s="4" t="s">
        <v>12</v>
      </c>
      <c r="Q1" s="4" t="s">
        <v>644</v>
      </c>
      <c r="R1" s="4" t="s">
        <v>645</v>
      </c>
      <c r="S1" s="4" t="s">
        <v>646</v>
      </c>
      <c r="T1" s="4" t="s">
        <v>13</v>
      </c>
      <c r="U1" s="4" t="s">
        <v>647</v>
      </c>
      <c r="V1" s="4" t="s">
        <v>14</v>
      </c>
      <c r="W1" s="4" t="s">
        <v>643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648</v>
      </c>
      <c r="AG1" s="4" t="s">
        <v>23</v>
      </c>
      <c r="AH1" s="6" t="s">
        <v>24</v>
      </c>
      <c r="AI1" s="7" t="s">
        <v>25</v>
      </c>
      <c r="AJ1" s="7" t="s">
        <v>26</v>
      </c>
      <c r="AK1" s="7" t="s">
        <v>27</v>
      </c>
      <c r="AL1" s="7" t="s">
        <v>28</v>
      </c>
      <c r="AM1" s="7" t="s">
        <v>29</v>
      </c>
      <c r="AN1" s="6" t="s">
        <v>30</v>
      </c>
      <c r="AO1" s="7" t="s">
        <v>31</v>
      </c>
      <c r="AP1" s="6" t="s">
        <v>32</v>
      </c>
      <c r="AQ1" s="7" t="s">
        <v>33</v>
      </c>
      <c r="AR1" s="7" t="s">
        <v>34</v>
      </c>
      <c r="AS1" s="7" t="s">
        <v>35</v>
      </c>
      <c r="AT1" s="6" t="s">
        <v>36</v>
      </c>
      <c r="AU1" s="6" t="s">
        <v>37</v>
      </c>
      <c r="AV1" s="6" t="s">
        <v>38</v>
      </c>
      <c r="AW1" s="6" t="s">
        <v>39</v>
      </c>
      <c r="AX1" s="6" t="s">
        <v>40</v>
      </c>
      <c r="AY1" s="8" t="s">
        <v>41</v>
      </c>
      <c r="AZ1" s="8" t="s">
        <v>42</v>
      </c>
      <c r="BA1" s="9" t="s">
        <v>43</v>
      </c>
      <c r="BB1" s="9" t="s">
        <v>44</v>
      </c>
      <c r="BC1" s="9" t="s">
        <v>649</v>
      </c>
      <c r="BD1" s="9" t="s">
        <v>45</v>
      </c>
    </row>
    <row r="2" spans="1:57" x14ac:dyDescent="0.25">
      <c r="B2">
        <v>1</v>
      </c>
      <c r="C2" s="10" t="s">
        <v>46</v>
      </c>
      <c r="D2" s="11"/>
      <c r="E2" s="12"/>
      <c r="F2" t="s">
        <v>47</v>
      </c>
      <c r="G2" t="s">
        <v>48</v>
      </c>
      <c r="I2" t="s">
        <v>49</v>
      </c>
      <c r="J2" s="13" t="s">
        <v>651</v>
      </c>
      <c r="P2" s="14"/>
      <c r="Q2" s="14">
        <v>10523790</v>
      </c>
      <c r="T2">
        <v>643</v>
      </c>
      <c r="AH2" s="15"/>
      <c r="AI2" s="15"/>
      <c r="AJ2" s="14"/>
      <c r="AK2" s="14"/>
      <c r="AL2" s="14"/>
      <c r="AM2" s="14"/>
      <c r="AO2" s="14"/>
      <c r="AQ2" s="14"/>
      <c r="AR2" s="14"/>
      <c r="AS2" s="14"/>
      <c r="AT2" s="14"/>
      <c r="AU2" s="16"/>
      <c r="AW2" s="17"/>
      <c r="AX2" s="18"/>
      <c r="AY2" s="14"/>
      <c r="AZ2" s="14"/>
      <c r="BA2" s="15" t="s">
        <v>50</v>
      </c>
      <c r="BE2" s="15"/>
    </row>
    <row r="3" spans="1:57" x14ac:dyDescent="0.25">
      <c r="B3">
        <f>B2+1</f>
        <v>2</v>
      </c>
      <c r="C3" s="10" t="s">
        <v>46</v>
      </c>
      <c r="D3" s="11"/>
      <c r="E3" s="12"/>
      <c r="F3" t="s">
        <v>51</v>
      </c>
      <c r="G3" t="s">
        <v>52</v>
      </c>
      <c r="I3" t="s">
        <v>49</v>
      </c>
      <c r="J3" s="13" t="s">
        <v>651</v>
      </c>
      <c r="P3" s="14"/>
      <c r="Q3" s="14">
        <v>35000000</v>
      </c>
      <c r="T3">
        <v>643</v>
      </c>
      <c r="AH3" s="15"/>
      <c r="AI3" s="15"/>
      <c r="AJ3" s="14"/>
      <c r="AK3" s="14"/>
      <c r="AL3" s="14"/>
      <c r="AM3" s="14"/>
      <c r="AO3" s="14"/>
      <c r="AQ3" s="14"/>
      <c r="AR3" s="14"/>
      <c r="AS3" s="14"/>
      <c r="AT3" s="14"/>
      <c r="AU3" s="16"/>
      <c r="AW3" s="17"/>
      <c r="AX3" s="18"/>
      <c r="AY3" s="14"/>
      <c r="AZ3" s="14"/>
      <c r="BA3" s="15" t="s">
        <v>50</v>
      </c>
      <c r="BE3" s="15"/>
    </row>
    <row r="4" spans="1:57" x14ac:dyDescent="0.25">
      <c r="B4">
        <f t="shared" ref="B4:B67" si="0">B3+1</f>
        <v>3</v>
      </c>
      <c r="C4" s="10" t="s">
        <v>46</v>
      </c>
      <c r="D4" s="11"/>
      <c r="E4" s="12"/>
      <c r="F4" t="s">
        <v>53</v>
      </c>
      <c r="G4" t="s">
        <v>54</v>
      </c>
      <c r="I4" t="s">
        <v>49</v>
      </c>
      <c r="J4" s="13" t="s">
        <v>651</v>
      </c>
      <c r="P4" s="14"/>
      <c r="Q4" s="14">
        <v>34345000</v>
      </c>
      <c r="T4">
        <v>840</v>
      </c>
      <c r="AH4" s="15"/>
      <c r="AI4" s="15"/>
      <c r="AJ4" s="14"/>
      <c r="AK4" s="14"/>
      <c r="AL4" s="14"/>
      <c r="AM4" s="14"/>
      <c r="AO4" s="14"/>
      <c r="AQ4" s="14"/>
      <c r="AR4" s="14"/>
      <c r="AS4" s="14"/>
      <c r="AT4" s="14"/>
      <c r="AU4" s="16"/>
      <c r="AW4" s="17"/>
      <c r="AX4" s="18"/>
      <c r="AY4" s="14"/>
      <c r="AZ4" s="14"/>
      <c r="BA4" s="15" t="s">
        <v>50</v>
      </c>
      <c r="BE4" s="15"/>
    </row>
    <row r="5" spans="1:57" x14ac:dyDescent="0.25">
      <c r="B5">
        <f t="shared" si="0"/>
        <v>4</v>
      </c>
      <c r="C5" s="10" t="s">
        <v>46</v>
      </c>
      <c r="D5" s="11"/>
      <c r="E5" s="12"/>
      <c r="F5" t="s">
        <v>55</v>
      </c>
      <c r="G5" t="s">
        <v>56</v>
      </c>
      <c r="J5" s="13"/>
      <c r="P5" s="14"/>
      <c r="Q5" s="14">
        <v>117743</v>
      </c>
      <c r="T5">
        <v>643</v>
      </c>
      <c r="AZ5" s="14"/>
      <c r="BA5" s="15" t="s">
        <v>50</v>
      </c>
      <c r="BE5" s="15"/>
    </row>
    <row r="6" spans="1:57" x14ac:dyDescent="0.25">
      <c r="B6">
        <f t="shared" si="0"/>
        <v>5</v>
      </c>
      <c r="C6" s="10" t="s">
        <v>46</v>
      </c>
      <c r="D6" s="11"/>
      <c r="E6" s="12"/>
      <c r="F6" t="s">
        <v>57</v>
      </c>
      <c r="G6" t="s">
        <v>58</v>
      </c>
      <c r="I6" s="19" t="s">
        <v>59</v>
      </c>
      <c r="J6" s="13" t="s">
        <v>650</v>
      </c>
      <c r="P6" s="14"/>
      <c r="Q6" s="14">
        <v>21093980</v>
      </c>
      <c r="T6">
        <v>840</v>
      </c>
      <c r="AH6" s="15"/>
      <c r="AI6" s="15"/>
      <c r="AJ6" s="14"/>
      <c r="AK6" s="14"/>
      <c r="AL6" s="14"/>
      <c r="AM6" s="14"/>
      <c r="AO6" s="14"/>
      <c r="AQ6" s="14"/>
      <c r="AR6" s="14"/>
      <c r="AS6" s="14"/>
      <c r="AT6" s="14"/>
      <c r="AU6" s="16"/>
      <c r="AW6" s="17"/>
      <c r="AX6" s="18"/>
      <c r="AY6" s="14"/>
      <c r="AZ6" s="14"/>
      <c r="BA6" s="15" t="s">
        <v>50</v>
      </c>
      <c r="BE6" s="15"/>
    </row>
    <row r="7" spans="1:57" x14ac:dyDescent="0.25">
      <c r="B7">
        <f t="shared" si="0"/>
        <v>6</v>
      </c>
      <c r="C7" s="10" t="s">
        <v>46</v>
      </c>
      <c r="D7" s="20" t="s">
        <v>60</v>
      </c>
      <c r="E7" s="12"/>
      <c r="F7" s="12" t="s">
        <v>61</v>
      </c>
      <c r="G7" s="12" t="s">
        <v>61</v>
      </c>
      <c r="P7" s="14"/>
      <c r="Q7" s="14">
        <v>12339420</v>
      </c>
      <c r="T7">
        <v>643</v>
      </c>
      <c r="AH7" s="15"/>
      <c r="AI7" s="15"/>
      <c r="AJ7" s="14"/>
      <c r="AK7" s="14"/>
      <c r="AL7" s="14"/>
      <c r="AM7" s="14"/>
      <c r="AO7" s="14"/>
      <c r="AQ7" s="14"/>
      <c r="AR7" s="14"/>
      <c r="AS7" s="14"/>
      <c r="AT7" s="14"/>
      <c r="AU7" s="16"/>
      <c r="AX7" s="18"/>
      <c r="AY7" s="14"/>
      <c r="AZ7" s="14"/>
      <c r="BA7" s="15" t="s">
        <v>50</v>
      </c>
      <c r="BE7" s="15"/>
    </row>
    <row r="8" spans="1:57" x14ac:dyDescent="0.25">
      <c r="B8">
        <f t="shared" si="0"/>
        <v>7</v>
      </c>
      <c r="C8" s="10" t="s">
        <v>46</v>
      </c>
      <c r="D8" s="20" t="s">
        <v>62</v>
      </c>
      <c r="E8" s="12"/>
      <c r="F8" t="s">
        <v>63</v>
      </c>
      <c r="G8" t="s">
        <v>64</v>
      </c>
      <c r="I8" s="19" t="s">
        <v>65</v>
      </c>
      <c r="J8" s="13" t="s">
        <v>650</v>
      </c>
      <c r="P8" s="14"/>
      <c r="Q8" s="14">
        <v>852493</v>
      </c>
      <c r="T8">
        <v>643</v>
      </c>
      <c r="AZ8" s="14"/>
      <c r="BA8" s="15" t="s">
        <v>50</v>
      </c>
      <c r="BE8" s="15"/>
    </row>
    <row r="9" spans="1:57" x14ac:dyDescent="0.25">
      <c r="B9">
        <f t="shared" si="0"/>
        <v>8</v>
      </c>
      <c r="C9" s="10" t="s">
        <v>66</v>
      </c>
      <c r="D9" s="20"/>
      <c r="E9" s="12" t="s">
        <v>67</v>
      </c>
      <c r="F9" t="s">
        <v>55</v>
      </c>
      <c r="G9" t="s">
        <v>56</v>
      </c>
      <c r="P9" s="14"/>
      <c r="Q9" s="14">
        <v>846334.24657534203</v>
      </c>
      <c r="S9" s="21"/>
      <c r="T9">
        <v>643</v>
      </c>
      <c r="U9" s="21">
        <v>43830</v>
      </c>
      <c r="V9" s="21">
        <v>43163</v>
      </c>
      <c r="W9">
        <v>1</v>
      </c>
      <c r="X9" s="14">
        <v>800000</v>
      </c>
      <c r="Y9">
        <v>7</v>
      </c>
      <c r="AZ9" s="14"/>
      <c r="BA9" s="15" t="s">
        <v>50</v>
      </c>
      <c r="BE9" s="15"/>
    </row>
    <row r="10" spans="1:57" x14ac:dyDescent="0.25">
      <c r="B10">
        <f t="shared" si="0"/>
        <v>9</v>
      </c>
      <c r="C10" s="10" t="s">
        <v>66</v>
      </c>
      <c r="D10" s="20"/>
      <c r="E10" s="12" t="s">
        <v>68</v>
      </c>
      <c r="F10" t="s">
        <v>47</v>
      </c>
      <c r="G10" t="s">
        <v>48</v>
      </c>
      <c r="I10" t="s">
        <v>49</v>
      </c>
      <c r="J10" s="13" t="s">
        <v>651</v>
      </c>
      <c r="P10" s="14"/>
      <c r="Q10" s="14">
        <v>9521260.2739726007</v>
      </c>
      <c r="T10">
        <v>643</v>
      </c>
      <c r="U10" s="22">
        <v>43470</v>
      </c>
      <c r="V10" s="21">
        <v>43163</v>
      </c>
      <c r="W10">
        <v>1</v>
      </c>
      <c r="X10" s="14">
        <v>9000000</v>
      </c>
      <c r="Y10">
        <v>7</v>
      </c>
      <c r="AH10" s="15"/>
      <c r="AI10" s="15"/>
      <c r="AJ10" s="14"/>
      <c r="AK10" s="14"/>
      <c r="AL10" s="14"/>
      <c r="AM10" s="14"/>
      <c r="AO10" s="14"/>
      <c r="AQ10" s="14"/>
      <c r="AR10" s="14"/>
      <c r="AS10" s="14"/>
      <c r="AT10" s="14"/>
      <c r="AU10" s="16"/>
      <c r="AW10" s="17"/>
      <c r="AX10" s="18"/>
      <c r="AY10" s="14"/>
      <c r="AZ10" s="14"/>
      <c r="BA10" s="15" t="s">
        <v>50</v>
      </c>
      <c r="BE10" s="15"/>
    </row>
    <row r="11" spans="1:57" x14ac:dyDescent="0.25">
      <c r="B11">
        <f t="shared" si="0"/>
        <v>10</v>
      </c>
      <c r="C11" s="10" t="s">
        <v>66</v>
      </c>
      <c r="D11" s="20"/>
      <c r="E11" s="12" t="s">
        <v>69</v>
      </c>
      <c r="F11" t="s">
        <v>47</v>
      </c>
      <c r="G11" t="s">
        <v>48</v>
      </c>
      <c r="I11" t="s">
        <v>49</v>
      </c>
      <c r="J11" s="13" t="s">
        <v>651</v>
      </c>
      <c r="P11" s="14"/>
      <c r="Q11" s="14">
        <v>71194993.523287699</v>
      </c>
      <c r="T11">
        <v>840</v>
      </c>
      <c r="U11" s="21">
        <v>44196</v>
      </c>
      <c r="V11" s="21">
        <v>43163</v>
      </c>
      <c r="W11">
        <v>0</v>
      </c>
      <c r="X11" s="14">
        <v>1000000</v>
      </c>
      <c r="Y11">
        <v>3</v>
      </c>
      <c r="AH11" s="15"/>
      <c r="AI11" s="15"/>
      <c r="AJ11" s="14"/>
      <c r="AK11" s="14"/>
      <c r="AL11" s="14"/>
      <c r="AM11" s="14"/>
      <c r="AO11" s="14"/>
      <c r="AQ11" s="14"/>
      <c r="AR11" s="14"/>
      <c r="AS11" s="14"/>
      <c r="AT11" s="14"/>
      <c r="AU11" s="16"/>
      <c r="AW11" s="17"/>
      <c r="AX11" s="18"/>
      <c r="AY11" s="14"/>
      <c r="AZ11" s="14"/>
      <c r="BA11" s="15" t="s">
        <v>50</v>
      </c>
      <c r="BE11" s="15"/>
    </row>
    <row r="12" spans="1:57" x14ac:dyDescent="0.25">
      <c r="B12">
        <f t="shared" si="0"/>
        <v>11</v>
      </c>
      <c r="C12" s="10" t="s">
        <v>66</v>
      </c>
      <c r="D12" s="20"/>
      <c r="E12" s="12" t="s">
        <v>70</v>
      </c>
      <c r="F12" t="s">
        <v>57</v>
      </c>
      <c r="G12" t="s">
        <v>58</v>
      </c>
      <c r="I12" s="19" t="s">
        <v>59</v>
      </c>
      <c r="J12" s="13" t="s">
        <v>650</v>
      </c>
      <c r="P12" s="14"/>
      <c r="Q12" s="14">
        <v>528958.90410958906</v>
      </c>
      <c r="R12" s="21"/>
      <c r="T12">
        <v>643</v>
      </c>
      <c r="U12" s="22">
        <f>'[1]Вводные данные и сценарии'!$B$2+5</f>
        <v>43470</v>
      </c>
      <c r="V12" s="21">
        <v>43163</v>
      </c>
      <c r="W12">
        <v>1</v>
      </c>
      <c r="X12" s="14">
        <v>500000</v>
      </c>
      <c r="Y12">
        <v>7</v>
      </c>
      <c r="AH12" s="15"/>
      <c r="AI12" s="15"/>
      <c r="AJ12" s="14"/>
      <c r="AK12" s="14"/>
      <c r="AL12" s="14"/>
      <c r="AM12" s="14"/>
      <c r="AO12" s="14"/>
      <c r="AQ12" s="14"/>
      <c r="AR12" s="14"/>
      <c r="AS12" s="14"/>
      <c r="AT12" s="14"/>
      <c r="AU12" s="16"/>
      <c r="AW12" s="17"/>
      <c r="AX12" s="18"/>
      <c r="AY12" s="14"/>
      <c r="AZ12" s="14"/>
      <c r="BA12" s="15" t="s">
        <v>50</v>
      </c>
      <c r="BE12" s="15"/>
    </row>
    <row r="13" spans="1:57" x14ac:dyDescent="0.25">
      <c r="B13">
        <f t="shared" si="0"/>
        <v>12</v>
      </c>
      <c r="C13" s="10" t="s">
        <v>66</v>
      </c>
      <c r="D13" s="20"/>
      <c r="E13" s="12" t="s">
        <v>71</v>
      </c>
      <c r="F13" t="s">
        <v>57</v>
      </c>
      <c r="G13" t="s">
        <v>58</v>
      </c>
      <c r="I13" s="19" t="s">
        <v>59</v>
      </c>
      <c r="J13" s="13" t="s">
        <v>650</v>
      </c>
      <c r="P13" s="14"/>
      <c r="Q13" s="14">
        <v>1057917.80821918</v>
      </c>
      <c r="R13" s="21"/>
      <c r="T13">
        <v>643</v>
      </c>
      <c r="U13" s="22">
        <f>'[1]Вводные данные и сценарии'!$B$2+365</f>
        <v>43830</v>
      </c>
      <c r="V13" s="21">
        <v>43163</v>
      </c>
      <c r="W13">
        <v>0</v>
      </c>
      <c r="X13" s="14">
        <v>1000000</v>
      </c>
      <c r="Y13">
        <v>7</v>
      </c>
      <c r="AH13" s="15"/>
      <c r="AI13" s="15"/>
      <c r="AJ13" s="14"/>
      <c r="AK13" s="14"/>
      <c r="AL13" s="14"/>
      <c r="AM13" s="14"/>
      <c r="AO13" s="14"/>
      <c r="AQ13" s="14"/>
      <c r="AR13" s="14"/>
      <c r="AS13" s="14"/>
      <c r="AT13" s="14"/>
      <c r="AU13" s="16"/>
      <c r="AW13" s="17"/>
      <c r="AX13" s="18"/>
      <c r="AY13" s="14"/>
      <c r="AZ13" s="14"/>
      <c r="BA13" s="15" t="s">
        <v>50</v>
      </c>
      <c r="BE13" s="15"/>
    </row>
    <row r="14" spans="1:57" x14ac:dyDescent="0.25">
      <c r="B14">
        <f t="shared" si="0"/>
        <v>13</v>
      </c>
      <c r="C14" s="10" t="s">
        <v>66</v>
      </c>
      <c r="D14" s="20" t="s">
        <v>72</v>
      </c>
      <c r="E14" s="12" t="s">
        <v>73</v>
      </c>
      <c r="F14" t="s">
        <v>74</v>
      </c>
      <c r="G14" t="s">
        <v>75</v>
      </c>
      <c r="I14" t="s">
        <v>49</v>
      </c>
      <c r="J14" s="13" t="s">
        <v>651</v>
      </c>
      <c r="P14" s="14"/>
      <c r="Q14" s="14">
        <v>105791.780821918</v>
      </c>
      <c r="T14">
        <v>643</v>
      </c>
      <c r="U14" s="21">
        <v>43500</v>
      </c>
      <c r="V14" s="21">
        <v>43163</v>
      </c>
      <c r="W14">
        <v>1</v>
      </c>
      <c r="X14" s="14">
        <v>100000</v>
      </c>
      <c r="Y14">
        <v>7</v>
      </c>
      <c r="AZ14" s="14"/>
      <c r="BA14" s="15" t="s">
        <v>50</v>
      </c>
      <c r="BE14" s="15"/>
    </row>
    <row r="15" spans="1:57" ht="30" x14ac:dyDescent="0.25">
      <c r="B15">
        <f t="shared" si="0"/>
        <v>14</v>
      </c>
      <c r="C15" s="10" t="s">
        <v>76</v>
      </c>
      <c r="D15" s="23" t="s">
        <v>77</v>
      </c>
      <c r="E15" s="24" t="s">
        <v>78</v>
      </c>
      <c r="F15" s="13" t="s">
        <v>79</v>
      </c>
      <c r="G15" s="25" t="s">
        <v>80</v>
      </c>
      <c r="I15" s="13" t="s">
        <v>81</v>
      </c>
      <c r="J15" s="13" t="s">
        <v>652</v>
      </c>
      <c r="O15" s="15">
        <v>1000</v>
      </c>
      <c r="P15" s="14">
        <v>70165.306000000011</v>
      </c>
      <c r="Q15" s="14">
        <f>O15*P15</f>
        <v>70165306.000000015</v>
      </c>
      <c r="T15">
        <v>840</v>
      </c>
      <c r="U15" s="21">
        <v>44926</v>
      </c>
      <c r="Y15">
        <v>3</v>
      </c>
      <c r="Z15">
        <v>1000</v>
      </c>
      <c r="AB15">
        <v>0</v>
      </c>
      <c r="AH15" s="15"/>
      <c r="AI15" s="15"/>
      <c r="AJ15" s="14"/>
      <c r="AK15" s="14"/>
      <c r="AL15" s="14"/>
      <c r="AM15" s="14"/>
      <c r="AO15" s="14"/>
      <c r="AQ15" s="14"/>
      <c r="AR15" s="14"/>
      <c r="AS15" s="14"/>
      <c r="AT15" s="14"/>
      <c r="AU15" s="16"/>
      <c r="AX15" s="18"/>
      <c r="AY15" s="14"/>
      <c r="AZ15" s="14"/>
      <c r="BA15" s="15" t="s">
        <v>50</v>
      </c>
      <c r="BE15" s="15"/>
    </row>
    <row r="16" spans="1:57" ht="30" x14ac:dyDescent="0.25">
      <c r="B16">
        <f t="shared" si="0"/>
        <v>15</v>
      </c>
      <c r="C16" s="10" t="s">
        <v>76</v>
      </c>
      <c r="D16" s="26" t="s">
        <v>77</v>
      </c>
      <c r="E16" s="24" t="s">
        <v>82</v>
      </c>
      <c r="F16" t="s">
        <v>47</v>
      </c>
      <c r="G16" t="s">
        <v>48</v>
      </c>
      <c r="I16" t="s">
        <v>49</v>
      </c>
      <c r="J16" s="13" t="s">
        <v>651</v>
      </c>
      <c r="K16" t="s">
        <v>49</v>
      </c>
      <c r="L16" s="13" t="s">
        <v>651</v>
      </c>
      <c r="O16" s="15">
        <v>2100</v>
      </c>
      <c r="P16" s="14">
        <v>1030.3287671232877</v>
      </c>
      <c r="Q16" s="14">
        <f t="shared" ref="Q16:Q23" si="1">O16*P16</f>
        <v>2163690.4109589043</v>
      </c>
      <c r="T16">
        <v>643</v>
      </c>
      <c r="U16" s="21">
        <v>44377</v>
      </c>
      <c r="Y16">
        <v>8</v>
      </c>
      <c r="Z16">
        <v>1000</v>
      </c>
      <c r="AB16">
        <v>0</v>
      </c>
      <c r="AH16" s="15"/>
      <c r="AI16" s="15"/>
      <c r="AJ16" s="14"/>
      <c r="AK16" s="14"/>
      <c r="AL16" s="14"/>
      <c r="AM16" s="14"/>
      <c r="AO16" s="14"/>
      <c r="AQ16" s="14"/>
      <c r="AR16" s="14"/>
      <c r="AS16" s="14"/>
      <c r="AT16" s="14"/>
      <c r="AU16" s="16"/>
      <c r="AW16" s="17"/>
      <c r="AX16" s="18"/>
      <c r="AY16" s="14"/>
      <c r="AZ16" s="14"/>
      <c r="BA16" s="15" t="s">
        <v>50</v>
      </c>
      <c r="BE16" s="15"/>
    </row>
    <row r="17" spans="1:57" ht="45" x14ac:dyDescent="0.25">
      <c r="B17">
        <f t="shared" si="0"/>
        <v>16</v>
      </c>
      <c r="C17" s="10" t="s">
        <v>76</v>
      </c>
      <c r="D17" s="23" t="s">
        <v>83</v>
      </c>
      <c r="E17" s="24" t="s">
        <v>84</v>
      </c>
      <c r="F17" t="s">
        <v>57</v>
      </c>
      <c r="G17" t="s">
        <v>58</v>
      </c>
      <c r="I17" s="19" t="s">
        <v>59</v>
      </c>
      <c r="J17" s="13" t="s">
        <v>650</v>
      </c>
      <c r="K17" t="s">
        <v>85</v>
      </c>
      <c r="L17" s="13" t="s">
        <v>650</v>
      </c>
      <c r="O17" s="15">
        <v>5500</v>
      </c>
      <c r="P17" s="14">
        <v>1026.5205479452054</v>
      </c>
      <c r="Q17" s="14">
        <f t="shared" si="1"/>
        <v>5645863.01369863</v>
      </c>
      <c r="T17">
        <v>643</v>
      </c>
      <c r="U17" s="21">
        <v>44805</v>
      </c>
      <c r="Y17">
        <v>8</v>
      </c>
      <c r="Z17">
        <v>1000</v>
      </c>
      <c r="AB17">
        <v>0</v>
      </c>
      <c r="AH17" s="15"/>
      <c r="AI17" s="15"/>
      <c r="AJ17" s="14"/>
      <c r="AK17" s="14"/>
      <c r="AL17" s="14"/>
      <c r="AM17" s="14"/>
      <c r="AO17" s="14"/>
      <c r="AQ17" s="14"/>
      <c r="AR17" s="14"/>
      <c r="AS17" s="14"/>
      <c r="AT17" s="14"/>
      <c r="AU17" s="16"/>
      <c r="AW17" s="17"/>
      <c r="AX17" s="18"/>
      <c r="AY17" s="14"/>
      <c r="AZ17" s="14"/>
      <c r="BA17" s="15" t="s">
        <v>50</v>
      </c>
      <c r="BE17" s="15"/>
    </row>
    <row r="18" spans="1:57" ht="30" x14ac:dyDescent="0.25">
      <c r="B18">
        <f t="shared" si="0"/>
        <v>17</v>
      </c>
      <c r="C18" s="10" t="s">
        <v>76</v>
      </c>
      <c r="D18" s="23" t="s">
        <v>86</v>
      </c>
      <c r="E18" s="24" t="s">
        <v>87</v>
      </c>
      <c r="F18" t="s">
        <v>63</v>
      </c>
      <c r="G18" t="s">
        <v>64</v>
      </c>
      <c r="I18" s="19" t="s">
        <v>65</v>
      </c>
      <c r="J18" s="13" t="s">
        <v>650</v>
      </c>
      <c r="O18" s="15">
        <v>650</v>
      </c>
      <c r="P18" s="14">
        <v>1049.7246153846154</v>
      </c>
      <c r="Q18" s="14">
        <f t="shared" si="1"/>
        <v>682321</v>
      </c>
      <c r="T18">
        <v>643</v>
      </c>
      <c r="AZ18" s="14"/>
      <c r="BA18" s="15" t="s">
        <v>50</v>
      </c>
      <c r="BE18" s="15"/>
    </row>
    <row r="19" spans="1:57" x14ac:dyDescent="0.25">
      <c r="B19">
        <f t="shared" si="0"/>
        <v>18</v>
      </c>
      <c r="C19" s="10" t="s">
        <v>76</v>
      </c>
      <c r="D19" s="23" t="s">
        <v>88</v>
      </c>
      <c r="E19" s="24" t="s">
        <v>89</v>
      </c>
      <c r="F19" t="s">
        <v>47</v>
      </c>
      <c r="G19" t="s">
        <v>48</v>
      </c>
      <c r="I19" t="s">
        <v>49</v>
      </c>
      <c r="J19" s="13" t="s">
        <v>651</v>
      </c>
      <c r="O19" s="15">
        <v>6100</v>
      </c>
      <c r="P19" s="14">
        <v>987.88032786885242</v>
      </c>
      <c r="Q19" s="14">
        <f t="shared" si="1"/>
        <v>6026070</v>
      </c>
      <c r="T19">
        <v>643</v>
      </c>
      <c r="Z19">
        <v>1000</v>
      </c>
      <c r="AD19">
        <v>1</v>
      </c>
      <c r="AH19" s="15"/>
      <c r="AI19" s="15"/>
      <c r="AJ19" s="14"/>
      <c r="AK19" s="14"/>
      <c r="AL19" s="14"/>
      <c r="AM19" s="14"/>
      <c r="AO19" s="14"/>
      <c r="AQ19" s="14"/>
      <c r="AR19" s="14"/>
      <c r="AS19" s="14"/>
      <c r="AT19" s="14"/>
      <c r="AU19" s="16"/>
      <c r="AW19" s="17"/>
      <c r="AX19" s="18"/>
      <c r="AY19" s="14"/>
      <c r="AZ19" s="14"/>
      <c r="BA19" s="15" t="s">
        <v>50</v>
      </c>
      <c r="BE19" s="15"/>
    </row>
    <row r="20" spans="1:57" s="39" customFormat="1" ht="18" customHeight="1" x14ac:dyDescent="0.25">
      <c r="A20" s="27"/>
      <c r="B20" s="27">
        <f t="shared" si="0"/>
        <v>19</v>
      </c>
      <c r="C20" s="28" t="s">
        <v>76</v>
      </c>
      <c r="D20" s="29" t="s">
        <v>90</v>
      </c>
      <c r="E20" s="30">
        <v>1234</v>
      </c>
      <c r="F20" s="27" t="s">
        <v>91</v>
      </c>
      <c r="G20" s="27" t="s">
        <v>92</v>
      </c>
      <c r="H20" s="27"/>
      <c r="I20" s="27"/>
      <c r="J20" s="31"/>
      <c r="K20" s="27"/>
      <c r="L20" s="27"/>
      <c r="M20" s="27"/>
      <c r="N20" s="27"/>
      <c r="O20" s="32">
        <v>50</v>
      </c>
      <c r="P20" s="33">
        <v>10000</v>
      </c>
      <c r="Q20" s="33">
        <v>500000</v>
      </c>
      <c r="R20" s="27"/>
      <c r="S20" s="27"/>
      <c r="T20" s="27">
        <v>643</v>
      </c>
      <c r="U20" s="27"/>
      <c r="V20" s="27"/>
      <c r="W20" s="27"/>
      <c r="X20" s="27"/>
      <c r="Y20" s="27"/>
      <c r="Z20" s="27"/>
      <c r="AA20" s="27"/>
      <c r="AB20" s="27"/>
      <c r="AC20" s="34" t="s">
        <v>93</v>
      </c>
      <c r="AD20" s="27"/>
      <c r="AE20" s="27"/>
      <c r="AF20" s="27"/>
      <c r="AG20" s="27"/>
      <c r="AH20" s="33"/>
      <c r="AI20" s="33"/>
      <c r="AJ20" s="33"/>
      <c r="AK20" s="33"/>
      <c r="AL20" s="33"/>
      <c r="AM20" s="33"/>
      <c r="AN20"/>
      <c r="AO20" s="33"/>
      <c r="AP20"/>
      <c r="AQ20" s="33"/>
      <c r="AR20" s="33"/>
      <c r="AS20" s="33"/>
      <c r="AT20" s="33"/>
      <c r="AU20" s="35"/>
      <c r="AV20" s="27"/>
      <c r="AW20" s="27"/>
      <c r="AX20" s="36"/>
      <c r="AY20" s="33"/>
      <c r="AZ20" s="33"/>
      <c r="BA20" s="37" t="s">
        <v>50</v>
      </c>
      <c r="BB20" s="27"/>
      <c r="BC20" s="27"/>
      <c r="BD20" s="27"/>
      <c r="BE20" s="38"/>
    </row>
    <row r="21" spans="1:57" x14ac:dyDescent="0.25">
      <c r="B21">
        <f t="shared" si="0"/>
        <v>20</v>
      </c>
      <c r="C21" s="10" t="s">
        <v>76</v>
      </c>
      <c r="D21" s="23" t="s">
        <v>94</v>
      </c>
      <c r="E21" s="24" t="s">
        <v>95</v>
      </c>
      <c r="F21" t="s">
        <v>96</v>
      </c>
      <c r="G21" t="s">
        <v>97</v>
      </c>
      <c r="I21" s="19" t="s">
        <v>59</v>
      </c>
      <c r="J21" s="13" t="s">
        <v>650</v>
      </c>
      <c r="O21" s="15">
        <v>15000</v>
      </c>
      <c r="P21" s="14">
        <v>983.94520547945206</v>
      </c>
      <c r="Q21" s="14">
        <f t="shared" si="1"/>
        <v>14759178.08219178</v>
      </c>
      <c r="T21">
        <v>643</v>
      </c>
      <c r="U21" s="21">
        <v>49293</v>
      </c>
      <c r="Y21">
        <v>9</v>
      </c>
      <c r="Z21">
        <v>1000</v>
      </c>
      <c r="AB21">
        <v>0</v>
      </c>
      <c r="AH21" s="15"/>
      <c r="AI21" s="15"/>
      <c r="AJ21" s="14"/>
      <c r="AK21" s="14"/>
      <c r="AL21" s="14"/>
      <c r="AM21" s="14"/>
      <c r="AO21" s="14"/>
      <c r="AQ21" s="14"/>
      <c r="AR21" s="14"/>
      <c r="AS21" s="14"/>
      <c r="AT21" s="14"/>
      <c r="AU21" s="16"/>
      <c r="AW21" s="17"/>
      <c r="AX21" s="18"/>
      <c r="AY21" s="14"/>
      <c r="AZ21" s="14"/>
      <c r="BA21" s="15" t="s">
        <v>50</v>
      </c>
      <c r="BE21" s="15"/>
    </row>
    <row r="22" spans="1:57" x14ac:dyDescent="0.25">
      <c r="B22">
        <f t="shared" si="0"/>
        <v>21</v>
      </c>
      <c r="C22" s="10" t="s">
        <v>76</v>
      </c>
      <c r="D22" s="23" t="s">
        <v>98</v>
      </c>
      <c r="E22" s="24" t="s">
        <v>99</v>
      </c>
      <c r="F22" t="s">
        <v>100</v>
      </c>
      <c r="G22" t="s">
        <v>101</v>
      </c>
      <c r="I22" s="19" t="s">
        <v>59</v>
      </c>
      <c r="J22" s="13" t="s">
        <v>650</v>
      </c>
      <c r="O22" s="15">
        <v>950</v>
      </c>
      <c r="P22" s="14">
        <v>992.6</v>
      </c>
      <c r="Q22" s="14">
        <f t="shared" si="1"/>
        <v>942970</v>
      </c>
      <c r="T22">
        <v>643</v>
      </c>
      <c r="AZ22" s="14"/>
      <c r="BA22" s="15" t="s">
        <v>50</v>
      </c>
      <c r="BE22" s="15"/>
    </row>
    <row r="23" spans="1:57" x14ac:dyDescent="0.25">
      <c r="B23">
        <f t="shared" si="0"/>
        <v>22</v>
      </c>
      <c r="C23" s="10" t="s">
        <v>76</v>
      </c>
      <c r="D23" s="1" t="s">
        <v>102</v>
      </c>
      <c r="E23" s="24" t="s">
        <v>103</v>
      </c>
      <c r="F23" t="s">
        <v>63</v>
      </c>
      <c r="G23" t="s">
        <v>64</v>
      </c>
      <c r="I23" s="19" t="s">
        <v>65</v>
      </c>
      <c r="J23" s="13" t="s">
        <v>650</v>
      </c>
      <c r="M23" s="40"/>
      <c r="O23" s="15">
        <v>9000</v>
      </c>
      <c r="P23" s="14">
        <v>1076.4333333333334</v>
      </c>
      <c r="Q23" s="14">
        <f t="shared" si="1"/>
        <v>9687900</v>
      </c>
      <c r="T23">
        <v>840</v>
      </c>
      <c r="Z23" s="41">
        <v>14.394578425981637</v>
      </c>
      <c r="AH23" s="15"/>
      <c r="AI23" s="15"/>
      <c r="AJ23" s="14"/>
      <c r="AK23" s="14"/>
      <c r="AL23" s="14"/>
      <c r="AM23" s="14"/>
      <c r="AO23" s="14"/>
      <c r="AQ23" s="14"/>
      <c r="AR23" s="14"/>
      <c r="AS23" s="14"/>
      <c r="AT23" s="42"/>
      <c r="AU23" s="16"/>
      <c r="AW23" s="17"/>
      <c r="AX23" s="18"/>
      <c r="AY23" s="14"/>
      <c r="AZ23" s="14"/>
      <c r="BA23" s="15" t="s">
        <v>50</v>
      </c>
      <c r="BE23" s="15"/>
    </row>
    <row r="24" spans="1:57" ht="45" x14ac:dyDescent="0.25">
      <c r="B24">
        <f t="shared" si="0"/>
        <v>23</v>
      </c>
      <c r="C24" s="10" t="s">
        <v>104</v>
      </c>
      <c r="D24" s="20" t="s">
        <v>105</v>
      </c>
      <c r="F24" t="s">
        <v>106</v>
      </c>
      <c r="G24" t="s">
        <v>107</v>
      </c>
      <c r="I24" s="19" t="s">
        <v>59</v>
      </c>
      <c r="J24" s="13" t="s">
        <v>650</v>
      </c>
      <c r="P24" s="14"/>
      <c r="Q24" s="14">
        <v>761053</v>
      </c>
      <c r="T24">
        <v>643</v>
      </c>
      <c r="AZ24" s="14"/>
      <c r="BA24" s="15" t="s">
        <v>50</v>
      </c>
      <c r="BE24" s="15"/>
    </row>
    <row r="25" spans="1:57" x14ac:dyDescent="0.25">
      <c r="B25">
        <f t="shared" si="0"/>
        <v>24</v>
      </c>
      <c r="C25" s="10" t="s">
        <v>108</v>
      </c>
      <c r="D25" s="43"/>
      <c r="F25" t="s">
        <v>109</v>
      </c>
      <c r="G25" t="s">
        <v>110</v>
      </c>
      <c r="P25" s="14"/>
      <c r="Q25" s="14">
        <v>418673</v>
      </c>
      <c r="R25" s="14">
        <v>0</v>
      </c>
      <c r="S25" s="14">
        <v>418673</v>
      </c>
      <c r="T25">
        <v>643</v>
      </c>
      <c r="U25" s="21">
        <v>43777</v>
      </c>
      <c r="AE25" s="44" t="s">
        <v>111</v>
      </c>
      <c r="AF25" s="44" t="s">
        <v>112</v>
      </c>
      <c r="AH25" s="15"/>
      <c r="AI25" s="15"/>
      <c r="AJ25" s="14"/>
      <c r="AK25" s="14"/>
      <c r="AL25" s="14"/>
      <c r="AM25" s="14"/>
      <c r="AO25" s="14"/>
      <c r="AQ25" s="14"/>
      <c r="AR25" s="14"/>
      <c r="AS25" s="14"/>
      <c r="AT25" s="14"/>
      <c r="AU25" s="16"/>
      <c r="AW25" s="17"/>
      <c r="AX25" s="18"/>
      <c r="AY25" s="14"/>
      <c r="AZ25" s="14"/>
      <c r="BA25" s="15" t="s">
        <v>50</v>
      </c>
      <c r="BE25" s="15"/>
    </row>
    <row r="26" spans="1:57" x14ac:dyDescent="0.25">
      <c r="B26">
        <f t="shared" si="0"/>
        <v>25</v>
      </c>
      <c r="C26" s="10" t="s">
        <v>108</v>
      </c>
      <c r="D26" s="43"/>
      <c r="F26" t="s">
        <v>113</v>
      </c>
      <c r="G26" t="s">
        <v>114</v>
      </c>
      <c r="I26" s="19" t="s">
        <v>59</v>
      </c>
      <c r="J26" s="13" t="s">
        <v>650</v>
      </c>
      <c r="P26" s="14"/>
      <c r="Q26" s="14">
        <v>386597</v>
      </c>
      <c r="R26" s="14">
        <v>0</v>
      </c>
      <c r="S26" s="14">
        <v>386597</v>
      </c>
      <c r="T26">
        <v>643</v>
      </c>
      <c r="U26" s="21">
        <v>43497</v>
      </c>
      <c r="AE26" s="44" t="s">
        <v>115</v>
      </c>
      <c r="AF26" s="44" t="s">
        <v>112</v>
      </c>
      <c r="AH26" s="15"/>
      <c r="AI26" s="15"/>
      <c r="AJ26" s="14"/>
      <c r="AK26" s="14"/>
      <c r="AL26" s="14"/>
      <c r="AM26" s="14"/>
      <c r="AO26" s="14"/>
      <c r="AQ26" s="14"/>
      <c r="AR26" s="14"/>
      <c r="AS26" s="14"/>
      <c r="AT26" s="14"/>
      <c r="AU26" s="16"/>
      <c r="AW26" s="17"/>
      <c r="AX26" s="18"/>
      <c r="AY26" s="14"/>
      <c r="AZ26" s="14"/>
      <c r="BA26" s="15" t="s">
        <v>50</v>
      </c>
      <c r="BE26" s="15"/>
    </row>
    <row r="27" spans="1:57" x14ac:dyDescent="0.25">
      <c r="B27">
        <f t="shared" si="0"/>
        <v>26</v>
      </c>
      <c r="C27" s="10" t="s">
        <v>108</v>
      </c>
      <c r="D27" s="43"/>
      <c r="F27" t="s">
        <v>116</v>
      </c>
      <c r="G27" t="s">
        <v>117</v>
      </c>
      <c r="P27" s="14"/>
      <c r="Q27" s="14">
        <v>177759</v>
      </c>
      <c r="R27" s="14">
        <v>0</v>
      </c>
      <c r="S27" s="14">
        <v>177759</v>
      </c>
      <c r="T27">
        <v>643</v>
      </c>
      <c r="AE27" s="44" t="s">
        <v>115</v>
      </c>
      <c r="AF27" s="44" t="s">
        <v>112</v>
      </c>
      <c r="AZ27" s="14"/>
      <c r="BA27" s="15" t="s">
        <v>50</v>
      </c>
      <c r="BE27" s="15"/>
    </row>
    <row r="28" spans="1:57" x14ac:dyDescent="0.25">
      <c r="B28">
        <f t="shared" si="0"/>
        <v>27</v>
      </c>
      <c r="C28" s="10" t="s">
        <v>108</v>
      </c>
      <c r="D28" s="43"/>
      <c r="P28" s="14"/>
      <c r="Q28" s="14">
        <v>61255</v>
      </c>
      <c r="R28" s="14">
        <v>0</v>
      </c>
      <c r="S28" s="14"/>
      <c r="T28">
        <v>643</v>
      </c>
      <c r="AE28" s="44" t="s">
        <v>118</v>
      </c>
      <c r="AF28" s="44" t="s">
        <v>112</v>
      </c>
      <c r="AZ28" s="14"/>
      <c r="BA28" s="15" t="s">
        <v>50</v>
      </c>
      <c r="BE28" s="15"/>
    </row>
    <row r="29" spans="1:57" x14ac:dyDescent="0.25">
      <c r="B29">
        <f t="shared" si="0"/>
        <v>28</v>
      </c>
      <c r="C29" s="10" t="s">
        <v>108</v>
      </c>
      <c r="D29" s="43"/>
      <c r="F29" t="s">
        <v>119</v>
      </c>
      <c r="G29" t="s">
        <v>120</v>
      </c>
      <c r="I29" s="19" t="s">
        <v>59</v>
      </c>
      <c r="J29" s="13" t="s">
        <v>650</v>
      </c>
      <c r="P29" s="14"/>
      <c r="Q29" s="14">
        <v>414164</v>
      </c>
      <c r="R29" s="14">
        <v>0</v>
      </c>
      <c r="S29" s="14">
        <v>414164</v>
      </c>
      <c r="T29">
        <v>643</v>
      </c>
      <c r="U29" s="21">
        <v>43651</v>
      </c>
      <c r="AE29" s="44" t="s">
        <v>121</v>
      </c>
      <c r="AF29" s="44" t="s">
        <v>112</v>
      </c>
      <c r="AH29" s="15"/>
      <c r="AI29" s="15"/>
      <c r="AJ29" s="14"/>
      <c r="AK29" s="14"/>
      <c r="AL29" s="14"/>
      <c r="AM29" s="14"/>
      <c r="AO29" s="14"/>
      <c r="AQ29" s="14"/>
      <c r="AR29" s="14"/>
      <c r="AS29" s="14"/>
      <c r="AT29" s="14"/>
      <c r="AU29" s="16"/>
      <c r="AW29" s="17"/>
      <c r="AX29" s="18"/>
      <c r="AY29" s="14"/>
      <c r="AZ29" s="14"/>
      <c r="BA29" s="15" t="s">
        <v>50</v>
      </c>
      <c r="BE29" s="15"/>
    </row>
    <row r="30" spans="1:57" x14ac:dyDescent="0.25">
      <c r="B30">
        <f t="shared" si="0"/>
        <v>29</v>
      </c>
      <c r="C30" s="10" t="s">
        <v>108</v>
      </c>
      <c r="D30" s="43"/>
      <c r="G30" t="s">
        <v>122</v>
      </c>
      <c r="P30" s="14"/>
      <c r="Q30" s="14">
        <v>463205</v>
      </c>
      <c r="R30" s="14">
        <v>0</v>
      </c>
      <c r="S30" s="14">
        <v>463205</v>
      </c>
      <c r="T30">
        <v>643</v>
      </c>
      <c r="AE30" s="44" t="s">
        <v>121</v>
      </c>
      <c r="AF30" s="44" t="s">
        <v>112</v>
      </c>
      <c r="AZ30" s="14"/>
      <c r="BA30" s="15" t="s">
        <v>50</v>
      </c>
      <c r="BE30" s="15"/>
    </row>
    <row r="31" spans="1:57" x14ac:dyDescent="0.25">
      <c r="B31">
        <f t="shared" si="0"/>
        <v>30</v>
      </c>
      <c r="C31" s="10" t="s">
        <v>108</v>
      </c>
      <c r="D31" s="43"/>
      <c r="F31" t="s">
        <v>123</v>
      </c>
      <c r="G31" t="s">
        <v>124</v>
      </c>
      <c r="I31" s="19" t="s">
        <v>59</v>
      </c>
      <c r="J31" s="13" t="s">
        <v>650</v>
      </c>
      <c r="P31" s="14"/>
      <c r="Q31" s="14">
        <v>107605</v>
      </c>
      <c r="R31" s="14">
        <v>0</v>
      </c>
      <c r="S31" s="14">
        <v>107605</v>
      </c>
      <c r="T31">
        <v>643</v>
      </c>
      <c r="U31" s="21">
        <v>43601</v>
      </c>
      <c r="AE31" s="44" t="s">
        <v>125</v>
      </c>
      <c r="AF31" s="44" t="s">
        <v>112</v>
      </c>
      <c r="AH31" s="15"/>
      <c r="AI31" s="15"/>
      <c r="AJ31" s="14"/>
      <c r="AK31" s="14"/>
      <c r="AL31" s="14"/>
      <c r="AM31" s="14"/>
      <c r="AO31" s="14"/>
      <c r="AQ31" s="14"/>
      <c r="AR31" s="14"/>
      <c r="AS31" s="14"/>
      <c r="AT31" s="14"/>
      <c r="AU31" s="16"/>
      <c r="AW31" s="17"/>
      <c r="AX31" s="18"/>
      <c r="AY31" s="14"/>
      <c r="AZ31" s="14"/>
      <c r="BA31" s="15" t="s">
        <v>50</v>
      </c>
      <c r="BE31" s="15"/>
    </row>
    <row r="32" spans="1:57" x14ac:dyDescent="0.25">
      <c r="B32">
        <f t="shared" si="0"/>
        <v>31</v>
      </c>
      <c r="C32" s="10" t="s">
        <v>108</v>
      </c>
      <c r="D32" s="43"/>
      <c r="F32" t="s">
        <v>126</v>
      </c>
      <c r="G32" t="s">
        <v>127</v>
      </c>
      <c r="P32" s="14"/>
      <c r="Q32" s="14">
        <v>958936</v>
      </c>
      <c r="R32" s="14">
        <v>0</v>
      </c>
      <c r="S32" s="14">
        <v>958936</v>
      </c>
      <c r="T32">
        <v>643</v>
      </c>
      <c r="AE32" s="44" t="s">
        <v>125</v>
      </c>
      <c r="AF32" s="44" t="s">
        <v>112</v>
      </c>
      <c r="AZ32" s="14"/>
      <c r="BA32" s="15" t="s">
        <v>50</v>
      </c>
      <c r="BE32" s="15"/>
    </row>
    <row r="33" spans="2:57" x14ac:dyDescent="0.25">
      <c r="B33">
        <f t="shared" si="0"/>
        <v>32</v>
      </c>
      <c r="C33" s="10" t="s">
        <v>108</v>
      </c>
      <c r="D33" s="43" t="s">
        <v>128</v>
      </c>
      <c r="F33" t="s">
        <v>128</v>
      </c>
      <c r="G33" t="s">
        <v>128</v>
      </c>
      <c r="P33" s="14"/>
      <c r="Q33" s="14">
        <v>697941</v>
      </c>
      <c r="R33" s="14">
        <v>0</v>
      </c>
      <c r="S33" s="14"/>
      <c r="T33">
        <v>643</v>
      </c>
      <c r="AE33" s="44" t="s">
        <v>129</v>
      </c>
      <c r="AF33" s="44" t="s">
        <v>112</v>
      </c>
      <c r="AH33" s="15"/>
      <c r="AI33" s="15"/>
      <c r="AJ33" s="14"/>
      <c r="AK33" s="14"/>
      <c r="AL33" s="14"/>
      <c r="AM33" s="14"/>
      <c r="AO33" s="14"/>
      <c r="AQ33" s="14"/>
      <c r="AR33" s="14"/>
      <c r="AS33" s="14"/>
      <c r="AT33" s="14"/>
      <c r="AU33" s="16"/>
      <c r="AX33" s="18"/>
      <c r="AY33" s="14"/>
      <c r="AZ33" s="14"/>
      <c r="BA33" s="15" t="s">
        <v>50</v>
      </c>
      <c r="BE33" s="15"/>
    </row>
    <row r="34" spans="2:57" x14ac:dyDescent="0.25">
      <c r="B34">
        <f t="shared" si="0"/>
        <v>33</v>
      </c>
      <c r="C34" s="10" t="s">
        <v>108</v>
      </c>
      <c r="D34" s="43"/>
      <c r="P34" s="14"/>
      <c r="Q34" s="14">
        <v>949070</v>
      </c>
      <c r="R34" s="14">
        <v>0</v>
      </c>
      <c r="S34" s="14"/>
      <c r="T34">
        <v>643</v>
      </c>
      <c r="AE34" s="44" t="s">
        <v>130</v>
      </c>
      <c r="AF34" s="44" t="s">
        <v>112</v>
      </c>
      <c r="AZ34" s="14"/>
      <c r="BA34" s="15" t="s">
        <v>50</v>
      </c>
      <c r="BE34" s="15"/>
    </row>
    <row r="35" spans="2:57" x14ac:dyDescent="0.25">
      <c r="B35">
        <f t="shared" si="0"/>
        <v>34</v>
      </c>
      <c r="C35" s="10" t="s">
        <v>108</v>
      </c>
      <c r="D35" s="43"/>
      <c r="F35" t="s">
        <v>131</v>
      </c>
      <c r="G35" t="s">
        <v>132</v>
      </c>
      <c r="I35" s="19" t="s">
        <v>59</v>
      </c>
      <c r="J35" s="13" t="s">
        <v>650</v>
      </c>
      <c r="P35" s="14"/>
      <c r="Q35" s="14">
        <v>438725</v>
      </c>
      <c r="R35" s="14">
        <v>0</v>
      </c>
      <c r="S35" s="14"/>
      <c r="T35">
        <v>643</v>
      </c>
      <c r="U35" s="21">
        <v>43813</v>
      </c>
      <c r="AE35" s="44" t="s">
        <v>133</v>
      </c>
      <c r="AF35" s="44" t="s">
        <v>134</v>
      </c>
      <c r="AH35" s="15"/>
      <c r="AI35" s="15"/>
      <c r="AJ35" s="14"/>
      <c r="AK35" s="14"/>
      <c r="AL35" s="14"/>
      <c r="AM35" s="14"/>
      <c r="AO35" s="14"/>
      <c r="AQ35" s="14"/>
      <c r="AR35" s="14"/>
      <c r="AS35" s="14"/>
      <c r="AT35" s="14"/>
      <c r="AU35" s="16"/>
      <c r="AW35" s="17"/>
      <c r="AX35" s="18"/>
      <c r="AY35" s="14"/>
      <c r="AZ35" s="14"/>
      <c r="BA35" s="15" t="s">
        <v>50</v>
      </c>
      <c r="BE35" s="15"/>
    </row>
    <row r="36" spans="2:57" x14ac:dyDescent="0.25">
      <c r="B36">
        <f t="shared" si="0"/>
        <v>35</v>
      </c>
      <c r="C36" s="10" t="s">
        <v>108</v>
      </c>
      <c r="D36" s="43"/>
      <c r="F36" t="s">
        <v>135</v>
      </c>
      <c r="G36" t="s">
        <v>136</v>
      </c>
      <c r="P36" s="14"/>
      <c r="Q36" s="14">
        <v>615918</v>
      </c>
      <c r="R36" s="14">
        <v>0</v>
      </c>
      <c r="S36" s="14"/>
      <c r="T36">
        <v>643</v>
      </c>
      <c r="AE36" s="44" t="s">
        <v>133</v>
      </c>
      <c r="AF36" s="44" t="s">
        <v>134</v>
      </c>
      <c r="AZ36" s="14"/>
      <c r="BA36" s="15" t="s">
        <v>50</v>
      </c>
      <c r="BE36" s="15"/>
    </row>
    <row r="37" spans="2:57" x14ac:dyDescent="0.25">
      <c r="B37">
        <f t="shared" si="0"/>
        <v>36</v>
      </c>
      <c r="C37" s="10" t="s">
        <v>108</v>
      </c>
      <c r="D37" s="43"/>
      <c r="F37" t="s">
        <v>137</v>
      </c>
      <c r="G37" t="s">
        <v>138</v>
      </c>
      <c r="P37" s="14"/>
      <c r="Q37" s="14">
        <v>619974</v>
      </c>
      <c r="R37" s="14">
        <v>0</v>
      </c>
      <c r="S37" s="14"/>
      <c r="T37">
        <v>643</v>
      </c>
      <c r="AE37" s="44" t="s">
        <v>139</v>
      </c>
      <c r="AF37" s="44" t="s">
        <v>134</v>
      </c>
      <c r="AZ37" s="14"/>
      <c r="BA37" s="15" t="s">
        <v>50</v>
      </c>
      <c r="BE37" s="15"/>
    </row>
    <row r="38" spans="2:57" x14ac:dyDescent="0.25">
      <c r="B38">
        <f t="shared" si="0"/>
        <v>37</v>
      </c>
      <c r="C38" s="10" t="s">
        <v>108</v>
      </c>
      <c r="D38" s="43"/>
      <c r="F38" t="s">
        <v>140</v>
      </c>
      <c r="G38" t="s">
        <v>141</v>
      </c>
      <c r="P38" s="14"/>
      <c r="Q38" s="14">
        <v>322766</v>
      </c>
      <c r="R38" s="14">
        <v>0</v>
      </c>
      <c r="S38" s="14">
        <v>322000</v>
      </c>
      <c r="T38">
        <v>643</v>
      </c>
      <c r="U38" s="21">
        <v>43540</v>
      </c>
      <c r="V38" s="15"/>
      <c r="AE38" s="44" t="s">
        <v>111</v>
      </c>
      <c r="AF38" s="44" t="s">
        <v>112</v>
      </c>
      <c r="AH38" s="15"/>
      <c r="AI38" s="15"/>
      <c r="AJ38" s="14"/>
      <c r="AK38" s="14"/>
      <c r="AL38" s="14"/>
      <c r="AM38" s="14"/>
      <c r="AO38" s="14"/>
      <c r="AQ38" s="14"/>
      <c r="AR38" s="14"/>
      <c r="AS38" s="14"/>
      <c r="AT38" s="14"/>
      <c r="AU38" s="16"/>
      <c r="AW38" s="17"/>
      <c r="AX38" s="18"/>
      <c r="AY38" s="14"/>
      <c r="AZ38" s="14"/>
      <c r="BA38" s="15" t="s">
        <v>50</v>
      </c>
      <c r="BE38" s="15"/>
    </row>
    <row r="39" spans="2:57" x14ac:dyDescent="0.25">
      <c r="B39">
        <f t="shared" si="0"/>
        <v>38</v>
      </c>
      <c r="C39" s="10" t="s">
        <v>108</v>
      </c>
      <c r="D39" s="43"/>
      <c r="F39" t="s">
        <v>142</v>
      </c>
      <c r="G39" t="s">
        <v>143</v>
      </c>
      <c r="P39" s="14"/>
      <c r="Q39" s="14">
        <v>221114</v>
      </c>
      <c r="R39" s="14">
        <v>0</v>
      </c>
      <c r="S39" s="14">
        <v>221114</v>
      </c>
      <c r="T39">
        <v>643</v>
      </c>
      <c r="U39" s="21">
        <v>43699</v>
      </c>
      <c r="V39" s="15"/>
      <c r="AE39" s="44" t="s">
        <v>111</v>
      </c>
      <c r="AF39" s="44" t="s">
        <v>112</v>
      </c>
      <c r="AH39" s="15"/>
      <c r="AI39" s="15"/>
      <c r="AJ39" s="14"/>
      <c r="AK39" s="14"/>
      <c r="AL39" s="14"/>
      <c r="AM39" s="14"/>
      <c r="AO39" s="14"/>
      <c r="AQ39" s="14"/>
      <c r="AR39" s="14"/>
      <c r="AS39" s="14"/>
      <c r="AT39" s="14"/>
      <c r="AU39" s="16"/>
      <c r="AW39" s="17"/>
      <c r="AX39" s="18"/>
      <c r="AY39" s="14"/>
      <c r="AZ39" s="14"/>
      <c r="BA39" s="15" t="s">
        <v>50</v>
      </c>
      <c r="BE39" s="15"/>
    </row>
    <row r="40" spans="2:57" x14ac:dyDescent="0.25">
      <c r="B40">
        <f t="shared" si="0"/>
        <v>39</v>
      </c>
      <c r="C40" s="10" t="s">
        <v>108</v>
      </c>
      <c r="D40" s="43"/>
      <c r="F40" t="s">
        <v>144</v>
      </c>
      <c r="G40" t="s">
        <v>145</v>
      </c>
      <c r="P40" s="14"/>
      <c r="Q40" s="14">
        <v>394977</v>
      </c>
      <c r="R40" s="14">
        <v>0</v>
      </c>
      <c r="S40" s="14">
        <v>394977</v>
      </c>
      <c r="T40">
        <v>643</v>
      </c>
      <c r="U40" s="21">
        <v>43804</v>
      </c>
      <c r="V40" s="15"/>
      <c r="AE40" s="44" t="s">
        <v>111</v>
      </c>
      <c r="AF40" s="44" t="s">
        <v>112</v>
      </c>
      <c r="AH40" s="15"/>
      <c r="AI40" s="15"/>
      <c r="AJ40" s="14"/>
      <c r="AK40" s="14"/>
      <c r="AL40" s="14"/>
      <c r="AM40" s="14"/>
      <c r="AO40" s="14"/>
      <c r="AQ40" s="14"/>
      <c r="AR40" s="14"/>
      <c r="AS40" s="14"/>
      <c r="AT40" s="14"/>
      <c r="AU40" s="16"/>
      <c r="AW40" s="17"/>
      <c r="AX40" s="18"/>
      <c r="AY40" s="14"/>
      <c r="AZ40" s="14"/>
      <c r="BA40" s="15" t="s">
        <v>50</v>
      </c>
      <c r="BE40" s="15"/>
    </row>
    <row r="41" spans="2:57" x14ac:dyDescent="0.25">
      <c r="B41">
        <f t="shared" si="0"/>
        <v>40</v>
      </c>
      <c r="C41" s="10" t="s">
        <v>108</v>
      </c>
      <c r="D41" s="43"/>
      <c r="F41" t="s">
        <v>146</v>
      </c>
      <c r="G41" t="s">
        <v>147</v>
      </c>
      <c r="P41" s="14"/>
      <c r="Q41" s="14">
        <v>252295</v>
      </c>
      <c r="R41" s="14">
        <v>0</v>
      </c>
      <c r="S41" s="14">
        <v>252295</v>
      </c>
      <c r="T41">
        <v>643</v>
      </c>
      <c r="U41" s="21">
        <v>43807</v>
      </c>
      <c r="V41" s="15"/>
      <c r="AE41" s="44" t="s">
        <v>111</v>
      </c>
      <c r="AF41" s="44" t="s">
        <v>112</v>
      </c>
      <c r="AH41" s="15"/>
      <c r="AI41" s="15"/>
      <c r="AJ41" s="14"/>
      <c r="AK41" s="14"/>
      <c r="AL41" s="14"/>
      <c r="AM41" s="14"/>
      <c r="AO41" s="14"/>
      <c r="AQ41" s="14"/>
      <c r="AR41" s="14"/>
      <c r="AS41" s="14"/>
      <c r="AT41" s="14"/>
      <c r="AU41" s="16"/>
      <c r="AW41" s="17"/>
      <c r="AX41" s="18"/>
      <c r="AY41" s="14"/>
      <c r="AZ41" s="14"/>
      <c r="BA41" s="15" t="s">
        <v>50</v>
      </c>
      <c r="BE41" s="15"/>
    </row>
    <row r="42" spans="2:57" x14ac:dyDescent="0.25">
      <c r="B42">
        <f t="shared" si="0"/>
        <v>41</v>
      </c>
      <c r="C42" s="10" t="s">
        <v>108</v>
      </c>
      <c r="D42" s="43"/>
      <c r="F42" t="s">
        <v>148</v>
      </c>
      <c r="G42" t="s">
        <v>149</v>
      </c>
      <c r="P42" s="14"/>
      <c r="Q42" s="14">
        <v>211308</v>
      </c>
      <c r="R42" s="14">
        <v>6339.24</v>
      </c>
      <c r="S42" s="14">
        <v>211308</v>
      </c>
      <c r="T42">
        <v>643</v>
      </c>
      <c r="U42" s="21">
        <v>43699</v>
      </c>
      <c r="V42" s="15"/>
      <c r="AE42" s="44" t="s">
        <v>111</v>
      </c>
      <c r="AF42" s="44" t="s">
        <v>112</v>
      </c>
      <c r="AH42" s="15"/>
      <c r="AI42" s="15"/>
      <c r="AJ42" s="14"/>
      <c r="AK42" s="14"/>
      <c r="AL42" s="14"/>
      <c r="AM42" s="14"/>
      <c r="AO42" s="14"/>
      <c r="AQ42" s="14"/>
      <c r="AR42" s="14"/>
      <c r="AS42" s="14"/>
      <c r="AT42" s="14"/>
      <c r="AU42" s="16"/>
      <c r="AW42" s="17"/>
      <c r="AX42" s="18"/>
      <c r="AY42" s="14"/>
      <c r="AZ42" s="14"/>
      <c r="BA42" s="15" t="s">
        <v>50</v>
      </c>
      <c r="BE42" s="15"/>
    </row>
    <row r="43" spans="2:57" x14ac:dyDescent="0.25">
      <c r="B43">
        <f t="shared" si="0"/>
        <v>42</v>
      </c>
      <c r="C43" s="10" t="s">
        <v>108</v>
      </c>
      <c r="D43" s="43"/>
      <c r="F43" t="s">
        <v>150</v>
      </c>
      <c r="G43" t="s">
        <v>151</v>
      </c>
      <c r="P43" s="14"/>
      <c r="Q43" s="14">
        <v>524239</v>
      </c>
      <c r="R43" s="14">
        <v>0</v>
      </c>
      <c r="S43" s="14">
        <v>524239</v>
      </c>
      <c r="T43">
        <v>643</v>
      </c>
      <c r="U43" s="21">
        <v>43636</v>
      </c>
      <c r="V43" s="15"/>
      <c r="AE43" s="44" t="s">
        <v>111</v>
      </c>
      <c r="AF43" s="44" t="s">
        <v>112</v>
      </c>
      <c r="AH43" s="15"/>
      <c r="AI43" s="15"/>
      <c r="AJ43" s="14"/>
      <c r="AK43" s="14"/>
      <c r="AL43" s="14"/>
      <c r="AM43" s="14"/>
      <c r="AO43" s="14"/>
      <c r="AQ43" s="14"/>
      <c r="AR43" s="14"/>
      <c r="AS43" s="14"/>
      <c r="AT43" s="14"/>
      <c r="AU43" s="16"/>
      <c r="AW43" s="17"/>
      <c r="AX43" s="18"/>
      <c r="AY43" s="14"/>
      <c r="AZ43" s="14"/>
      <c r="BA43" s="15" t="s">
        <v>50</v>
      </c>
      <c r="BE43" s="15"/>
    </row>
    <row r="44" spans="2:57" x14ac:dyDescent="0.25">
      <c r="B44">
        <f t="shared" si="0"/>
        <v>43</v>
      </c>
      <c r="C44" s="10" t="s">
        <v>108</v>
      </c>
      <c r="D44" s="43"/>
      <c r="F44" t="s">
        <v>152</v>
      </c>
      <c r="G44" t="s">
        <v>153</v>
      </c>
      <c r="P44" s="14"/>
      <c r="Q44" s="14">
        <v>825402</v>
      </c>
      <c r="R44" s="14">
        <v>0</v>
      </c>
      <c r="S44" s="14">
        <v>825402</v>
      </c>
      <c r="T44">
        <v>643</v>
      </c>
      <c r="U44" s="21">
        <v>43778</v>
      </c>
      <c r="V44" s="15"/>
      <c r="AE44" s="44" t="s">
        <v>111</v>
      </c>
      <c r="AF44" s="44" t="s">
        <v>112</v>
      </c>
      <c r="AH44" s="15"/>
      <c r="AI44" s="15"/>
      <c r="AJ44" s="14"/>
      <c r="AK44" s="14"/>
      <c r="AL44" s="14"/>
      <c r="AM44" s="14"/>
      <c r="AO44" s="14"/>
      <c r="AQ44" s="14"/>
      <c r="AR44" s="14"/>
      <c r="AS44" s="14"/>
      <c r="AT44" s="14"/>
      <c r="AU44" s="16"/>
      <c r="AW44" s="17"/>
      <c r="AX44" s="18"/>
      <c r="AY44" s="14"/>
      <c r="AZ44" s="14"/>
      <c r="BA44" s="15" t="s">
        <v>50</v>
      </c>
      <c r="BE44" s="15"/>
    </row>
    <row r="45" spans="2:57" x14ac:dyDescent="0.25">
      <c r="B45">
        <f t="shared" si="0"/>
        <v>44</v>
      </c>
      <c r="C45" s="10" t="s">
        <v>108</v>
      </c>
      <c r="D45" s="43"/>
      <c r="F45" t="s">
        <v>154</v>
      </c>
      <c r="G45" t="s">
        <v>155</v>
      </c>
      <c r="P45" s="14"/>
      <c r="Q45" s="14">
        <v>428927</v>
      </c>
      <c r="R45" s="14">
        <v>0</v>
      </c>
      <c r="S45" s="14">
        <v>428927</v>
      </c>
      <c r="T45">
        <v>840</v>
      </c>
      <c r="U45" s="21">
        <v>43556</v>
      </c>
      <c r="V45" s="15"/>
      <c r="AE45" s="44" t="s">
        <v>111</v>
      </c>
      <c r="AF45" s="44" t="s">
        <v>112</v>
      </c>
      <c r="AH45" s="15"/>
      <c r="AI45" s="15"/>
      <c r="AJ45" s="14"/>
      <c r="AK45" s="14"/>
      <c r="AL45" s="14"/>
      <c r="AM45" s="14"/>
      <c r="AO45" s="14"/>
      <c r="AQ45" s="14"/>
      <c r="AR45" s="14"/>
      <c r="AS45" s="14"/>
      <c r="AT45" s="14"/>
      <c r="AU45" s="16"/>
      <c r="AW45" s="17"/>
      <c r="AX45" s="18"/>
      <c r="AY45" s="14"/>
      <c r="AZ45" s="14"/>
      <c r="BA45" s="15" t="s">
        <v>50</v>
      </c>
      <c r="BE45" s="15"/>
    </row>
    <row r="46" spans="2:57" x14ac:dyDescent="0.25">
      <c r="B46">
        <f t="shared" si="0"/>
        <v>45</v>
      </c>
      <c r="C46" s="10" t="s">
        <v>108</v>
      </c>
      <c r="D46" s="43"/>
      <c r="F46" t="s">
        <v>156</v>
      </c>
      <c r="G46" t="s">
        <v>157</v>
      </c>
      <c r="P46" s="14"/>
      <c r="Q46" s="14">
        <v>14774</v>
      </c>
      <c r="R46" s="14">
        <v>443.22</v>
      </c>
      <c r="S46" s="14">
        <v>14774</v>
      </c>
      <c r="T46">
        <v>840</v>
      </c>
      <c r="U46" s="21">
        <v>43561</v>
      </c>
      <c r="V46" s="15"/>
      <c r="AE46" s="44" t="s">
        <v>111</v>
      </c>
      <c r="AF46" s="44" t="s">
        <v>112</v>
      </c>
      <c r="AH46" s="15"/>
      <c r="AI46" s="15"/>
      <c r="AJ46" s="14"/>
      <c r="AK46" s="14"/>
      <c r="AL46" s="14"/>
      <c r="AM46" s="14"/>
      <c r="AO46" s="14"/>
      <c r="AQ46" s="14"/>
      <c r="AR46" s="14"/>
      <c r="AS46" s="14"/>
      <c r="AT46" s="14"/>
      <c r="AU46" s="16"/>
      <c r="AW46" s="17"/>
      <c r="AX46" s="18"/>
      <c r="AY46" s="14"/>
      <c r="AZ46" s="14"/>
      <c r="BA46" s="15" t="s">
        <v>50</v>
      </c>
      <c r="BE46" s="15"/>
    </row>
    <row r="47" spans="2:57" x14ac:dyDescent="0.25">
      <c r="B47">
        <f t="shared" si="0"/>
        <v>46</v>
      </c>
      <c r="C47" s="10" t="s">
        <v>108</v>
      </c>
      <c r="D47" s="43"/>
      <c r="F47" t="s">
        <v>158</v>
      </c>
      <c r="G47" t="s">
        <v>159</v>
      </c>
      <c r="P47" s="14"/>
      <c r="Q47" s="14">
        <v>329389</v>
      </c>
      <c r="R47" s="14">
        <v>0</v>
      </c>
      <c r="S47" s="14">
        <v>329389</v>
      </c>
      <c r="T47">
        <v>840</v>
      </c>
      <c r="U47" s="21">
        <v>43667</v>
      </c>
      <c r="V47" s="15"/>
      <c r="AE47" s="44" t="s">
        <v>111</v>
      </c>
      <c r="AF47" s="44" t="s">
        <v>112</v>
      </c>
      <c r="AH47" s="15"/>
      <c r="AI47" s="15"/>
      <c r="AJ47" s="14"/>
      <c r="AK47" s="14"/>
      <c r="AL47" s="14"/>
      <c r="AM47" s="14"/>
      <c r="AO47" s="14"/>
      <c r="AQ47" s="14"/>
      <c r="AR47" s="14"/>
      <c r="AS47" s="14"/>
      <c r="AT47" s="14"/>
      <c r="AU47" s="16"/>
      <c r="AW47" s="17"/>
      <c r="AX47" s="18"/>
      <c r="AY47" s="14"/>
      <c r="AZ47" s="14"/>
      <c r="BA47" s="15" t="s">
        <v>50</v>
      </c>
      <c r="BE47" s="15"/>
    </row>
    <row r="48" spans="2:57" x14ac:dyDescent="0.25">
      <c r="B48">
        <f t="shared" si="0"/>
        <v>47</v>
      </c>
      <c r="C48" s="10" t="s">
        <v>108</v>
      </c>
      <c r="D48" s="43"/>
      <c r="F48" t="s">
        <v>160</v>
      </c>
      <c r="G48" t="s">
        <v>161</v>
      </c>
      <c r="P48" s="14"/>
      <c r="Q48" s="14">
        <v>948175</v>
      </c>
      <c r="R48" s="14">
        <v>0</v>
      </c>
      <c r="S48" s="14">
        <v>948175</v>
      </c>
      <c r="T48">
        <v>840</v>
      </c>
      <c r="U48" s="21">
        <v>43828</v>
      </c>
      <c r="V48" s="15"/>
      <c r="AE48" s="44" t="s">
        <v>111</v>
      </c>
      <c r="AF48" s="44" t="s">
        <v>112</v>
      </c>
      <c r="AH48" s="15"/>
      <c r="AI48" s="15"/>
      <c r="AJ48" s="14"/>
      <c r="AK48" s="14"/>
      <c r="AL48" s="14"/>
      <c r="AM48" s="14"/>
      <c r="AO48" s="14"/>
      <c r="AQ48" s="14"/>
      <c r="AR48" s="14"/>
      <c r="AS48" s="14"/>
      <c r="AT48" s="14"/>
      <c r="AU48" s="16"/>
      <c r="AW48" s="17"/>
      <c r="AX48" s="18"/>
      <c r="AY48" s="14"/>
      <c r="AZ48" s="14"/>
      <c r="BA48" s="15" t="s">
        <v>50</v>
      </c>
      <c r="BE48" s="15"/>
    </row>
    <row r="49" spans="2:57" x14ac:dyDescent="0.25">
      <c r="B49">
        <f t="shared" si="0"/>
        <v>48</v>
      </c>
      <c r="C49" s="10" t="s">
        <v>108</v>
      </c>
      <c r="D49" s="43"/>
      <c r="F49" t="s">
        <v>162</v>
      </c>
      <c r="G49" t="s">
        <v>163</v>
      </c>
      <c r="P49" s="14"/>
      <c r="Q49" s="14">
        <v>468034</v>
      </c>
      <c r="R49" s="14">
        <v>0</v>
      </c>
      <c r="S49" s="14">
        <v>468034</v>
      </c>
      <c r="T49">
        <v>840</v>
      </c>
      <c r="U49" s="21">
        <v>43774</v>
      </c>
      <c r="V49" s="15"/>
      <c r="AE49" s="44" t="s">
        <v>111</v>
      </c>
      <c r="AF49" s="44" t="s">
        <v>112</v>
      </c>
      <c r="AH49" s="15"/>
      <c r="AI49" s="15"/>
      <c r="AJ49" s="14"/>
      <c r="AK49" s="14"/>
      <c r="AL49" s="14"/>
      <c r="AM49" s="14"/>
      <c r="AO49" s="14"/>
      <c r="AQ49" s="14"/>
      <c r="AR49" s="14"/>
      <c r="AS49" s="14"/>
      <c r="AT49" s="14"/>
      <c r="AU49" s="16"/>
      <c r="AW49" s="17"/>
      <c r="AX49" s="18"/>
      <c r="AY49" s="14"/>
      <c r="AZ49" s="14"/>
      <c r="BA49" s="15" t="s">
        <v>50</v>
      </c>
      <c r="BE49" s="15"/>
    </row>
    <row r="50" spans="2:57" x14ac:dyDescent="0.25">
      <c r="B50">
        <f t="shared" si="0"/>
        <v>49</v>
      </c>
      <c r="C50" s="10" t="s">
        <v>108</v>
      </c>
      <c r="D50" s="43"/>
      <c r="F50" t="s">
        <v>164</v>
      </c>
      <c r="G50" t="s">
        <v>165</v>
      </c>
      <c r="P50" s="14"/>
      <c r="Q50" s="14">
        <v>824738</v>
      </c>
      <c r="R50" s="14">
        <v>0</v>
      </c>
      <c r="S50" s="14">
        <v>824738</v>
      </c>
      <c r="T50">
        <v>840</v>
      </c>
      <c r="U50" s="21">
        <v>43630</v>
      </c>
      <c r="V50" s="15"/>
      <c r="AE50" s="44" t="s">
        <v>111</v>
      </c>
      <c r="AF50" s="44" t="s">
        <v>112</v>
      </c>
      <c r="AH50" s="15"/>
      <c r="AI50" s="15"/>
      <c r="AJ50" s="14"/>
      <c r="AK50" s="14"/>
      <c r="AL50" s="14"/>
      <c r="AM50" s="14"/>
      <c r="AO50" s="14"/>
      <c r="AQ50" s="14"/>
      <c r="AR50" s="14"/>
      <c r="AS50" s="14"/>
      <c r="AT50" s="14"/>
      <c r="AU50" s="16"/>
      <c r="AW50" s="17"/>
      <c r="AX50" s="18"/>
      <c r="AY50" s="14"/>
      <c r="AZ50" s="14"/>
      <c r="BA50" s="15" t="s">
        <v>50</v>
      </c>
      <c r="BE50" s="15"/>
    </row>
    <row r="51" spans="2:57" x14ac:dyDescent="0.25">
      <c r="B51">
        <f t="shared" si="0"/>
        <v>50</v>
      </c>
      <c r="C51" s="10" t="s">
        <v>108</v>
      </c>
      <c r="D51" s="43"/>
      <c r="F51" t="s">
        <v>166</v>
      </c>
      <c r="G51" t="s">
        <v>167</v>
      </c>
      <c r="P51" s="14"/>
      <c r="Q51" s="14">
        <v>566951</v>
      </c>
      <c r="R51" s="14">
        <v>0</v>
      </c>
      <c r="S51" s="14">
        <v>566951</v>
      </c>
      <c r="T51">
        <v>840</v>
      </c>
      <c r="U51" s="21">
        <v>43595</v>
      </c>
      <c r="V51" s="15"/>
      <c r="AE51" s="44" t="s">
        <v>111</v>
      </c>
      <c r="AF51" s="44" t="s">
        <v>112</v>
      </c>
      <c r="AH51" s="15"/>
      <c r="AI51" s="15"/>
      <c r="AJ51" s="14"/>
      <c r="AK51" s="14"/>
      <c r="AL51" s="14"/>
      <c r="AM51" s="14"/>
      <c r="AO51" s="14"/>
      <c r="AQ51" s="14"/>
      <c r="AR51" s="14"/>
      <c r="AS51" s="14"/>
      <c r="AT51" s="14"/>
      <c r="AU51" s="16"/>
      <c r="AW51" s="17"/>
      <c r="AX51" s="18"/>
      <c r="AY51" s="14"/>
      <c r="AZ51" s="14"/>
      <c r="BA51" s="15" t="s">
        <v>50</v>
      </c>
      <c r="BE51" s="15"/>
    </row>
    <row r="52" spans="2:57" x14ac:dyDescent="0.25">
      <c r="B52">
        <f t="shared" si="0"/>
        <v>51</v>
      </c>
      <c r="C52" s="10" t="s">
        <v>108</v>
      </c>
      <c r="D52" s="43"/>
      <c r="F52" t="s">
        <v>168</v>
      </c>
      <c r="G52" t="s">
        <v>169</v>
      </c>
      <c r="P52" s="14"/>
      <c r="Q52" s="14">
        <v>328414</v>
      </c>
      <c r="R52" s="14">
        <v>0</v>
      </c>
      <c r="S52" s="14">
        <v>328414</v>
      </c>
      <c r="T52">
        <v>840</v>
      </c>
      <c r="U52" s="21">
        <v>43530</v>
      </c>
      <c r="V52" s="15"/>
      <c r="AE52" s="44" t="s">
        <v>111</v>
      </c>
      <c r="AF52" s="44" t="s">
        <v>112</v>
      </c>
      <c r="AH52" s="15"/>
      <c r="AI52" s="15"/>
      <c r="AJ52" s="14"/>
      <c r="AK52" s="14"/>
      <c r="AL52" s="14"/>
      <c r="AM52" s="14"/>
      <c r="AO52" s="14"/>
      <c r="AQ52" s="14"/>
      <c r="AR52" s="14"/>
      <c r="AS52" s="14"/>
      <c r="AT52" s="14"/>
      <c r="AU52" s="16"/>
      <c r="AW52" s="17"/>
      <c r="AX52" s="18"/>
      <c r="AY52" s="14"/>
      <c r="AZ52" s="14"/>
      <c r="BA52" s="15" t="s">
        <v>50</v>
      </c>
      <c r="BE52" s="15"/>
    </row>
    <row r="53" spans="2:57" x14ac:dyDescent="0.25">
      <c r="B53">
        <f t="shared" si="0"/>
        <v>52</v>
      </c>
      <c r="C53" s="10" t="s">
        <v>108</v>
      </c>
      <c r="D53" s="43"/>
      <c r="F53" t="s">
        <v>170</v>
      </c>
      <c r="G53" t="s">
        <v>171</v>
      </c>
      <c r="P53" s="14"/>
      <c r="Q53" s="14">
        <v>760950</v>
      </c>
      <c r="R53" s="14">
        <v>22828.5</v>
      </c>
      <c r="S53" s="14">
        <v>760950</v>
      </c>
      <c r="T53">
        <v>840</v>
      </c>
      <c r="U53" s="21">
        <v>43506</v>
      </c>
      <c r="V53" s="15"/>
      <c r="AE53" s="44" t="s">
        <v>111</v>
      </c>
      <c r="AF53" s="44" t="s">
        <v>112</v>
      </c>
      <c r="AH53" s="15"/>
      <c r="AI53" s="15"/>
      <c r="AJ53" s="14"/>
      <c r="AK53" s="14"/>
      <c r="AL53" s="14"/>
      <c r="AM53" s="14"/>
      <c r="AO53" s="14"/>
      <c r="AQ53" s="14"/>
      <c r="AR53" s="14"/>
      <c r="AS53" s="14"/>
      <c r="AT53" s="14"/>
      <c r="AU53" s="16"/>
      <c r="AW53" s="17"/>
      <c r="AX53" s="18"/>
      <c r="AY53" s="14"/>
      <c r="AZ53" s="14"/>
      <c r="BA53" s="15" t="s">
        <v>50</v>
      </c>
      <c r="BE53" s="15"/>
    </row>
    <row r="54" spans="2:57" x14ac:dyDescent="0.25">
      <c r="B54">
        <f t="shared" si="0"/>
        <v>53</v>
      </c>
      <c r="C54" s="10" t="s">
        <v>108</v>
      </c>
      <c r="D54" s="43"/>
      <c r="F54" t="s">
        <v>172</v>
      </c>
      <c r="G54" t="s">
        <v>173</v>
      </c>
      <c r="P54" s="14"/>
      <c r="Q54" s="14">
        <v>246701</v>
      </c>
      <c r="R54" s="14">
        <v>0</v>
      </c>
      <c r="S54" s="14">
        <v>246701</v>
      </c>
      <c r="T54">
        <v>840</v>
      </c>
      <c r="U54" s="21">
        <v>43532</v>
      </c>
      <c r="V54" s="15"/>
      <c r="AE54" s="44" t="s">
        <v>111</v>
      </c>
      <c r="AF54" s="44" t="s">
        <v>112</v>
      </c>
      <c r="AH54" s="15"/>
      <c r="AI54" s="15"/>
      <c r="AJ54" s="14"/>
      <c r="AK54" s="14"/>
      <c r="AL54" s="14"/>
      <c r="AM54" s="14"/>
      <c r="AO54" s="14"/>
      <c r="AQ54" s="14"/>
      <c r="AR54" s="14"/>
      <c r="AS54" s="14"/>
      <c r="AT54" s="14"/>
      <c r="AU54" s="16"/>
      <c r="AW54" s="17"/>
      <c r="AX54" s="18"/>
      <c r="AY54" s="14"/>
      <c r="AZ54" s="14"/>
      <c r="BA54" s="15" t="s">
        <v>50</v>
      </c>
      <c r="BE54" s="15"/>
    </row>
    <row r="55" spans="2:57" x14ac:dyDescent="0.25">
      <c r="B55">
        <f t="shared" si="0"/>
        <v>54</v>
      </c>
      <c r="C55" s="10" t="s">
        <v>108</v>
      </c>
      <c r="D55" s="43"/>
      <c r="F55" t="s">
        <v>174</v>
      </c>
      <c r="G55" t="s">
        <v>175</v>
      </c>
      <c r="P55" s="14"/>
      <c r="Q55" s="14">
        <v>849687</v>
      </c>
      <c r="R55" s="14">
        <v>0</v>
      </c>
      <c r="S55" s="14">
        <v>849687</v>
      </c>
      <c r="T55">
        <v>840</v>
      </c>
      <c r="U55" s="21">
        <v>43738</v>
      </c>
      <c r="V55" s="15"/>
      <c r="AE55" s="44" t="s">
        <v>111</v>
      </c>
      <c r="AF55" s="44" t="s">
        <v>112</v>
      </c>
      <c r="AH55" s="15"/>
      <c r="AI55" s="15"/>
      <c r="AJ55" s="14"/>
      <c r="AK55" s="14"/>
      <c r="AL55" s="14"/>
      <c r="AM55" s="14"/>
      <c r="AO55" s="14"/>
      <c r="AQ55" s="14"/>
      <c r="AR55" s="14"/>
      <c r="AS55" s="14"/>
      <c r="AT55" s="14"/>
      <c r="AU55" s="16"/>
      <c r="AW55" s="17"/>
      <c r="AX55" s="18"/>
      <c r="AY55" s="14"/>
      <c r="AZ55" s="14"/>
      <c r="BA55" s="15" t="s">
        <v>50</v>
      </c>
      <c r="BE55" s="15"/>
    </row>
    <row r="56" spans="2:57" x14ac:dyDescent="0.25">
      <c r="B56">
        <f t="shared" si="0"/>
        <v>55</v>
      </c>
      <c r="C56" s="10" t="s">
        <v>108</v>
      </c>
      <c r="D56" s="43"/>
      <c r="F56" t="s">
        <v>176</v>
      </c>
      <c r="G56" t="s">
        <v>177</v>
      </c>
      <c r="P56" s="14"/>
      <c r="Q56" s="14">
        <v>206077</v>
      </c>
      <c r="R56" s="14">
        <v>0</v>
      </c>
      <c r="S56" s="14">
        <v>206077</v>
      </c>
      <c r="T56">
        <v>840</v>
      </c>
      <c r="U56" s="21">
        <v>43512</v>
      </c>
      <c r="V56" s="15"/>
      <c r="AE56" s="44" t="s">
        <v>111</v>
      </c>
      <c r="AF56" s="44" t="s">
        <v>112</v>
      </c>
      <c r="AH56" s="15"/>
      <c r="AI56" s="15"/>
      <c r="AJ56" s="14"/>
      <c r="AK56" s="14"/>
      <c r="AL56" s="14"/>
      <c r="AM56" s="14"/>
      <c r="AO56" s="14"/>
      <c r="AQ56" s="14"/>
      <c r="AR56" s="14"/>
      <c r="AS56" s="14"/>
      <c r="AT56" s="14"/>
      <c r="AU56" s="16"/>
      <c r="AW56" s="17"/>
      <c r="AX56" s="18"/>
      <c r="AY56" s="14"/>
      <c r="AZ56" s="14"/>
      <c r="BA56" s="15" t="s">
        <v>50</v>
      </c>
      <c r="BE56" s="15"/>
    </row>
    <row r="57" spans="2:57" x14ac:dyDescent="0.25">
      <c r="B57">
        <f t="shared" si="0"/>
        <v>56</v>
      </c>
      <c r="C57" s="10" t="s">
        <v>108</v>
      </c>
      <c r="D57" s="43"/>
      <c r="F57" t="s">
        <v>178</v>
      </c>
      <c r="G57" t="s">
        <v>179</v>
      </c>
      <c r="P57" s="14"/>
      <c r="Q57" s="14">
        <v>244056</v>
      </c>
      <c r="R57" s="14">
        <v>0</v>
      </c>
      <c r="S57" s="14">
        <v>244056</v>
      </c>
      <c r="T57">
        <v>840</v>
      </c>
      <c r="U57" s="21">
        <v>43787</v>
      </c>
      <c r="V57" s="15"/>
      <c r="AE57" s="44" t="s">
        <v>111</v>
      </c>
      <c r="AF57" s="44" t="s">
        <v>112</v>
      </c>
      <c r="AH57" s="15"/>
      <c r="AI57" s="15"/>
      <c r="AJ57" s="14"/>
      <c r="AK57" s="14"/>
      <c r="AL57" s="14"/>
      <c r="AM57" s="14"/>
      <c r="AO57" s="14"/>
      <c r="AQ57" s="14"/>
      <c r="AR57" s="14"/>
      <c r="AS57" s="14"/>
      <c r="AT57" s="14"/>
      <c r="AU57" s="16"/>
      <c r="AW57" s="17"/>
      <c r="AX57" s="18"/>
      <c r="AY57" s="14"/>
      <c r="AZ57" s="14"/>
      <c r="BA57" s="15" t="s">
        <v>50</v>
      </c>
      <c r="BE57" s="15"/>
    </row>
    <row r="58" spans="2:57" x14ac:dyDescent="0.25">
      <c r="B58">
        <f t="shared" si="0"/>
        <v>57</v>
      </c>
      <c r="C58" s="10" t="s">
        <v>108</v>
      </c>
      <c r="D58" s="43"/>
      <c r="F58" t="s">
        <v>180</v>
      </c>
      <c r="G58" t="s">
        <v>181</v>
      </c>
      <c r="P58" s="14"/>
      <c r="Q58" s="14">
        <v>926939</v>
      </c>
      <c r="R58" s="14">
        <v>0</v>
      </c>
      <c r="S58" s="14">
        <v>926939</v>
      </c>
      <c r="T58">
        <v>840</v>
      </c>
      <c r="U58" s="21">
        <v>43605</v>
      </c>
      <c r="V58" s="15"/>
      <c r="AE58" s="44" t="s">
        <v>111</v>
      </c>
      <c r="AF58" s="44" t="s">
        <v>112</v>
      </c>
      <c r="AH58" s="15"/>
      <c r="AI58" s="15"/>
      <c r="AJ58" s="14"/>
      <c r="AK58" s="14"/>
      <c r="AL58" s="14"/>
      <c r="AM58" s="14"/>
      <c r="AO58" s="14"/>
      <c r="AQ58" s="14"/>
      <c r="AR58" s="14"/>
      <c r="AS58" s="14"/>
      <c r="AT58" s="14"/>
      <c r="AU58" s="16"/>
      <c r="AW58" s="17"/>
      <c r="AX58" s="18"/>
      <c r="AY58" s="14"/>
      <c r="AZ58" s="14"/>
      <c r="BA58" s="15" t="s">
        <v>50</v>
      </c>
      <c r="BE58" s="15"/>
    </row>
    <row r="59" spans="2:57" x14ac:dyDescent="0.25">
      <c r="B59">
        <f t="shared" si="0"/>
        <v>58</v>
      </c>
      <c r="C59" s="10" t="s">
        <v>108</v>
      </c>
      <c r="D59" s="43"/>
      <c r="F59" t="s">
        <v>182</v>
      </c>
      <c r="G59" t="s">
        <v>183</v>
      </c>
      <c r="P59" s="14"/>
      <c r="Q59" s="14">
        <v>559407</v>
      </c>
      <c r="R59" s="14">
        <v>0</v>
      </c>
      <c r="S59" s="14">
        <v>559407</v>
      </c>
      <c r="T59">
        <v>840</v>
      </c>
      <c r="U59" s="21">
        <v>43795</v>
      </c>
      <c r="V59" s="15"/>
      <c r="AE59" s="44" t="s">
        <v>111</v>
      </c>
      <c r="AF59" s="44" t="s">
        <v>112</v>
      </c>
      <c r="AH59" s="15"/>
      <c r="AI59" s="15"/>
      <c r="AJ59" s="14"/>
      <c r="AK59" s="14"/>
      <c r="AL59" s="14"/>
      <c r="AM59" s="14"/>
      <c r="AO59" s="14"/>
      <c r="AQ59" s="14"/>
      <c r="AR59" s="14"/>
      <c r="AS59" s="14"/>
      <c r="AT59" s="14"/>
      <c r="AU59" s="16"/>
      <c r="AW59" s="17"/>
      <c r="AX59" s="18"/>
      <c r="AY59" s="14"/>
      <c r="AZ59" s="14"/>
      <c r="BA59" s="15" t="s">
        <v>50</v>
      </c>
      <c r="BE59" s="15"/>
    </row>
    <row r="60" spans="2:57" x14ac:dyDescent="0.25">
      <c r="B60">
        <f t="shared" si="0"/>
        <v>59</v>
      </c>
      <c r="C60" s="10" t="s">
        <v>108</v>
      </c>
      <c r="D60" s="43"/>
      <c r="F60" t="s">
        <v>184</v>
      </c>
      <c r="G60" t="s">
        <v>185</v>
      </c>
      <c r="P60" s="14"/>
      <c r="Q60" s="14">
        <v>514854</v>
      </c>
      <c r="R60" s="14">
        <v>15445.619999999999</v>
      </c>
      <c r="S60" s="14">
        <v>514854</v>
      </c>
      <c r="T60">
        <v>840</v>
      </c>
      <c r="U60" s="21">
        <v>43715</v>
      </c>
      <c r="V60" s="15"/>
      <c r="AE60" s="44" t="s">
        <v>111</v>
      </c>
      <c r="AF60" s="44" t="s">
        <v>112</v>
      </c>
      <c r="AH60" s="15"/>
      <c r="AI60" s="15"/>
      <c r="AJ60" s="14"/>
      <c r="AK60" s="14"/>
      <c r="AL60" s="14"/>
      <c r="AM60" s="14"/>
      <c r="AO60" s="14"/>
      <c r="AQ60" s="14"/>
      <c r="AR60" s="14"/>
      <c r="AS60" s="14"/>
      <c r="AT60" s="14"/>
      <c r="AU60" s="16"/>
      <c r="AW60" s="17"/>
      <c r="AX60" s="18"/>
      <c r="AY60" s="14"/>
      <c r="AZ60" s="14"/>
      <c r="BA60" s="15" t="s">
        <v>50</v>
      </c>
      <c r="BE60" s="15"/>
    </row>
    <row r="61" spans="2:57" x14ac:dyDescent="0.25">
      <c r="B61">
        <f t="shared" si="0"/>
        <v>60</v>
      </c>
      <c r="C61" s="10" t="s">
        <v>108</v>
      </c>
      <c r="D61" s="43"/>
      <c r="F61" t="s">
        <v>186</v>
      </c>
      <c r="G61" t="s">
        <v>187</v>
      </c>
      <c r="P61" s="14"/>
      <c r="Q61" s="14">
        <v>366034</v>
      </c>
      <c r="R61" s="14">
        <v>0</v>
      </c>
      <c r="S61" s="14">
        <v>366034</v>
      </c>
      <c r="T61">
        <v>840</v>
      </c>
      <c r="U61" s="21">
        <v>43475</v>
      </c>
      <c r="V61" s="15"/>
      <c r="AE61" s="44" t="s">
        <v>111</v>
      </c>
      <c r="AF61" s="44" t="s">
        <v>112</v>
      </c>
      <c r="AH61" s="15"/>
      <c r="AI61" s="15"/>
      <c r="AJ61" s="14"/>
      <c r="AK61" s="14"/>
      <c r="AL61" s="14"/>
      <c r="AM61" s="14"/>
      <c r="AO61" s="14"/>
      <c r="AQ61" s="14"/>
      <c r="AR61" s="14"/>
      <c r="AS61" s="14"/>
      <c r="AT61" s="14"/>
      <c r="AU61" s="16"/>
      <c r="AW61" s="17"/>
      <c r="AX61" s="18"/>
      <c r="AY61" s="14"/>
      <c r="AZ61" s="14"/>
      <c r="BA61" s="15" t="s">
        <v>50</v>
      </c>
      <c r="BE61" s="15"/>
    </row>
    <row r="62" spans="2:57" x14ac:dyDescent="0.25">
      <c r="B62">
        <f t="shared" si="0"/>
        <v>61</v>
      </c>
      <c r="C62" s="10" t="s">
        <v>108</v>
      </c>
      <c r="D62" s="43"/>
      <c r="F62" t="s">
        <v>188</v>
      </c>
      <c r="G62" t="s">
        <v>189</v>
      </c>
      <c r="P62" s="14"/>
      <c r="Q62" s="14">
        <v>992686</v>
      </c>
      <c r="R62" s="14">
        <v>0</v>
      </c>
      <c r="S62" s="14">
        <v>992686</v>
      </c>
      <c r="T62">
        <v>840</v>
      </c>
      <c r="U62" s="21">
        <v>43816</v>
      </c>
      <c r="V62" s="15"/>
      <c r="AE62" s="44" t="s">
        <v>111</v>
      </c>
      <c r="AF62" s="44" t="s">
        <v>112</v>
      </c>
      <c r="AH62" s="15"/>
      <c r="AI62" s="15"/>
      <c r="AJ62" s="14"/>
      <c r="AK62" s="14"/>
      <c r="AL62" s="14"/>
      <c r="AM62" s="14"/>
      <c r="AO62" s="14"/>
      <c r="AQ62" s="14"/>
      <c r="AR62" s="14"/>
      <c r="AS62" s="14"/>
      <c r="AT62" s="14"/>
      <c r="AU62" s="16"/>
      <c r="AW62" s="17"/>
      <c r="AX62" s="18"/>
      <c r="AY62" s="14"/>
      <c r="AZ62" s="14"/>
      <c r="BA62" s="15" t="s">
        <v>50</v>
      </c>
      <c r="BE62" s="15"/>
    </row>
    <row r="63" spans="2:57" x14ac:dyDescent="0.25">
      <c r="B63">
        <f t="shared" si="0"/>
        <v>62</v>
      </c>
      <c r="C63" s="10" t="s">
        <v>108</v>
      </c>
      <c r="D63" s="43"/>
      <c r="F63" t="s">
        <v>190</v>
      </c>
      <c r="G63" t="s">
        <v>191</v>
      </c>
      <c r="P63" s="14"/>
      <c r="Q63" s="14">
        <v>898503</v>
      </c>
      <c r="R63" s="14">
        <v>0</v>
      </c>
      <c r="S63" s="14">
        <v>898503</v>
      </c>
      <c r="T63">
        <v>840</v>
      </c>
      <c r="U63" s="21">
        <v>43813</v>
      </c>
      <c r="V63" s="15"/>
      <c r="AE63" s="44" t="s">
        <v>111</v>
      </c>
      <c r="AF63" s="44" t="s">
        <v>112</v>
      </c>
      <c r="AH63" s="15"/>
      <c r="AI63" s="15"/>
      <c r="AJ63" s="14"/>
      <c r="AK63" s="14"/>
      <c r="AL63" s="14"/>
      <c r="AM63" s="14"/>
      <c r="AO63" s="14"/>
      <c r="AQ63" s="14"/>
      <c r="AR63" s="14"/>
      <c r="AS63" s="14"/>
      <c r="AT63" s="14"/>
      <c r="AU63" s="16"/>
      <c r="AW63" s="17"/>
      <c r="AX63" s="18"/>
      <c r="AY63" s="14"/>
      <c r="AZ63" s="14"/>
      <c r="BA63" s="15" t="s">
        <v>50</v>
      </c>
      <c r="BE63" s="15"/>
    </row>
    <row r="64" spans="2:57" x14ac:dyDescent="0.25">
      <c r="B64">
        <f t="shared" si="0"/>
        <v>63</v>
      </c>
      <c r="C64" s="10" t="s">
        <v>108</v>
      </c>
      <c r="D64" s="43"/>
      <c r="F64" t="s">
        <v>192</v>
      </c>
      <c r="G64" t="s">
        <v>193</v>
      </c>
      <c r="P64" s="14"/>
      <c r="Q64" s="14">
        <v>693923</v>
      </c>
      <c r="R64" s="14">
        <v>0</v>
      </c>
      <c r="S64" s="14">
        <v>693923</v>
      </c>
      <c r="T64">
        <v>840</v>
      </c>
      <c r="U64" s="21">
        <v>43505</v>
      </c>
      <c r="V64" s="15"/>
      <c r="AE64" s="44" t="s">
        <v>111</v>
      </c>
      <c r="AF64" s="44" t="s">
        <v>112</v>
      </c>
      <c r="AH64" s="15"/>
      <c r="AI64" s="15"/>
      <c r="AJ64" s="14"/>
      <c r="AK64" s="14"/>
      <c r="AL64" s="14"/>
      <c r="AM64" s="14"/>
      <c r="AO64" s="14"/>
      <c r="AQ64" s="14"/>
      <c r="AR64" s="14"/>
      <c r="AS64" s="14"/>
      <c r="AT64" s="14"/>
      <c r="AU64" s="16"/>
      <c r="AW64" s="17"/>
      <c r="AX64" s="18"/>
      <c r="AY64" s="14"/>
      <c r="AZ64" s="14"/>
      <c r="BA64" s="15" t="s">
        <v>50</v>
      </c>
      <c r="BE64" s="15"/>
    </row>
    <row r="65" spans="2:57" x14ac:dyDescent="0.25">
      <c r="B65">
        <f t="shared" si="0"/>
        <v>64</v>
      </c>
      <c r="C65" s="10" t="s">
        <v>108</v>
      </c>
      <c r="D65" s="43"/>
      <c r="F65" t="s">
        <v>194</v>
      </c>
      <c r="G65" t="s">
        <v>195</v>
      </c>
      <c r="P65" s="14"/>
      <c r="Q65" s="14">
        <v>788817</v>
      </c>
      <c r="R65" s="14">
        <v>0</v>
      </c>
      <c r="S65" s="14">
        <v>788817</v>
      </c>
      <c r="T65">
        <v>840</v>
      </c>
      <c r="U65" s="21">
        <v>43471</v>
      </c>
      <c r="V65" s="15"/>
      <c r="AE65" s="44" t="s">
        <v>111</v>
      </c>
      <c r="AF65" s="44" t="s">
        <v>112</v>
      </c>
      <c r="AH65" s="15"/>
      <c r="AI65" s="15"/>
      <c r="AJ65" s="14"/>
      <c r="AK65" s="14"/>
      <c r="AL65" s="14"/>
      <c r="AM65" s="14"/>
      <c r="AO65" s="14"/>
      <c r="AQ65" s="14"/>
      <c r="AR65" s="14"/>
      <c r="AS65" s="14"/>
      <c r="AT65" s="14"/>
      <c r="AU65" s="16"/>
      <c r="AW65" s="17"/>
      <c r="AX65" s="18"/>
      <c r="AY65" s="14"/>
      <c r="AZ65" s="14"/>
      <c r="BA65" s="15" t="s">
        <v>50</v>
      </c>
      <c r="BE65" s="15"/>
    </row>
    <row r="66" spans="2:57" x14ac:dyDescent="0.25">
      <c r="B66">
        <f t="shared" si="0"/>
        <v>65</v>
      </c>
      <c r="C66" s="10" t="s">
        <v>108</v>
      </c>
      <c r="D66" s="43"/>
      <c r="F66" t="s">
        <v>196</v>
      </c>
      <c r="G66" t="s">
        <v>197</v>
      </c>
      <c r="P66" s="14"/>
      <c r="Q66" s="14">
        <v>223730</v>
      </c>
      <c r="R66" s="14">
        <v>0</v>
      </c>
      <c r="S66" s="14">
        <v>223730</v>
      </c>
      <c r="T66">
        <v>840</v>
      </c>
      <c r="U66" s="21">
        <v>43642</v>
      </c>
      <c r="V66" s="15"/>
      <c r="AE66" s="44" t="s">
        <v>111</v>
      </c>
      <c r="AF66" s="44" t="s">
        <v>112</v>
      </c>
      <c r="AH66" s="15"/>
      <c r="AI66" s="15"/>
      <c r="AJ66" s="14"/>
      <c r="AK66" s="14"/>
      <c r="AL66" s="14"/>
      <c r="AM66" s="14"/>
      <c r="AO66" s="14"/>
      <c r="AQ66" s="14"/>
      <c r="AR66" s="14"/>
      <c r="AS66" s="14"/>
      <c r="AT66" s="14"/>
      <c r="AU66" s="16"/>
      <c r="AW66" s="17"/>
      <c r="AX66" s="18"/>
      <c r="AY66" s="14"/>
      <c r="AZ66" s="14"/>
      <c r="BA66" s="15" t="s">
        <v>50</v>
      </c>
      <c r="BE66" s="15"/>
    </row>
    <row r="67" spans="2:57" x14ac:dyDescent="0.25">
      <c r="B67">
        <f t="shared" si="0"/>
        <v>66</v>
      </c>
      <c r="C67" s="10" t="s">
        <v>108</v>
      </c>
      <c r="D67" s="43"/>
      <c r="F67" t="s">
        <v>198</v>
      </c>
      <c r="G67" t="s">
        <v>199</v>
      </c>
      <c r="P67" s="14"/>
      <c r="Q67" s="14">
        <v>832994</v>
      </c>
      <c r="R67" s="14">
        <v>0</v>
      </c>
      <c r="S67" s="14">
        <v>832994</v>
      </c>
      <c r="T67">
        <v>643</v>
      </c>
      <c r="U67" s="21">
        <v>43578</v>
      </c>
      <c r="V67" s="15"/>
      <c r="AE67" s="44" t="s">
        <v>111</v>
      </c>
      <c r="AF67" s="44" t="s">
        <v>112</v>
      </c>
      <c r="AH67" s="15"/>
      <c r="AI67" s="15"/>
      <c r="AJ67" s="14"/>
      <c r="AK67" s="14"/>
      <c r="AL67" s="14"/>
      <c r="AM67" s="14"/>
      <c r="AO67" s="14"/>
      <c r="AQ67" s="14"/>
      <c r="AR67" s="14"/>
      <c r="AS67" s="14"/>
      <c r="AT67" s="14"/>
      <c r="AU67" s="16"/>
      <c r="AW67" s="17"/>
      <c r="AX67" s="18"/>
      <c r="AY67" s="14"/>
      <c r="AZ67" s="14"/>
      <c r="BA67" s="15" t="s">
        <v>50</v>
      </c>
      <c r="BE67" s="15"/>
    </row>
    <row r="68" spans="2:57" x14ac:dyDescent="0.25">
      <c r="B68">
        <f t="shared" ref="B68:B131" si="2">B67+1</f>
        <v>67</v>
      </c>
      <c r="C68" s="10" t="s">
        <v>108</v>
      </c>
      <c r="D68" s="43"/>
      <c r="F68" t="s">
        <v>200</v>
      </c>
      <c r="G68" t="s">
        <v>201</v>
      </c>
      <c r="P68" s="14"/>
      <c r="Q68" s="14">
        <v>581562</v>
      </c>
      <c r="R68" s="14">
        <v>0</v>
      </c>
      <c r="S68" s="14">
        <v>581562</v>
      </c>
      <c r="T68">
        <v>643</v>
      </c>
      <c r="U68" s="21">
        <v>43525</v>
      </c>
      <c r="V68" s="15"/>
      <c r="AE68" s="44" t="s">
        <v>111</v>
      </c>
      <c r="AF68" s="44" t="s">
        <v>112</v>
      </c>
      <c r="AH68" s="15"/>
      <c r="AI68" s="15"/>
      <c r="AJ68" s="14"/>
      <c r="AK68" s="14"/>
      <c r="AL68" s="14"/>
      <c r="AM68" s="14"/>
      <c r="AO68" s="14"/>
      <c r="AQ68" s="14"/>
      <c r="AR68" s="14"/>
      <c r="AS68" s="14"/>
      <c r="AT68" s="14"/>
      <c r="AU68" s="16"/>
      <c r="AW68" s="17"/>
      <c r="AX68" s="18"/>
      <c r="AY68" s="14"/>
      <c r="AZ68" s="14"/>
      <c r="BA68" s="15" t="s">
        <v>50</v>
      </c>
      <c r="BE68" s="15"/>
    </row>
    <row r="69" spans="2:57" x14ac:dyDescent="0.25">
      <c r="B69">
        <f t="shared" si="2"/>
        <v>68</v>
      </c>
      <c r="C69" s="10" t="s">
        <v>108</v>
      </c>
      <c r="D69" s="43"/>
      <c r="F69" t="s">
        <v>202</v>
      </c>
      <c r="G69" t="s">
        <v>203</v>
      </c>
      <c r="P69" s="14"/>
      <c r="Q69" s="14">
        <v>31468</v>
      </c>
      <c r="R69" s="14">
        <v>0</v>
      </c>
      <c r="S69" s="14">
        <v>31468</v>
      </c>
      <c r="T69">
        <v>643</v>
      </c>
      <c r="U69" s="21">
        <v>43749</v>
      </c>
      <c r="V69" s="15"/>
      <c r="AE69" s="44" t="s">
        <v>111</v>
      </c>
      <c r="AF69" s="44" t="s">
        <v>112</v>
      </c>
      <c r="AH69" s="15"/>
      <c r="AI69" s="15"/>
      <c r="AJ69" s="14"/>
      <c r="AK69" s="14"/>
      <c r="AL69" s="14"/>
      <c r="AM69" s="14"/>
      <c r="AO69" s="14"/>
      <c r="AQ69" s="14"/>
      <c r="AR69" s="14"/>
      <c r="AS69" s="14"/>
      <c r="AT69" s="14"/>
      <c r="AU69" s="16"/>
      <c r="AW69" s="17"/>
      <c r="AX69" s="18"/>
      <c r="AY69" s="14"/>
      <c r="AZ69" s="14"/>
      <c r="BA69" s="15" t="s">
        <v>50</v>
      </c>
      <c r="BE69" s="15"/>
    </row>
    <row r="70" spans="2:57" x14ac:dyDescent="0.25">
      <c r="B70">
        <f t="shared" si="2"/>
        <v>69</v>
      </c>
      <c r="C70" s="10" t="s">
        <v>108</v>
      </c>
      <c r="D70" s="43"/>
      <c r="F70" t="s">
        <v>204</v>
      </c>
      <c r="G70" t="s">
        <v>205</v>
      </c>
      <c r="P70" s="14"/>
      <c r="Q70" s="14">
        <v>974073</v>
      </c>
      <c r="R70" s="14">
        <v>0</v>
      </c>
      <c r="S70" s="14">
        <v>974073</v>
      </c>
      <c r="T70">
        <v>643</v>
      </c>
      <c r="U70" s="21">
        <v>43700</v>
      </c>
      <c r="V70" s="15"/>
      <c r="AE70" s="44" t="s">
        <v>111</v>
      </c>
      <c r="AF70" s="44" t="s">
        <v>112</v>
      </c>
      <c r="AH70" s="15"/>
      <c r="AI70" s="15"/>
      <c r="AJ70" s="14"/>
      <c r="AK70" s="14"/>
      <c r="AL70" s="14"/>
      <c r="AM70" s="14"/>
      <c r="AO70" s="14"/>
      <c r="AQ70" s="14"/>
      <c r="AR70" s="14"/>
      <c r="AS70" s="14"/>
      <c r="AT70" s="14"/>
      <c r="AU70" s="16"/>
      <c r="AW70" s="17"/>
      <c r="AX70" s="18"/>
      <c r="AY70" s="14"/>
      <c r="AZ70" s="14"/>
      <c r="BA70" s="15" t="s">
        <v>50</v>
      </c>
      <c r="BE70" s="15"/>
    </row>
    <row r="71" spans="2:57" x14ac:dyDescent="0.25">
      <c r="B71">
        <f t="shared" si="2"/>
        <v>70</v>
      </c>
      <c r="C71" s="10" t="s">
        <v>108</v>
      </c>
      <c r="D71" s="43"/>
      <c r="F71" t="s">
        <v>206</v>
      </c>
      <c r="G71" t="s">
        <v>207</v>
      </c>
      <c r="P71" s="14"/>
      <c r="Q71" s="14">
        <v>501060</v>
      </c>
      <c r="R71" s="14">
        <v>0</v>
      </c>
      <c r="S71" s="14">
        <v>501060</v>
      </c>
      <c r="T71">
        <v>643</v>
      </c>
      <c r="U71" s="21">
        <v>43643</v>
      </c>
      <c r="V71" s="15"/>
      <c r="AE71" s="44" t="s">
        <v>111</v>
      </c>
      <c r="AF71" s="44" t="s">
        <v>112</v>
      </c>
      <c r="AH71" s="15"/>
      <c r="AI71" s="15"/>
      <c r="AJ71" s="14"/>
      <c r="AK71" s="14"/>
      <c r="AL71" s="14"/>
      <c r="AM71" s="14"/>
      <c r="AO71" s="14"/>
      <c r="AQ71" s="14"/>
      <c r="AR71" s="14"/>
      <c r="AS71" s="14"/>
      <c r="AT71" s="14"/>
      <c r="AU71" s="16"/>
      <c r="AW71" s="17"/>
      <c r="AX71" s="18"/>
      <c r="AY71" s="14"/>
      <c r="AZ71" s="14"/>
      <c r="BA71" s="15" t="s">
        <v>50</v>
      </c>
      <c r="BE71" s="15"/>
    </row>
    <row r="72" spans="2:57" x14ac:dyDescent="0.25">
      <c r="B72">
        <f t="shared" si="2"/>
        <v>71</v>
      </c>
      <c r="C72" s="10" t="s">
        <v>108</v>
      </c>
      <c r="D72" s="43"/>
      <c r="F72" t="s">
        <v>208</v>
      </c>
      <c r="G72" t="s">
        <v>209</v>
      </c>
      <c r="P72" s="14"/>
      <c r="Q72" s="14">
        <v>430671</v>
      </c>
      <c r="R72" s="14">
        <v>0</v>
      </c>
      <c r="S72" s="14">
        <v>430671</v>
      </c>
      <c r="T72">
        <v>643</v>
      </c>
      <c r="U72" s="21">
        <v>43814</v>
      </c>
      <c r="V72" s="15"/>
      <c r="AE72" s="44" t="s">
        <v>111</v>
      </c>
      <c r="AF72" s="44" t="s">
        <v>112</v>
      </c>
      <c r="AH72" s="15"/>
      <c r="AI72" s="15"/>
      <c r="AJ72" s="14"/>
      <c r="AK72" s="14"/>
      <c r="AL72" s="14"/>
      <c r="AM72" s="14"/>
      <c r="AO72" s="14"/>
      <c r="AQ72" s="14"/>
      <c r="AR72" s="14"/>
      <c r="AS72" s="14"/>
      <c r="AT72" s="14"/>
      <c r="AU72" s="16"/>
      <c r="AW72" s="17"/>
      <c r="AX72" s="18"/>
      <c r="AY72" s="14"/>
      <c r="AZ72" s="14"/>
      <c r="BA72" s="15" t="s">
        <v>50</v>
      </c>
      <c r="BE72" s="15"/>
    </row>
    <row r="73" spans="2:57" x14ac:dyDescent="0.25">
      <c r="B73">
        <f t="shared" si="2"/>
        <v>72</v>
      </c>
      <c r="C73" s="10" t="s">
        <v>108</v>
      </c>
      <c r="D73" s="43"/>
      <c r="F73" t="s">
        <v>210</v>
      </c>
      <c r="G73" t="s">
        <v>211</v>
      </c>
      <c r="P73" s="14"/>
      <c r="Q73" s="14">
        <v>769008</v>
      </c>
      <c r="R73" s="14">
        <v>23070.239999999998</v>
      </c>
      <c r="S73" s="14">
        <v>769008</v>
      </c>
      <c r="T73">
        <v>643</v>
      </c>
      <c r="U73" s="21">
        <v>43535</v>
      </c>
      <c r="V73" s="15"/>
      <c r="AE73" s="44" t="s">
        <v>111</v>
      </c>
      <c r="AF73" s="44" t="s">
        <v>112</v>
      </c>
      <c r="AH73" s="15"/>
      <c r="AI73" s="15"/>
      <c r="AJ73" s="14"/>
      <c r="AK73" s="14"/>
      <c r="AL73" s="14"/>
      <c r="AM73" s="14"/>
      <c r="AO73" s="14"/>
      <c r="AQ73" s="14"/>
      <c r="AR73" s="14"/>
      <c r="AS73" s="14"/>
      <c r="AT73" s="14"/>
      <c r="AU73" s="16"/>
      <c r="AW73" s="17"/>
      <c r="AX73" s="18"/>
      <c r="AY73" s="14"/>
      <c r="AZ73" s="14"/>
      <c r="BA73" s="15" t="s">
        <v>50</v>
      </c>
      <c r="BE73" s="15"/>
    </row>
    <row r="74" spans="2:57" x14ac:dyDescent="0.25">
      <c r="B74">
        <f t="shared" si="2"/>
        <v>73</v>
      </c>
      <c r="C74" s="10" t="s">
        <v>108</v>
      </c>
      <c r="D74" s="43"/>
      <c r="F74" t="s">
        <v>212</v>
      </c>
      <c r="G74" t="s">
        <v>213</v>
      </c>
      <c r="P74" s="14"/>
      <c r="Q74" s="14">
        <v>201673</v>
      </c>
      <c r="R74" s="14">
        <v>0</v>
      </c>
      <c r="S74" s="14">
        <v>201673</v>
      </c>
      <c r="T74">
        <v>643</v>
      </c>
      <c r="U74" s="21">
        <v>43580</v>
      </c>
      <c r="V74" s="15"/>
      <c r="AE74" s="44" t="s">
        <v>111</v>
      </c>
      <c r="AF74" s="44" t="s">
        <v>112</v>
      </c>
      <c r="AH74" s="15"/>
      <c r="AI74" s="15"/>
      <c r="AJ74" s="14"/>
      <c r="AK74" s="14"/>
      <c r="AL74" s="14"/>
      <c r="AM74" s="14"/>
      <c r="AO74" s="14"/>
      <c r="AQ74" s="14"/>
      <c r="AR74" s="14"/>
      <c r="AS74" s="14"/>
      <c r="AT74" s="14"/>
      <c r="AU74" s="16"/>
      <c r="AW74" s="17"/>
      <c r="AX74" s="18"/>
      <c r="AY74" s="14"/>
      <c r="AZ74" s="14"/>
      <c r="BA74" s="15" t="s">
        <v>50</v>
      </c>
      <c r="BE74" s="15"/>
    </row>
    <row r="75" spans="2:57" x14ac:dyDescent="0.25">
      <c r="B75">
        <f t="shared" si="2"/>
        <v>74</v>
      </c>
      <c r="C75" s="10" t="s">
        <v>108</v>
      </c>
      <c r="D75" s="43"/>
      <c r="F75" t="s">
        <v>214</v>
      </c>
      <c r="G75" t="s">
        <v>215</v>
      </c>
      <c r="P75" s="14"/>
      <c r="Q75" s="14">
        <v>43169</v>
      </c>
      <c r="R75" s="14">
        <v>0</v>
      </c>
      <c r="S75" s="14">
        <v>43169</v>
      </c>
      <c r="T75">
        <v>643</v>
      </c>
      <c r="U75" s="21">
        <v>43809</v>
      </c>
      <c r="V75" s="15"/>
      <c r="AE75" s="44" t="s">
        <v>111</v>
      </c>
      <c r="AF75" s="44" t="s">
        <v>112</v>
      </c>
      <c r="AH75" s="15"/>
      <c r="AI75" s="15"/>
      <c r="AJ75" s="14"/>
      <c r="AK75" s="14"/>
      <c r="AL75" s="14"/>
      <c r="AM75" s="14"/>
      <c r="AO75" s="14"/>
      <c r="AQ75" s="14"/>
      <c r="AR75" s="14"/>
      <c r="AS75" s="14"/>
      <c r="AT75" s="14"/>
      <c r="AU75" s="16"/>
      <c r="AW75" s="17"/>
      <c r="AX75" s="18"/>
      <c r="AY75" s="14"/>
      <c r="AZ75" s="14"/>
      <c r="BA75" s="15" t="s">
        <v>50</v>
      </c>
      <c r="BE75" s="15"/>
    </row>
    <row r="76" spans="2:57" x14ac:dyDescent="0.25">
      <c r="B76">
        <f t="shared" si="2"/>
        <v>75</v>
      </c>
      <c r="C76" s="10" t="s">
        <v>108</v>
      </c>
      <c r="D76" s="43"/>
      <c r="F76" t="s">
        <v>216</v>
      </c>
      <c r="G76" t="s">
        <v>217</v>
      </c>
      <c r="P76" s="14"/>
      <c r="Q76" s="14">
        <v>348320</v>
      </c>
      <c r="R76" s="14">
        <v>0</v>
      </c>
      <c r="S76" s="14">
        <v>348320</v>
      </c>
      <c r="T76">
        <v>643</v>
      </c>
      <c r="U76" s="21">
        <v>43630</v>
      </c>
      <c r="V76" s="15"/>
      <c r="AE76" s="44" t="s">
        <v>111</v>
      </c>
      <c r="AF76" s="44" t="s">
        <v>112</v>
      </c>
      <c r="AH76" s="15"/>
      <c r="AI76" s="15"/>
      <c r="AJ76" s="14"/>
      <c r="AK76" s="14"/>
      <c r="AL76" s="14"/>
      <c r="AM76" s="14"/>
      <c r="AO76" s="14"/>
      <c r="AQ76" s="14"/>
      <c r="AR76" s="14"/>
      <c r="AS76" s="14"/>
      <c r="AT76" s="14"/>
      <c r="AU76" s="16"/>
      <c r="AW76" s="17"/>
      <c r="AX76" s="18"/>
      <c r="AY76" s="14"/>
      <c r="AZ76" s="14"/>
      <c r="BA76" s="15" t="s">
        <v>50</v>
      </c>
      <c r="BE76" s="15"/>
    </row>
    <row r="77" spans="2:57" x14ac:dyDescent="0.25">
      <c r="B77">
        <f t="shared" si="2"/>
        <v>76</v>
      </c>
      <c r="C77" s="10" t="s">
        <v>108</v>
      </c>
      <c r="D77" s="43"/>
      <c r="F77" t="s">
        <v>218</v>
      </c>
      <c r="G77" t="s">
        <v>219</v>
      </c>
      <c r="P77" s="14"/>
      <c r="Q77" s="14">
        <v>358523</v>
      </c>
      <c r="R77" s="14">
        <v>0</v>
      </c>
      <c r="S77" s="14">
        <v>358523</v>
      </c>
      <c r="T77">
        <v>643</v>
      </c>
      <c r="U77" s="21">
        <v>43618</v>
      </c>
      <c r="V77" s="15"/>
      <c r="AE77" s="44" t="s">
        <v>111</v>
      </c>
      <c r="AF77" s="44" t="s">
        <v>112</v>
      </c>
      <c r="AH77" s="15"/>
      <c r="AI77" s="15"/>
      <c r="AJ77" s="14"/>
      <c r="AK77" s="14"/>
      <c r="AL77" s="14"/>
      <c r="AM77" s="14"/>
      <c r="AO77" s="14"/>
      <c r="AQ77" s="14"/>
      <c r="AR77" s="14"/>
      <c r="AS77" s="14"/>
      <c r="AT77" s="14"/>
      <c r="AU77" s="16"/>
      <c r="AW77" s="17"/>
      <c r="AX77" s="18"/>
      <c r="AY77" s="14"/>
      <c r="AZ77" s="14"/>
      <c r="BA77" s="15" t="s">
        <v>50</v>
      </c>
      <c r="BE77" s="15"/>
    </row>
    <row r="78" spans="2:57" x14ac:dyDescent="0.25">
      <c r="B78">
        <f t="shared" si="2"/>
        <v>77</v>
      </c>
      <c r="C78" s="10" t="s">
        <v>108</v>
      </c>
      <c r="D78" s="43"/>
      <c r="F78" t="s">
        <v>220</v>
      </c>
      <c r="G78" t="s">
        <v>221</v>
      </c>
      <c r="P78" s="14"/>
      <c r="Q78" s="14">
        <v>746822</v>
      </c>
      <c r="R78" s="14">
        <v>0</v>
      </c>
      <c r="S78" s="14">
        <v>746822</v>
      </c>
      <c r="T78">
        <v>643</v>
      </c>
      <c r="U78" s="21">
        <v>43509</v>
      </c>
      <c r="V78" s="15"/>
      <c r="AE78" s="44" t="s">
        <v>111</v>
      </c>
      <c r="AF78" s="44" t="s">
        <v>112</v>
      </c>
      <c r="AH78" s="15"/>
      <c r="AI78" s="15"/>
      <c r="AJ78" s="14"/>
      <c r="AK78" s="14"/>
      <c r="AL78" s="14"/>
      <c r="AM78" s="14"/>
      <c r="AO78" s="14"/>
      <c r="AQ78" s="14"/>
      <c r="AR78" s="14"/>
      <c r="AS78" s="14"/>
      <c r="AT78" s="14"/>
      <c r="AU78" s="16"/>
      <c r="AW78" s="17"/>
      <c r="AX78" s="18"/>
      <c r="AY78" s="14"/>
      <c r="AZ78" s="14"/>
      <c r="BA78" s="15" t="s">
        <v>50</v>
      </c>
      <c r="BE78" s="15"/>
    </row>
    <row r="79" spans="2:57" x14ac:dyDescent="0.25">
      <c r="B79">
        <f t="shared" si="2"/>
        <v>78</v>
      </c>
      <c r="C79" s="10" t="s">
        <v>108</v>
      </c>
      <c r="D79" s="43"/>
      <c r="F79" t="s">
        <v>222</v>
      </c>
      <c r="G79" t="s">
        <v>223</v>
      </c>
      <c r="P79" s="14"/>
      <c r="Q79" s="14">
        <v>314108</v>
      </c>
      <c r="R79" s="14">
        <v>0</v>
      </c>
      <c r="S79" s="14">
        <v>314108</v>
      </c>
      <c r="T79">
        <v>643</v>
      </c>
      <c r="U79" s="21">
        <v>43652</v>
      </c>
      <c r="V79" s="15"/>
      <c r="AE79" s="44" t="s">
        <v>111</v>
      </c>
      <c r="AF79" s="44" t="s">
        <v>112</v>
      </c>
      <c r="AH79" s="15"/>
      <c r="AI79" s="15"/>
      <c r="AJ79" s="14"/>
      <c r="AK79" s="14"/>
      <c r="AL79" s="14"/>
      <c r="AM79" s="14"/>
      <c r="AO79" s="14"/>
      <c r="AQ79" s="14"/>
      <c r="AR79" s="14"/>
      <c r="AS79" s="14"/>
      <c r="AT79" s="14"/>
      <c r="AU79" s="16"/>
      <c r="AW79" s="17"/>
      <c r="AX79" s="18"/>
      <c r="AY79" s="14"/>
      <c r="AZ79" s="14"/>
      <c r="BA79" s="15" t="s">
        <v>50</v>
      </c>
      <c r="BE79" s="15"/>
    </row>
    <row r="80" spans="2:57" x14ac:dyDescent="0.25">
      <c r="B80">
        <f t="shared" si="2"/>
        <v>79</v>
      </c>
      <c r="C80" s="10" t="s">
        <v>108</v>
      </c>
      <c r="D80" s="43"/>
      <c r="F80" t="s">
        <v>224</v>
      </c>
      <c r="G80" t="s">
        <v>225</v>
      </c>
      <c r="P80" s="14"/>
      <c r="Q80" s="14">
        <v>794615</v>
      </c>
      <c r="R80" s="14">
        <v>0</v>
      </c>
      <c r="S80" s="14">
        <v>794615</v>
      </c>
      <c r="T80">
        <v>643</v>
      </c>
      <c r="U80" s="21">
        <v>43518</v>
      </c>
      <c r="V80" s="15"/>
      <c r="AE80" s="44" t="s">
        <v>111</v>
      </c>
      <c r="AF80" s="44" t="s">
        <v>112</v>
      </c>
      <c r="AH80" s="15"/>
      <c r="AI80" s="15"/>
      <c r="AJ80" s="14"/>
      <c r="AK80" s="14"/>
      <c r="AL80" s="14"/>
      <c r="AM80" s="14"/>
      <c r="AO80" s="14"/>
      <c r="AQ80" s="14"/>
      <c r="AR80" s="14"/>
      <c r="AS80" s="14"/>
      <c r="AT80" s="14"/>
      <c r="AU80" s="16"/>
      <c r="AW80" s="17"/>
      <c r="AX80" s="18"/>
      <c r="AY80" s="14"/>
      <c r="AZ80" s="14"/>
      <c r="BA80" s="15" t="s">
        <v>50</v>
      </c>
      <c r="BE80" s="15"/>
    </row>
    <row r="81" spans="2:57" x14ac:dyDescent="0.25">
      <c r="B81">
        <f t="shared" si="2"/>
        <v>80</v>
      </c>
      <c r="C81" s="10" t="s">
        <v>108</v>
      </c>
      <c r="D81" s="43"/>
      <c r="F81" t="s">
        <v>226</v>
      </c>
      <c r="G81" t="s">
        <v>227</v>
      </c>
      <c r="P81" s="14"/>
      <c r="Q81" s="14">
        <v>342830</v>
      </c>
      <c r="R81" s="14">
        <v>0</v>
      </c>
      <c r="S81" s="14">
        <v>342830</v>
      </c>
      <c r="T81">
        <v>643</v>
      </c>
      <c r="U81" s="21">
        <v>43556</v>
      </c>
      <c r="V81" s="15"/>
      <c r="AE81" s="44" t="s">
        <v>111</v>
      </c>
      <c r="AF81" s="44" t="s">
        <v>112</v>
      </c>
      <c r="AH81" s="15"/>
      <c r="AI81" s="15"/>
      <c r="AJ81" s="14"/>
      <c r="AK81" s="14"/>
      <c r="AL81" s="14"/>
      <c r="AM81" s="14"/>
      <c r="AO81" s="14"/>
      <c r="AQ81" s="14"/>
      <c r="AR81" s="14"/>
      <c r="AS81" s="14"/>
      <c r="AT81" s="14"/>
      <c r="AU81" s="16"/>
      <c r="AW81" s="17"/>
      <c r="AX81" s="18"/>
      <c r="AY81" s="14"/>
      <c r="AZ81" s="14"/>
      <c r="BA81" s="15" t="s">
        <v>50</v>
      </c>
      <c r="BE81" s="15"/>
    </row>
    <row r="82" spans="2:57" x14ac:dyDescent="0.25">
      <c r="B82">
        <f t="shared" si="2"/>
        <v>81</v>
      </c>
      <c r="C82" s="10" t="s">
        <v>108</v>
      </c>
      <c r="D82" s="43"/>
      <c r="F82" t="s">
        <v>228</v>
      </c>
      <c r="G82" t="s">
        <v>229</v>
      </c>
      <c r="P82" s="14"/>
      <c r="Q82" s="14">
        <v>752773</v>
      </c>
      <c r="R82" s="14">
        <v>0</v>
      </c>
      <c r="S82" s="14">
        <v>752773</v>
      </c>
      <c r="T82">
        <v>643</v>
      </c>
      <c r="U82" s="21">
        <v>43735</v>
      </c>
      <c r="V82" s="15"/>
      <c r="AE82" s="44" t="s">
        <v>111</v>
      </c>
      <c r="AF82" s="44" t="s">
        <v>112</v>
      </c>
      <c r="AH82" s="15"/>
      <c r="AI82" s="15"/>
      <c r="AJ82" s="14"/>
      <c r="AK82" s="14"/>
      <c r="AL82" s="14"/>
      <c r="AM82" s="14"/>
      <c r="AO82" s="14"/>
      <c r="AQ82" s="14"/>
      <c r="AR82" s="14"/>
      <c r="AS82" s="14"/>
      <c r="AT82" s="14"/>
      <c r="AU82" s="16"/>
      <c r="AW82" s="17"/>
      <c r="AX82" s="18"/>
      <c r="AY82" s="14"/>
      <c r="AZ82" s="14"/>
      <c r="BA82" s="15" t="s">
        <v>50</v>
      </c>
      <c r="BE82" s="15"/>
    </row>
    <row r="83" spans="2:57" x14ac:dyDescent="0.25">
      <c r="B83">
        <f t="shared" si="2"/>
        <v>82</v>
      </c>
      <c r="C83" s="10" t="s">
        <v>108</v>
      </c>
      <c r="D83" s="43"/>
      <c r="F83" t="s">
        <v>230</v>
      </c>
      <c r="G83" t="s">
        <v>231</v>
      </c>
      <c r="P83" s="14"/>
      <c r="Q83" s="14">
        <v>394740</v>
      </c>
      <c r="R83" s="14">
        <v>0</v>
      </c>
      <c r="S83" s="14">
        <v>394740</v>
      </c>
      <c r="T83">
        <v>643</v>
      </c>
      <c r="U83" s="21">
        <v>43593</v>
      </c>
      <c r="V83" s="15"/>
      <c r="AE83" s="44" t="s">
        <v>111</v>
      </c>
      <c r="AF83" s="44" t="s">
        <v>112</v>
      </c>
      <c r="AH83" s="15"/>
      <c r="AI83" s="15"/>
      <c r="AJ83" s="14"/>
      <c r="AK83" s="14"/>
      <c r="AL83" s="14"/>
      <c r="AM83" s="14"/>
      <c r="AO83" s="14"/>
      <c r="AQ83" s="14"/>
      <c r="AR83" s="14"/>
      <c r="AS83" s="14"/>
      <c r="AT83" s="14"/>
      <c r="AU83" s="16"/>
      <c r="AW83" s="17"/>
      <c r="AX83" s="18"/>
      <c r="AY83" s="14"/>
      <c r="AZ83" s="14"/>
      <c r="BA83" s="15" t="s">
        <v>50</v>
      </c>
      <c r="BE83" s="15"/>
    </row>
    <row r="84" spans="2:57" x14ac:dyDescent="0.25">
      <c r="B84">
        <f t="shared" si="2"/>
        <v>83</v>
      </c>
      <c r="C84" s="10" t="s">
        <v>108</v>
      </c>
      <c r="D84" s="43"/>
      <c r="F84" t="s">
        <v>232</v>
      </c>
      <c r="G84" t="s">
        <v>233</v>
      </c>
      <c r="P84" s="14"/>
      <c r="Q84" s="14">
        <v>592009</v>
      </c>
      <c r="R84" s="14">
        <v>0</v>
      </c>
      <c r="S84" s="14">
        <v>592009</v>
      </c>
      <c r="T84">
        <v>643</v>
      </c>
      <c r="U84" s="21">
        <v>43507</v>
      </c>
      <c r="V84" s="15"/>
      <c r="AE84" s="44" t="s">
        <v>111</v>
      </c>
      <c r="AF84" s="44" t="s">
        <v>112</v>
      </c>
      <c r="AH84" s="15"/>
      <c r="AI84" s="15"/>
      <c r="AJ84" s="14"/>
      <c r="AK84" s="14"/>
      <c r="AL84" s="14"/>
      <c r="AM84" s="14"/>
      <c r="AO84" s="14"/>
      <c r="AQ84" s="14"/>
      <c r="AR84" s="14"/>
      <c r="AS84" s="14"/>
      <c r="AT84" s="14"/>
      <c r="AU84" s="16"/>
      <c r="AW84" s="17"/>
      <c r="AX84" s="18"/>
      <c r="AY84" s="14"/>
      <c r="AZ84" s="14"/>
      <c r="BA84" s="15" t="s">
        <v>50</v>
      </c>
      <c r="BE84" s="15"/>
    </row>
    <row r="85" spans="2:57" x14ac:dyDescent="0.25">
      <c r="B85">
        <f t="shared" si="2"/>
        <v>84</v>
      </c>
      <c r="C85" s="10" t="s">
        <v>108</v>
      </c>
      <c r="D85" s="43"/>
      <c r="F85" t="s">
        <v>234</v>
      </c>
      <c r="G85" t="s">
        <v>235</v>
      </c>
      <c r="P85" s="14"/>
      <c r="Q85" s="14">
        <v>709964</v>
      </c>
      <c r="R85" s="14">
        <v>21298.92</v>
      </c>
      <c r="S85" s="14">
        <v>709964</v>
      </c>
      <c r="T85">
        <v>643</v>
      </c>
      <c r="U85" s="21">
        <v>43704</v>
      </c>
      <c r="V85" s="15"/>
      <c r="AE85" s="44" t="s">
        <v>111</v>
      </c>
      <c r="AF85" s="44" t="s">
        <v>112</v>
      </c>
      <c r="AH85" s="15"/>
      <c r="AI85" s="15"/>
      <c r="AJ85" s="14"/>
      <c r="AK85" s="14"/>
      <c r="AL85" s="14"/>
      <c r="AM85" s="14"/>
      <c r="AO85" s="14"/>
      <c r="AQ85" s="14"/>
      <c r="AR85" s="14"/>
      <c r="AS85" s="14"/>
      <c r="AT85" s="14"/>
      <c r="AU85" s="16"/>
      <c r="AW85" s="17"/>
      <c r="AX85" s="18"/>
      <c r="AY85" s="14"/>
      <c r="AZ85" s="14"/>
      <c r="BA85" s="15" t="s">
        <v>50</v>
      </c>
      <c r="BE85" s="15"/>
    </row>
    <row r="86" spans="2:57" x14ac:dyDescent="0.25">
      <c r="B86">
        <f t="shared" si="2"/>
        <v>85</v>
      </c>
      <c r="C86" s="10" t="s">
        <v>108</v>
      </c>
      <c r="D86" s="43"/>
      <c r="F86" t="s">
        <v>236</v>
      </c>
      <c r="G86" t="s">
        <v>237</v>
      </c>
      <c r="P86" s="14"/>
      <c r="Q86" s="14">
        <v>694629</v>
      </c>
      <c r="R86" s="14">
        <v>0</v>
      </c>
      <c r="S86" s="14">
        <v>694629</v>
      </c>
      <c r="T86">
        <v>643</v>
      </c>
      <c r="U86" s="21">
        <v>43590</v>
      </c>
      <c r="V86" s="15"/>
      <c r="AE86" s="44" t="s">
        <v>111</v>
      </c>
      <c r="AF86" s="44" t="s">
        <v>112</v>
      </c>
      <c r="AH86" s="15"/>
      <c r="AI86" s="15"/>
      <c r="AJ86" s="14"/>
      <c r="AK86" s="14"/>
      <c r="AL86" s="14"/>
      <c r="AM86" s="14"/>
      <c r="AO86" s="14"/>
      <c r="AQ86" s="14"/>
      <c r="AR86" s="14"/>
      <c r="AS86" s="14"/>
      <c r="AT86" s="14"/>
      <c r="AU86" s="16"/>
      <c r="AW86" s="17"/>
      <c r="AX86" s="18"/>
      <c r="AY86" s="14"/>
      <c r="AZ86" s="14"/>
      <c r="BA86" s="15" t="s">
        <v>50</v>
      </c>
      <c r="BE86" s="15"/>
    </row>
    <row r="87" spans="2:57" x14ac:dyDescent="0.25">
      <c r="B87">
        <f t="shared" si="2"/>
        <v>86</v>
      </c>
      <c r="C87" s="10" t="s">
        <v>108</v>
      </c>
      <c r="D87" s="43"/>
      <c r="F87" t="s">
        <v>238</v>
      </c>
      <c r="G87" t="s">
        <v>239</v>
      </c>
      <c r="P87" s="14"/>
      <c r="Q87" s="14">
        <v>12524</v>
      </c>
      <c r="R87" s="14">
        <v>0</v>
      </c>
      <c r="S87" s="14">
        <v>12524</v>
      </c>
      <c r="T87">
        <v>643</v>
      </c>
      <c r="U87" s="21">
        <v>43820</v>
      </c>
      <c r="V87" s="15"/>
      <c r="AE87" s="44" t="s">
        <v>111</v>
      </c>
      <c r="AF87" s="44" t="s">
        <v>112</v>
      </c>
      <c r="AH87" s="15"/>
      <c r="AI87" s="15"/>
      <c r="AJ87" s="14"/>
      <c r="AK87" s="14"/>
      <c r="AL87" s="14"/>
      <c r="AM87" s="14"/>
      <c r="AO87" s="14"/>
      <c r="AQ87" s="14"/>
      <c r="AR87" s="14"/>
      <c r="AS87" s="14"/>
      <c r="AT87" s="14"/>
      <c r="AU87" s="16"/>
      <c r="AW87" s="17"/>
      <c r="AX87" s="18"/>
      <c r="AY87" s="14"/>
      <c r="AZ87" s="14"/>
      <c r="BA87" s="15" t="s">
        <v>50</v>
      </c>
      <c r="BE87" s="15"/>
    </row>
    <row r="88" spans="2:57" x14ac:dyDescent="0.25">
      <c r="B88">
        <f t="shared" si="2"/>
        <v>87</v>
      </c>
      <c r="C88" s="10" t="s">
        <v>108</v>
      </c>
      <c r="D88" s="43"/>
      <c r="F88" t="s">
        <v>240</v>
      </c>
      <c r="G88" t="s">
        <v>241</v>
      </c>
      <c r="P88" s="14"/>
      <c r="Q88" s="14">
        <v>547186</v>
      </c>
      <c r="R88" s="14">
        <v>0</v>
      </c>
      <c r="S88" s="14">
        <v>547186</v>
      </c>
      <c r="T88">
        <v>643</v>
      </c>
      <c r="U88" s="21">
        <v>43634</v>
      </c>
      <c r="V88" s="15"/>
      <c r="AE88" s="44" t="s">
        <v>111</v>
      </c>
      <c r="AF88" s="44" t="s">
        <v>112</v>
      </c>
      <c r="AH88" s="15"/>
      <c r="AI88" s="15"/>
      <c r="AJ88" s="14"/>
      <c r="AK88" s="14"/>
      <c r="AL88" s="14"/>
      <c r="AM88" s="14"/>
      <c r="AO88" s="14"/>
      <c r="AQ88" s="14"/>
      <c r="AR88" s="14"/>
      <c r="AS88" s="14"/>
      <c r="AT88" s="14"/>
      <c r="AU88" s="16"/>
      <c r="AW88" s="17"/>
      <c r="AX88" s="18"/>
      <c r="AY88" s="14"/>
      <c r="AZ88" s="14"/>
      <c r="BA88" s="15" t="s">
        <v>50</v>
      </c>
      <c r="BE88" s="15"/>
    </row>
    <row r="89" spans="2:57" x14ac:dyDescent="0.25">
      <c r="B89">
        <f t="shared" si="2"/>
        <v>88</v>
      </c>
      <c r="C89" s="10" t="s">
        <v>108</v>
      </c>
      <c r="D89" s="43"/>
      <c r="F89" t="s">
        <v>242</v>
      </c>
      <c r="G89" t="s">
        <v>243</v>
      </c>
      <c r="P89" s="14"/>
      <c r="Q89" s="14">
        <v>476754</v>
      </c>
      <c r="R89" s="14">
        <v>0</v>
      </c>
      <c r="S89" s="14">
        <v>476754</v>
      </c>
      <c r="T89">
        <v>643</v>
      </c>
      <c r="U89" s="21">
        <v>43789</v>
      </c>
      <c r="V89" s="15"/>
      <c r="AE89" s="44" t="s">
        <v>111</v>
      </c>
      <c r="AF89" s="44" t="s">
        <v>112</v>
      </c>
      <c r="AH89" s="15"/>
      <c r="AI89" s="15"/>
      <c r="AJ89" s="14"/>
      <c r="AK89" s="14"/>
      <c r="AL89" s="14"/>
      <c r="AM89" s="14"/>
      <c r="AO89" s="14"/>
      <c r="AQ89" s="14"/>
      <c r="AR89" s="14"/>
      <c r="AS89" s="14"/>
      <c r="AT89" s="14"/>
      <c r="AU89" s="16"/>
      <c r="AW89" s="17"/>
      <c r="AX89" s="18"/>
      <c r="AY89" s="14"/>
      <c r="AZ89" s="14"/>
      <c r="BA89" s="15" t="s">
        <v>50</v>
      </c>
      <c r="BE89" s="15"/>
    </row>
    <row r="90" spans="2:57" x14ac:dyDescent="0.25">
      <c r="B90">
        <f t="shared" si="2"/>
        <v>89</v>
      </c>
      <c r="C90" s="10" t="s">
        <v>108</v>
      </c>
      <c r="D90" s="43"/>
      <c r="F90" t="s">
        <v>244</v>
      </c>
      <c r="G90" t="s">
        <v>245</v>
      </c>
      <c r="P90" s="14"/>
      <c r="Q90" s="14">
        <v>522589</v>
      </c>
      <c r="R90" s="14">
        <v>0</v>
      </c>
      <c r="S90" s="14">
        <v>522589</v>
      </c>
      <c r="T90">
        <v>643</v>
      </c>
      <c r="U90" s="21">
        <v>43694</v>
      </c>
      <c r="V90" s="15"/>
      <c r="AE90" s="44" t="s">
        <v>111</v>
      </c>
      <c r="AF90" s="44" t="s">
        <v>112</v>
      </c>
      <c r="AH90" s="15"/>
      <c r="AI90" s="15"/>
      <c r="AJ90" s="14"/>
      <c r="AK90" s="14"/>
      <c r="AL90" s="14"/>
      <c r="AM90" s="14"/>
      <c r="AO90" s="14"/>
      <c r="AQ90" s="14"/>
      <c r="AR90" s="14"/>
      <c r="AS90" s="14"/>
      <c r="AT90" s="14"/>
      <c r="AU90" s="16"/>
      <c r="AW90" s="17"/>
      <c r="AX90" s="18"/>
      <c r="AY90" s="14"/>
      <c r="AZ90" s="14"/>
      <c r="BA90" s="15" t="s">
        <v>50</v>
      </c>
      <c r="BE90" s="15"/>
    </row>
    <row r="91" spans="2:57" x14ac:dyDescent="0.25">
      <c r="B91">
        <f t="shared" si="2"/>
        <v>90</v>
      </c>
      <c r="C91" s="10" t="s">
        <v>108</v>
      </c>
      <c r="D91" s="43"/>
      <c r="F91" t="s">
        <v>246</v>
      </c>
      <c r="G91" t="s">
        <v>247</v>
      </c>
      <c r="P91" s="14"/>
      <c r="Q91" s="14">
        <v>989674</v>
      </c>
      <c r="R91" s="14">
        <v>0</v>
      </c>
      <c r="S91" s="14">
        <v>989674</v>
      </c>
      <c r="T91">
        <v>643</v>
      </c>
      <c r="U91" s="21">
        <v>43710</v>
      </c>
      <c r="V91" s="15"/>
      <c r="AE91" s="44" t="s">
        <v>111</v>
      </c>
      <c r="AF91" s="44" t="s">
        <v>112</v>
      </c>
      <c r="AH91" s="15"/>
      <c r="AI91" s="15"/>
      <c r="AJ91" s="14"/>
      <c r="AK91" s="14"/>
      <c r="AL91" s="14"/>
      <c r="AM91" s="14"/>
      <c r="AO91" s="14"/>
      <c r="AQ91" s="14"/>
      <c r="AR91" s="14"/>
      <c r="AS91" s="14"/>
      <c r="AT91" s="14"/>
      <c r="AU91" s="16"/>
      <c r="AW91" s="17"/>
      <c r="AX91" s="18"/>
      <c r="AY91" s="14"/>
      <c r="AZ91" s="14"/>
      <c r="BA91" s="15" t="s">
        <v>50</v>
      </c>
      <c r="BE91" s="15"/>
    </row>
    <row r="92" spans="2:57" x14ac:dyDescent="0.25">
      <c r="B92">
        <f t="shared" si="2"/>
        <v>91</v>
      </c>
      <c r="C92" s="10" t="s">
        <v>108</v>
      </c>
      <c r="D92" s="43"/>
      <c r="F92" t="s">
        <v>248</v>
      </c>
      <c r="G92" t="s">
        <v>249</v>
      </c>
      <c r="P92" s="14"/>
      <c r="Q92" s="14">
        <v>947368</v>
      </c>
      <c r="R92" s="14">
        <v>0</v>
      </c>
      <c r="S92" s="14">
        <v>947368</v>
      </c>
      <c r="T92">
        <v>643</v>
      </c>
      <c r="U92" s="21">
        <v>43677</v>
      </c>
      <c r="V92" s="15"/>
      <c r="AE92" s="44" t="s">
        <v>111</v>
      </c>
      <c r="AF92" s="44" t="s">
        <v>112</v>
      </c>
      <c r="AH92" s="15"/>
      <c r="AI92" s="15"/>
      <c r="AJ92" s="14"/>
      <c r="AK92" s="14"/>
      <c r="AL92" s="14"/>
      <c r="AM92" s="14"/>
      <c r="AO92" s="14"/>
      <c r="AQ92" s="14"/>
      <c r="AR92" s="14"/>
      <c r="AS92" s="14"/>
      <c r="AT92" s="14"/>
      <c r="AU92" s="16"/>
      <c r="AW92" s="17"/>
      <c r="AX92" s="18"/>
      <c r="AY92" s="14"/>
      <c r="AZ92" s="14"/>
      <c r="BA92" s="15" t="s">
        <v>50</v>
      </c>
      <c r="BE92" s="15"/>
    </row>
    <row r="93" spans="2:57" x14ac:dyDescent="0.25">
      <c r="B93">
        <f t="shared" si="2"/>
        <v>92</v>
      </c>
      <c r="C93" s="10" t="s">
        <v>108</v>
      </c>
      <c r="D93" s="43"/>
      <c r="F93" t="s">
        <v>250</v>
      </c>
      <c r="G93" t="s">
        <v>251</v>
      </c>
      <c r="P93" s="14"/>
      <c r="Q93" s="14">
        <v>141824</v>
      </c>
      <c r="R93" s="14">
        <v>0</v>
      </c>
      <c r="S93" s="14">
        <v>141824</v>
      </c>
      <c r="T93">
        <v>643</v>
      </c>
      <c r="U93" s="21">
        <v>43588</v>
      </c>
      <c r="V93" s="15"/>
      <c r="AE93" s="44" t="s">
        <v>111</v>
      </c>
      <c r="AF93" s="44" t="s">
        <v>112</v>
      </c>
      <c r="AH93" s="15"/>
      <c r="AI93" s="15"/>
      <c r="AJ93" s="14"/>
      <c r="AK93" s="14"/>
      <c r="AL93" s="14"/>
      <c r="AM93" s="14"/>
      <c r="AO93" s="14"/>
      <c r="AQ93" s="14"/>
      <c r="AR93" s="14"/>
      <c r="AS93" s="14"/>
      <c r="AT93" s="14"/>
      <c r="AU93" s="16"/>
      <c r="AW93" s="17"/>
      <c r="AX93" s="18"/>
      <c r="AY93" s="14"/>
      <c r="AZ93" s="14"/>
      <c r="BA93" s="15" t="s">
        <v>50</v>
      </c>
      <c r="BE93" s="15"/>
    </row>
    <row r="94" spans="2:57" x14ac:dyDescent="0.25">
      <c r="B94">
        <f t="shared" si="2"/>
        <v>93</v>
      </c>
      <c r="C94" s="10" t="s">
        <v>108</v>
      </c>
      <c r="D94" s="43"/>
      <c r="F94" t="s">
        <v>252</v>
      </c>
      <c r="G94" t="s">
        <v>253</v>
      </c>
      <c r="P94" s="14"/>
      <c r="Q94" s="14">
        <v>548058</v>
      </c>
      <c r="R94" s="14">
        <v>0</v>
      </c>
      <c r="S94" s="14">
        <v>548058</v>
      </c>
      <c r="T94">
        <v>643</v>
      </c>
      <c r="U94" s="21">
        <v>43820</v>
      </c>
      <c r="V94" s="15"/>
      <c r="AE94" s="44" t="s">
        <v>111</v>
      </c>
      <c r="AF94" s="44" t="s">
        <v>112</v>
      </c>
      <c r="AH94" s="15"/>
      <c r="AI94" s="15"/>
      <c r="AJ94" s="14"/>
      <c r="AK94" s="14"/>
      <c r="AL94" s="14"/>
      <c r="AM94" s="14"/>
      <c r="AO94" s="14"/>
      <c r="AQ94" s="14"/>
      <c r="AR94" s="14"/>
      <c r="AS94" s="14"/>
      <c r="AT94" s="14"/>
      <c r="AU94" s="16"/>
      <c r="AW94" s="17"/>
      <c r="AX94" s="18"/>
      <c r="AY94" s="14"/>
      <c r="AZ94" s="14"/>
      <c r="BA94" s="15" t="s">
        <v>50</v>
      </c>
      <c r="BE94" s="15"/>
    </row>
    <row r="95" spans="2:57" x14ac:dyDescent="0.25">
      <c r="B95">
        <f t="shared" si="2"/>
        <v>94</v>
      </c>
      <c r="C95" s="10" t="s">
        <v>108</v>
      </c>
      <c r="D95" s="43"/>
      <c r="F95" t="s">
        <v>254</v>
      </c>
      <c r="G95" t="s">
        <v>255</v>
      </c>
      <c r="P95" s="14"/>
      <c r="Q95" s="14">
        <v>943743</v>
      </c>
      <c r="R95" s="14">
        <v>0</v>
      </c>
      <c r="S95" s="14">
        <v>943743</v>
      </c>
      <c r="T95">
        <v>643</v>
      </c>
      <c r="U95" s="21">
        <v>43821</v>
      </c>
      <c r="V95" s="15"/>
      <c r="AE95" s="44" t="s">
        <v>111</v>
      </c>
      <c r="AF95" s="44" t="s">
        <v>112</v>
      </c>
      <c r="AH95" s="15"/>
      <c r="AI95" s="15"/>
      <c r="AJ95" s="14"/>
      <c r="AK95" s="14"/>
      <c r="AL95" s="14"/>
      <c r="AM95" s="14"/>
      <c r="AO95" s="14"/>
      <c r="AQ95" s="14"/>
      <c r="AR95" s="14"/>
      <c r="AS95" s="14"/>
      <c r="AT95" s="14"/>
      <c r="AU95" s="16"/>
      <c r="AW95" s="17"/>
      <c r="AX95" s="18"/>
      <c r="AY95" s="14"/>
      <c r="AZ95" s="14"/>
      <c r="BA95" s="15" t="s">
        <v>50</v>
      </c>
      <c r="BE95" s="15"/>
    </row>
    <row r="96" spans="2:57" x14ac:dyDescent="0.25">
      <c r="B96">
        <f t="shared" si="2"/>
        <v>95</v>
      </c>
      <c r="C96" s="10" t="s">
        <v>108</v>
      </c>
      <c r="D96" s="43"/>
      <c r="F96" t="s">
        <v>256</v>
      </c>
      <c r="G96" t="s">
        <v>257</v>
      </c>
      <c r="P96" s="14"/>
      <c r="Q96" s="14">
        <v>65423</v>
      </c>
      <c r="R96" s="14">
        <v>0</v>
      </c>
      <c r="S96" s="14">
        <v>65423</v>
      </c>
      <c r="T96">
        <v>643</v>
      </c>
      <c r="U96" s="21">
        <v>43564</v>
      </c>
      <c r="V96" s="15"/>
      <c r="AE96" s="44" t="s">
        <v>111</v>
      </c>
      <c r="AF96" s="44" t="s">
        <v>112</v>
      </c>
      <c r="AH96" s="15"/>
      <c r="AI96" s="15"/>
      <c r="AJ96" s="14"/>
      <c r="AK96" s="14"/>
      <c r="AL96" s="14"/>
      <c r="AM96" s="14"/>
      <c r="AO96" s="14"/>
      <c r="AQ96" s="14"/>
      <c r="AR96" s="14"/>
      <c r="AS96" s="14"/>
      <c r="AT96" s="14"/>
      <c r="AU96" s="16"/>
      <c r="AW96" s="17"/>
      <c r="AX96" s="18"/>
      <c r="AY96" s="14"/>
      <c r="AZ96" s="14"/>
      <c r="BA96" s="15" t="s">
        <v>50</v>
      </c>
      <c r="BE96" s="15"/>
    </row>
    <row r="97" spans="2:57" x14ac:dyDescent="0.25">
      <c r="B97">
        <f t="shared" si="2"/>
        <v>96</v>
      </c>
      <c r="C97" s="10" t="s">
        <v>108</v>
      </c>
      <c r="D97" s="43"/>
      <c r="F97" t="s">
        <v>258</v>
      </c>
      <c r="G97" t="s">
        <v>259</v>
      </c>
      <c r="P97" s="14"/>
      <c r="Q97" s="14">
        <v>130533</v>
      </c>
      <c r="R97" s="14">
        <v>0</v>
      </c>
      <c r="S97" s="14">
        <v>130533</v>
      </c>
      <c r="T97">
        <v>643</v>
      </c>
      <c r="U97" s="21">
        <v>43711</v>
      </c>
      <c r="V97" s="15"/>
      <c r="AE97" s="44" t="s">
        <v>111</v>
      </c>
      <c r="AF97" s="44" t="s">
        <v>112</v>
      </c>
      <c r="AH97" s="15"/>
      <c r="AI97" s="15"/>
      <c r="AJ97" s="14"/>
      <c r="AK97" s="14"/>
      <c r="AL97" s="14"/>
      <c r="AM97" s="14"/>
      <c r="AO97" s="14"/>
      <c r="AQ97" s="14"/>
      <c r="AR97" s="14"/>
      <c r="AS97" s="14"/>
      <c r="AT97" s="14"/>
      <c r="AU97" s="16"/>
      <c r="AW97" s="17"/>
      <c r="AX97" s="18"/>
      <c r="AY97" s="14"/>
      <c r="AZ97" s="14"/>
      <c r="BA97" s="15" t="s">
        <v>50</v>
      </c>
      <c r="BE97" s="15"/>
    </row>
    <row r="98" spans="2:57" x14ac:dyDescent="0.25">
      <c r="B98">
        <f t="shared" si="2"/>
        <v>97</v>
      </c>
      <c r="C98" s="10" t="s">
        <v>108</v>
      </c>
      <c r="D98" s="43"/>
      <c r="F98" t="s">
        <v>260</v>
      </c>
      <c r="G98" t="s">
        <v>261</v>
      </c>
      <c r="P98" s="14"/>
      <c r="Q98" s="14">
        <v>740084</v>
      </c>
      <c r="R98" s="14">
        <v>0</v>
      </c>
      <c r="S98" s="14">
        <v>740084</v>
      </c>
      <c r="T98">
        <v>643</v>
      </c>
      <c r="U98" s="21">
        <v>43568</v>
      </c>
      <c r="V98" s="15"/>
      <c r="AE98" s="44" t="s">
        <v>111</v>
      </c>
      <c r="AF98" s="44" t="s">
        <v>112</v>
      </c>
      <c r="AH98" s="15"/>
      <c r="AI98" s="15"/>
      <c r="AJ98" s="14"/>
      <c r="AK98" s="14"/>
      <c r="AL98" s="14"/>
      <c r="AM98" s="14"/>
      <c r="AO98" s="14"/>
      <c r="AQ98" s="14"/>
      <c r="AR98" s="14"/>
      <c r="AS98" s="14"/>
      <c r="AT98" s="14"/>
      <c r="AU98" s="16"/>
      <c r="AW98" s="17"/>
      <c r="AX98" s="18"/>
      <c r="AY98" s="14"/>
      <c r="AZ98" s="14"/>
      <c r="BA98" s="15" t="s">
        <v>50</v>
      </c>
      <c r="BE98" s="15"/>
    </row>
    <row r="99" spans="2:57" x14ac:dyDescent="0.25">
      <c r="B99">
        <f t="shared" si="2"/>
        <v>98</v>
      </c>
      <c r="C99" s="10" t="s">
        <v>108</v>
      </c>
      <c r="D99" s="43"/>
      <c r="F99" t="s">
        <v>262</v>
      </c>
      <c r="G99" t="s">
        <v>263</v>
      </c>
      <c r="P99" s="14"/>
      <c r="Q99" s="14">
        <v>576775</v>
      </c>
      <c r="R99" s="14">
        <v>0</v>
      </c>
      <c r="S99" s="14">
        <v>576775</v>
      </c>
      <c r="T99">
        <v>643</v>
      </c>
      <c r="U99" s="21">
        <v>43654</v>
      </c>
      <c r="V99" s="15"/>
      <c r="AE99" s="44" t="s">
        <v>111</v>
      </c>
      <c r="AF99" s="44" t="s">
        <v>112</v>
      </c>
      <c r="AH99" s="15"/>
      <c r="AI99" s="15"/>
      <c r="AJ99" s="14"/>
      <c r="AK99" s="14"/>
      <c r="AL99" s="14"/>
      <c r="AM99" s="14"/>
      <c r="AO99" s="14"/>
      <c r="AQ99" s="14"/>
      <c r="AR99" s="14"/>
      <c r="AS99" s="14"/>
      <c r="AT99" s="14"/>
      <c r="AU99" s="16"/>
      <c r="AW99" s="17"/>
      <c r="AX99" s="18"/>
      <c r="AY99" s="14"/>
      <c r="AZ99" s="14"/>
      <c r="BA99" s="15" t="s">
        <v>50</v>
      </c>
      <c r="BE99" s="15"/>
    </row>
    <row r="100" spans="2:57" x14ac:dyDescent="0.25">
      <c r="B100">
        <f t="shared" si="2"/>
        <v>99</v>
      </c>
      <c r="C100" s="10" t="s">
        <v>108</v>
      </c>
      <c r="D100" s="43"/>
      <c r="F100" t="s">
        <v>264</v>
      </c>
      <c r="G100" t="s">
        <v>265</v>
      </c>
      <c r="P100" s="14"/>
      <c r="Q100" s="14">
        <v>917174</v>
      </c>
      <c r="R100" s="14">
        <v>0</v>
      </c>
      <c r="S100" s="14">
        <v>917174</v>
      </c>
      <c r="T100">
        <v>643</v>
      </c>
      <c r="U100" s="21">
        <v>43643</v>
      </c>
      <c r="V100" s="15"/>
      <c r="AE100" s="44" t="s">
        <v>111</v>
      </c>
      <c r="AF100" s="44" t="s">
        <v>112</v>
      </c>
      <c r="AH100" s="15"/>
      <c r="AI100" s="15"/>
      <c r="AJ100" s="14"/>
      <c r="AK100" s="14"/>
      <c r="AL100" s="14"/>
      <c r="AM100" s="14"/>
      <c r="AO100" s="14"/>
      <c r="AQ100" s="14"/>
      <c r="AR100" s="14"/>
      <c r="AS100" s="14"/>
      <c r="AT100" s="14"/>
      <c r="AU100" s="16"/>
      <c r="AW100" s="17"/>
      <c r="AX100" s="18"/>
      <c r="AY100" s="14"/>
      <c r="AZ100" s="14"/>
      <c r="BA100" s="15" t="s">
        <v>50</v>
      </c>
      <c r="BE100" s="15"/>
    </row>
    <row r="101" spans="2:57" x14ac:dyDescent="0.25">
      <c r="B101">
        <f t="shared" si="2"/>
        <v>100</v>
      </c>
      <c r="C101" s="10" t="s">
        <v>108</v>
      </c>
      <c r="D101" s="43"/>
      <c r="F101" t="s">
        <v>266</v>
      </c>
      <c r="G101" t="s">
        <v>267</v>
      </c>
      <c r="P101" s="14"/>
      <c r="Q101" s="14">
        <v>455905</v>
      </c>
      <c r="R101" s="14">
        <v>0</v>
      </c>
      <c r="S101" s="14">
        <v>455905</v>
      </c>
      <c r="T101">
        <v>643</v>
      </c>
      <c r="U101" s="21">
        <v>43627</v>
      </c>
      <c r="V101" s="15"/>
      <c r="AE101" s="44" t="s">
        <v>111</v>
      </c>
      <c r="AF101" s="44" t="s">
        <v>112</v>
      </c>
      <c r="AH101" s="15"/>
      <c r="AI101" s="15"/>
      <c r="AJ101" s="14"/>
      <c r="AK101" s="14"/>
      <c r="AL101" s="14"/>
      <c r="AM101" s="14"/>
      <c r="AO101" s="14"/>
      <c r="AQ101" s="14"/>
      <c r="AR101" s="14"/>
      <c r="AS101" s="14"/>
      <c r="AT101" s="14"/>
      <c r="AU101" s="16"/>
      <c r="AW101" s="17"/>
      <c r="AX101" s="18"/>
      <c r="AY101" s="14"/>
      <c r="AZ101" s="14"/>
      <c r="BA101" s="15" t="s">
        <v>50</v>
      </c>
      <c r="BE101" s="15"/>
    </row>
    <row r="102" spans="2:57" x14ac:dyDescent="0.25">
      <c r="B102">
        <f t="shared" si="2"/>
        <v>101</v>
      </c>
      <c r="C102" s="10" t="s">
        <v>108</v>
      </c>
      <c r="D102" s="43"/>
      <c r="F102" t="s">
        <v>268</v>
      </c>
      <c r="G102" t="s">
        <v>269</v>
      </c>
      <c r="P102" s="14"/>
      <c r="Q102" s="14">
        <v>154902</v>
      </c>
      <c r="R102" s="14">
        <v>0</v>
      </c>
      <c r="S102" s="14">
        <v>154902</v>
      </c>
      <c r="T102">
        <v>643</v>
      </c>
      <c r="U102" s="21">
        <v>43724</v>
      </c>
      <c r="V102" s="15"/>
      <c r="AE102" s="44" t="s">
        <v>111</v>
      </c>
      <c r="AF102" s="44" t="s">
        <v>112</v>
      </c>
      <c r="AH102" s="15"/>
      <c r="AI102" s="15"/>
      <c r="AJ102" s="14"/>
      <c r="AK102" s="14"/>
      <c r="AL102" s="14"/>
      <c r="AM102" s="14"/>
      <c r="AO102" s="14"/>
      <c r="AQ102" s="14"/>
      <c r="AR102" s="14"/>
      <c r="AS102" s="14"/>
      <c r="AT102" s="14"/>
      <c r="AU102" s="16"/>
      <c r="AW102" s="17"/>
      <c r="AX102" s="18"/>
      <c r="AY102" s="14"/>
      <c r="AZ102" s="14"/>
      <c r="BA102" s="15" t="s">
        <v>50</v>
      </c>
      <c r="BE102" s="15"/>
    </row>
    <row r="103" spans="2:57" x14ac:dyDescent="0.25">
      <c r="B103">
        <f t="shared" si="2"/>
        <v>102</v>
      </c>
      <c r="C103" s="10" t="s">
        <v>108</v>
      </c>
      <c r="D103" s="43"/>
      <c r="F103" t="s">
        <v>270</v>
      </c>
      <c r="G103" t="s">
        <v>271</v>
      </c>
      <c r="P103" s="14"/>
      <c r="Q103" s="14">
        <v>632680</v>
      </c>
      <c r="R103" s="14">
        <v>0</v>
      </c>
      <c r="S103" s="14">
        <v>632680</v>
      </c>
      <c r="T103">
        <v>643</v>
      </c>
      <c r="U103" s="21">
        <v>43686</v>
      </c>
      <c r="V103" s="15"/>
      <c r="AE103" s="44" t="s">
        <v>111</v>
      </c>
      <c r="AF103" s="44" t="s">
        <v>112</v>
      </c>
      <c r="AH103" s="15"/>
      <c r="AI103" s="15"/>
      <c r="AJ103" s="14"/>
      <c r="AK103" s="14"/>
      <c r="AL103" s="14"/>
      <c r="AM103" s="14"/>
      <c r="AO103" s="14"/>
      <c r="AQ103" s="14"/>
      <c r="AR103" s="14"/>
      <c r="AS103" s="14"/>
      <c r="AT103" s="14"/>
      <c r="AU103" s="16"/>
      <c r="AW103" s="17"/>
      <c r="AX103" s="18"/>
      <c r="AY103" s="14"/>
      <c r="AZ103" s="14"/>
      <c r="BA103" s="15" t="s">
        <v>50</v>
      </c>
      <c r="BE103" s="15"/>
    </row>
    <row r="104" spans="2:57" x14ac:dyDescent="0.25">
      <c r="B104">
        <f t="shared" si="2"/>
        <v>103</v>
      </c>
      <c r="C104" s="10" t="s">
        <v>108</v>
      </c>
      <c r="D104" s="43"/>
      <c r="F104" t="s">
        <v>272</v>
      </c>
      <c r="G104" t="s">
        <v>273</v>
      </c>
      <c r="P104" s="14"/>
      <c r="Q104" s="14">
        <v>638014</v>
      </c>
      <c r="R104" s="14">
        <v>0</v>
      </c>
      <c r="S104" s="14">
        <v>638014</v>
      </c>
      <c r="T104">
        <v>643</v>
      </c>
      <c r="U104" s="21">
        <v>43663</v>
      </c>
      <c r="V104" s="15"/>
      <c r="AE104" s="44" t="s">
        <v>111</v>
      </c>
      <c r="AF104" s="44" t="s">
        <v>112</v>
      </c>
      <c r="AH104" s="15"/>
      <c r="AI104" s="15"/>
      <c r="AJ104" s="14"/>
      <c r="AK104" s="14"/>
      <c r="AL104" s="14"/>
      <c r="AM104" s="14"/>
      <c r="AO104" s="14"/>
      <c r="AQ104" s="14"/>
      <c r="AR104" s="14"/>
      <c r="AS104" s="14"/>
      <c r="AT104" s="14"/>
      <c r="AU104" s="16"/>
      <c r="AW104" s="17"/>
      <c r="AX104" s="18"/>
      <c r="AY104" s="14"/>
      <c r="AZ104" s="14"/>
      <c r="BA104" s="15" t="s">
        <v>50</v>
      </c>
      <c r="BE104" s="15"/>
    </row>
    <row r="105" spans="2:57" x14ac:dyDescent="0.25">
      <c r="B105">
        <f t="shared" si="2"/>
        <v>104</v>
      </c>
      <c r="C105" s="10" t="s">
        <v>108</v>
      </c>
      <c r="D105" s="43"/>
      <c r="F105" t="s">
        <v>274</v>
      </c>
      <c r="G105" t="s">
        <v>275</v>
      </c>
      <c r="P105" s="14"/>
      <c r="Q105" s="14">
        <v>158698</v>
      </c>
      <c r="R105" s="14">
        <v>0</v>
      </c>
      <c r="S105" s="14">
        <v>158698</v>
      </c>
      <c r="T105">
        <v>643</v>
      </c>
      <c r="U105" s="21">
        <v>43594</v>
      </c>
      <c r="V105" s="15"/>
      <c r="AE105" s="44" t="s">
        <v>111</v>
      </c>
      <c r="AF105" s="44" t="s">
        <v>112</v>
      </c>
      <c r="AH105" s="15"/>
      <c r="AI105" s="15"/>
      <c r="AJ105" s="14"/>
      <c r="AK105" s="14"/>
      <c r="AL105" s="14"/>
      <c r="AM105" s="14"/>
      <c r="AO105" s="14"/>
      <c r="AQ105" s="14"/>
      <c r="AR105" s="14"/>
      <c r="AS105" s="14"/>
      <c r="AT105" s="14"/>
      <c r="AU105" s="16"/>
      <c r="AW105" s="17"/>
      <c r="AX105" s="18"/>
      <c r="AY105" s="14"/>
      <c r="AZ105" s="14"/>
      <c r="BA105" s="15" t="s">
        <v>50</v>
      </c>
      <c r="BE105" s="15"/>
    </row>
    <row r="106" spans="2:57" x14ac:dyDescent="0.25">
      <c r="B106">
        <f t="shared" si="2"/>
        <v>105</v>
      </c>
      <c r="C106" s="10" t="s">
        <v>108</v>
      </c>
      <c r="D106" s="43"/>
      <c r="F106" t="s">
        <v>276</v>
      </c>
      <c r="G106" t="s">
        <v>277</v>
      </c>
      <c r="P106" s="14"/>
      <c r="Q106" s="14">
        <v>246910</v>
      </c>
      <c r="R106" s="14">
        <v>0</v>
      </c>
      <c r="S106" s="14">
        <v>246910</v>
      </c>
      <c r="T106">
        <v>643</v>
      </c>
      <c r="U106" s="21">
        <v>43556</v>
      </c>
      <c r="V106" s="15"/>
      <c r="AE106" s="44" t="s">
        <v>111</v>
      </c>
      <c r="AF106" s="44" t="s">
        <v>112</v>
      </c>
      <c r="AH106" s="15"/>
      <c r="AI106" s="15"/>
      <c r="AJ106" s="14"/>
      <c r="AK106" s="14"/>
      <c r="AL106" s="14"/>
      <c r="AM106" s="14"/>
      <c r="AO106" s="14"/>
      <c r="AQ106" s="14"/>
      <c r="AR106" s="14"/>
      <c r="AS106" s="14"/>
      <c r="AT106" s="14"/>
      <c r="AU106" s="16"/>
      <c r="AW106" s="17"/>
      <c r="AX106" s="18"/>
      <c r="AY106" s="14"/>
      <c r="AZ106" s="14"/>
      <c r="BA106" s="15" t="s">
        <v>50</v>
      </c>
      <c r="BE106" s="15"/>
    </row>
    <row r="107" spans="2:57" x14ac:dyDescent="0.25">
      <c r="B107">
        <f t="shared" si="2"/>
        <v>106</v>
      </c>
      <c r="C107" s="10" t="s">
        <v>108</v>
      </c>
      <c r="D107" s="43"/>
      <c r="F107" t="s">
        <v>278</v>
      </c>
      <c r="G107" t="s">
        <v>279</v>
      </c>
      <c r="P107" s="14"/>
      <c r="Q107" s="14">
        <v>535242</v>
      </c>
      <c r="R107" s="14">
        <v>0</v>
      </c>
      <c r="S107" s="14">
        <v>535242</v>
      </c>
      <c r="T107">
        <v>643</v>
      </c>
      <c r="U107" s="21">
        <v>43651</v>
      </c>
      <c r="V107" s="15"/>
      <c r="AE107" s="44" t="s">
        <v>111</v>
      </c>
      <c r="AF107" s="44" t="s">
        <v>112</v>
      </c>
      <c r="AH107" s="15"/>
      <c r="AI107" s="15"/>
      <c r="AJ107" s="14"/>
      <c r="AK107" s="14"/>
      <c r="AL107" s="14"/>
      <c r="AM107" s="14"/>
      <c r="AO107" s="14"/>
      <c r="AQ107" s="14"/>
      <c r="AR107" s="14"/>
      <c r="AS107" s="14"/>
      <c r="AT107" s="14"/>
      <c r="AU107" s="16"/>
      <c r="AW107" s="17"/>
      <c r="AX107" s="18"/>
      <c r="AY107" s="14"/>
      <c r="AZ107" s="14"/>
      <c r="BA107" s="15" t="s">
        <v>50</v>
      </c>
      <c r="BE107" s="15"/>
    </row>
    <row r="108" spans="2:57" x14ac:dyDescent="0.25">
      <c r="B108">
        <f t="shared" si="2"/>
        <v>107</v>
      </c>
      <c r="C108" s="10" t="s">
        <v>108</v>
      </c>
      <c r="D108" s="43"/>
      <c r="F108" t="s">
        <v>280</v>
      </c>
      <c r="G108" t="s">
        <v>281</v>
      </c>
      <c r="P108" s="14"/>
      <c r="Q108" s="14">
        <v>47212</v>
      </c>
      <c r="R108" s="14">
        <v>0</v>
      </c>
      <c r="S108" s="14">
        <v>47212</v>
      </c>
      <c r="T108">
        <v>643</v>
      </c>
      <c r="U108" s="21">
        <v>43552</v>
      </c>
      <c r="V108" s="15"/>
      <c r="AE108" s="44" t="s">
        <v>111</v>
      </c>
      <c r="AF108" s="44" t="s">
        <v>112</v>
      </c>
      <c r="AH108" s="15"/>
      <c r="AI108" s="15"/>
      <c r="AJ108" s="14"/>
      <c r="AK108" s="14"/>
      <c r="AL108" s="14"/>
      <c r="AM108" s="14"/>
      <c r="AO108" s="14"/>
      <c r="AQ108" s="14"/>
      <c r="AR108" s="14"/>
      <c r="AS108" s="14"/>
      <c r="AT108" s="14"/>
      <c r="AU108" s="16"/>
      <c r="AW108" s="17"/>
      <c r="AX108" s="18"/>
      <c r="AY108" s="14"/>
      <c r="AZ108" s="14"/>
      <c r="BA108" s="15" t="s">
        <v>50</v>
      </c>
      <c r="BE108" s="15"/>
    </row>
    <row r="109" spans="2:57" x14ac:dyDescent="0.25">
      <c r="B109">
        <f t="shared" si="2"/>
        <v>108</v>
      </c>
      <c r="C109" s="10" t="s">
        <v>108</v>
      </c>
      <c r="D109" s="43"/>
      <c r="F109" t="s">
        <v>282</v>
      </c>
      <c r="G109" t="s">
        <v>283</v>
      </c>
      <c r="P109" s="14"/>
      <c r="Q109" s="14">
        <v>630184</v>
      </c>
      <c r="R109" s="14">
        <v>0</v>
      </c>
      <c r="S109" s="14">
        <v>630184</v>
      </c>
      <c r="T109">
        <v>643</v>
      </c>
      <c r="U109" s="21">
        <v>43644</v>
      </c>
      <c r="V109" s="15"/>
      <c r="AE109" s="44" t="s">
        <v>111</v>
      </c>
      <c r="AF109" s="44" t="s">
        <v>112</v>
      </c>
      <c r="AH109" s="15"/>
      <c r="AI109" s="15"/>
      <c r="AJ109" s="14"/>
      <c r="AK109" s="14"/>
      <c r="AL109" s="14"/>
      <c r="AM109" s="14"/>
      <c r="AO109" s="14"/>
      <c r="AQ109" s="14"/>
      <c r="AR109" s="14"/>
      <c r="AS109" s="14"/>
      <c r="AT109" s="14"/>
      <c r="AU109" s="16"/>
      <c r="AW109" s="17"/>
      <c r="AX109" s="18"/>
      <c r="AY109" s="14"/>
      <c r="AZ109" s="14"/>
      <c r="BA109" s="15" t="s">
        <v>50</v>
      </c>
      <c r="BE109" s="15"/>
    </row>
    <row r="110" spans="2:57" x14ac:dyDescent="0.25">
      <c r="B110">
        <f t="shared" si="2"/>
        <v>109</v>
      </c>
      <c r="C110" s="10" t="s">
        <v>108</v>
      </c>
      <c r="D110" s="43"/>
      <c r="F110" t="s">
        <v>284</v>
      </c>
      <c r="G110" t="s">
        <v>285</v>
      </c>
      <c r="P110" s="14"/>
      <c r="Q110" s="14">
        <v>135288</v>
      </c>
      <c r="R110" s="14">
        <v>0</v>
      </c>
      <c r="S110" s="14">
        <v>135288</v>
      </c>
      <c r="T110">
        <v>643</v>
      </c>
      <c r="U110" s="21">
        <v>43540</v>
      </c>
      <c r="V110" s="15"/>
      <c r="AE110" s="44" t="s">
        <v>111</v>
      </c>
      <c r="AF110" s="44" t="s">
        <v>112</v>
      </c>
      <c r="AH110" s="15"/>
      <c r="AI110" s="15"/>
      <c r="AJ110" s="14"/>
      <c r="AK110" s="14"/>
      <c r="AL110" s="14"/>
      <c r="AM110" s="14"/>
      <c r="AO110" s="14"/>
      <c r="AQ110" s="14"/>
      <c r="AR110" s="14"/>
      <c r="AS110" s="14"/>
      <c r="AT110" s="14"/>
      <c r="AU110" s="16"/>
      <c r="AW110" s="17"/>
      <c r="AX110" s="18"/>
      <c r="AY110" s="14"/>
      <c r="AZ110" s="14"/>
      <c r="BA110" s="15" t="s">
        <v>50</v>
      </c>
      <c r="BE110" s="15"/>
    </row>
    <row r="111" spans="2:57" x14ac:dyDescent="0.25">
      <c r="B111">
        <f t="shared" si="2"/>
        <v>110</v>
      </c>
      <c r="C111" s="10" t="s">
        <v>108</v>
      </c>
      <c r="D111" s="43"/>
      <c r="F111" t="s">
        <v>286</v>
      </c>
      <c r="G111" t="s">
        <v>287</v>
      </c>
      <c r="P111" s="14"/>
      <c r="Q111" s="14">
        <v>673445</v>
      </c>
      <c r="R111" s="14">
        <v>0</v>
      </c>
      <c r="S111" s="14">
        <v>673445</v>
      </c>
      <c r="T111">
        <v>643</v>
      </c>
      <c r="U111" s="21">
        <v>43535</v>
      </c>
      <c r="V111" s="15"/>
      <c r="AE111" s="44" t="s">
        <v>111</v>
      </c>
      <c r="AF111" s="44" t="s">
        <v>112</v>
      </c>
      <c r="AH111" s="15"/>
      <c r="AI111" s="15"/>
      <c r="AJ111" s="14"/>
      <c r="AK111" s="14"/>
      <c r="AL111" s="14"/>
      <c r="AM111" s="14"/>
      <c r="AO111" s="14"/>
      <c r="AQ111" s="14"/>
      <c r="AR111" s="14"/>
      <c r="AS111" s="14"/>
      <c r="AT111" s="14"/>
      <c r="AU111" s="16"/>
      <c r="AW111" s="17"/>
      <c r="AX111" s="18"/>
      <c r="AY111" s="14"/>
      <c r="AZ111" s="14"/>
      <c r="BA111" s="15" t="s">
        <v>50</v>
      </c>
      <c r="BE111" s="15"/>
    </row>
    <row r="112" spans="2:57" x14ac:dyDescent="0.25">
      <c r="B112">
        <f t="shared" si="2"/>
        <v>111</v>
      </c>
      <c r="C112" s="10" t="s">
        <v>108</v>
      </c>
      <c r="D112" s="43"/>
      <c r="F112" t="s">
        <v>288</v>
      </c>
      <c r="G112" t="s">
        <v>289</v>
      </c>
      <c r="P112" s="14"/>
      <c r="Q112" s="14">
        <v>938670</v>
      </c>
      <c r="R112" s="14">
        <v>0</v>
      </c>
      <c r="S112" s="14">
        <v>938670</v>
      </c>
      <c r="T112">
        <v>643</v>
      </c>
      <c r="U112" s="21">
        <v>43733</v>
      </c>
      <c r="V112" s="15"/>
      <c r="AE112" s="44" t="s">
        <v>111</v>
      </c>
      <c r="AF112" s="44" t="s">
        <v>112</v>
      </c>
      <c r="AH112" s="15"/>
      <c r="AI112" s="15"/>
      <c r="AJ112" s="14"/>
      <c r="AK112" s="14"/>
      <c r="AL112" s="14"/>
      <c r="AM112" s="14"/>
      <c r="AO112" s="14"/>
      <c r="AQ112" s="14"/>
      <c r="AR112" s="14"/>
      <c r="AS112" s="14"/>
      <c r="AT112" s="14"/>
      <c r="AU112" s="16"/>
      <c r="AW112" s="17"/>
      <c r="AX112" s="18"/>
      <c r="AY112" s="14"/>
      <c r="AZ112" s="14"/>
      <c r="BA112" s="15" t="s">
        <v>50</v>
      </c>
      <c r="BE112" s="15"/>
    </row>
    <row r="113" spans="2:57" x14ac:dyDescent="0.25">
      <c r="B113">
        <f t="shared" si="2"/>
        <v>112</v>
      </c>
      <c r="C113" s="10" t="s">
        <v>108</v>
      </c>
      <c r="D113" s="43"/>
      <c r="F113" t="s">
        <v>290</v>
      </c>
      <c r="G113" t="s">
        <v>291</v>
      </c>
      <c r="P113" s="14"/>
      <c r="Q113" s="14">
        <v>872055</v>
      </c>
      <c r="R113" s="14">
        <v>0</v>
      </c>
      <c r="S113" s="14">
        <v>872055</v>
      </c>
      <c r="T113">
        <v>643</v>
      </c>
      <c r="U113" s="21">
        <v>43677</v>
      </c>
      <c r="V113" s="15"/>
      <c r="AE113" s="44" t="s">
        <v>111</v>
      </c>
      <c r="AF113" s="44" t="s">
        <v>112</v>
      </c>
      <c r="AH113" s="15"/>
      <c r="AI113" s="15"/>
      <c r="AJ113" s="14"/>
      <c r="AK113" s="14"/>
      <c r="AL113" s="14"/>
      <c r="AM113" s="14"/>
      <c r="AO113" s="14"/>
      <c r="AQ113" s="14"/>
      <c r="AR113" s="14"/>
      <c r="AS113" s="14"/>
      <c r="AT113" s="14"/>
      <c r="AU113" s="16"/>
      <c r="AW113" s="17"/>
      <c r="AX113" s="18"/>
      <c r="AY113" s="14"/>
      <c r="AZ113" s="14"/>
      <c r="BA113" s="15" t="s">
        <v>50</v>
      </c>
      <c r="BE113" s="15"/>
    </row>
    <row r="114" spans="2:57" x14ac:dyDescent="0.25">
      <c r="B114">
        <f t="shared" si="2"/>
        <v>113</v>
      </c>
      <c r="C114" s="10" t="s">
        <v>108</v>
      </c>
      <c r="D114" s="43"/>
      <c r="F114" t="s">
        <v>292</v>
      </c>
      <c r="G114" t="s">
        <v>293</v>
      </c>
      <c r="P114" s="14"/>
      <c r="Q114" s="14">
        <v>71154</v>
      </c>
      <c r="R114" s="14">
        <v>0</v>
      </c>
      <c r="S114" s="14">
        <v>71154</v>
      </c>
      <c r="T114">
        <v>643</v>
      </c>
      <c r="U114" s="21">
        <v>43820</v>
      </c>
      <c r="V114" s="15"/>
      <c r="AE114" s="44" t="s">
        <v>111</v>
      </c>
      <c r="AF114" s="44" t="s">
        <v>112</v>
      </c>
      <c r="AH114" s="15"/>
      <c r="AI114" s="15"/>
      <c r="AJ114" s="14"/>
      <c r="AK114" s="14"/>
      <c r="AL114" s="14"/>
      <c r="AM114" s="14"/>
      <c r="AO114" s="14"/>
      <c r="AQ114" s="14"/>
      <c r="AR114" s="14"/>
      <c r="AS114" s="14"/>
      <c r="AT114" s="14"/>
      <c r="AU114" s="16"/>
      <c r="AW114" s="17"/>
      <c r="AX114" s="18"/>
      <c r="AY114" s="14"/>
      <c r="AZ114" s="14"/>
      <c r="BA114" s="15" t="s">
        <v>50</v>
      </c>
      <c r="BE114" s="15"/>
    </row>
    <row r="115" spans="2:57" x14ac:dyDescent="0.25">
      <c r="B115">
        <f t="shared" si="2"/>
        <v>114</v>
      </c>
      <c r="C115" s="10" t="s">
        <v>108</v>
      </c>
      <c r="D115" s="43"/>
      <c r="F115" t="s">
        <v>294</v>
      </c>
      <c r="G115" t="s">
        <v>295</v>
      </c>
      <c r="P115" s="14"/>
      <c r="Q115" s="14">
        <v>712655</v>
      </c>
      <c r="R115" s="14">
        <v>0</v>
      </c>
      <c r="S115" s="14">
        <v>712655</v>
      </c>
      <c r="T115">
        <v>643</v>
      </c>
      <c r="U115" s="21">
        <v>43631</v>
      </c>
      <c r="V115" s="15"/>
      <c r="AE115" s="44" t="s">
        <v>111</v>
      </c>
      <c r="AF115" s="44" t="s">
        <v>112</v>
      </c>
      <c r="AH115" s="15"/>
      <c r="AI115" s="15"/>
      <c r="AJ115" s="14"/>
      <c r="AK115" s="14"/>
      <c r="AL115" s="14"/>
      <c r="AM115" s="14"/>
      <c r="AO115" s="14"/>
      <c r="AQ115" s="14"/>
      <c r="AR115" s="14"/>
      <c r="AS115" s="14"/>
      <c r="AT115" s="14"/>
      <c r="AU115" s="16"/>
      <c r="AW115" s="17"/>
      <c r="AX115" s="18"/>
      <c r="AY115" s="14"/>
      <c r="AZ115" s="14"/>
      <c r="BA115" s="15" t="s">
        <v>50</v>
      </c>
      <c r="BE115" s="15"/>
    </row>
    <row r="116" spans="2:57" x14ac:dyDescent="0.25">
      <c r="B116">
        <f t="shared" si="2"/>
        <v>115</v>
      </c>
      <c r="C116" s="10" t="s">
        <v>108</v>
      </c>
      <c r="D116" s="43"/>
      <c r="F116" t="s">
        <v>296</v>
      </c>
      <c r="G116" t="s">
        <v>297</v>
      </c>
      <c r="P116" s="14"/>
      <c r="Q116" s="14">
        <v>311931</v>
      </c>
      <c r="R116" s="14">
        <v>0</v>
      </c>
      <c r="S116" s="14">
        <v>311931</v>
      </c>
      <c r="T116">
        <v>643</v>
      </c>
      <c r="U116" s="21">
        <v>43526</v>
      </c>
      <c r="V116" s="15"/>
      <c r="AE116" s="44" t="s">
        <v>111</v>
      </c>
      <c r="AF116" s="44" t="s">
        <v>112</v>
      </c>
      <c r="AH116" s="15"/>
      <c r="AI116" s="15"/>
      <c r="AJ116" s="14"/>
      <c r="AK116" s="14"/>
      <c r="AL116" s="14"/>
      <c r="AM116" s="14"/>
      <c r="AO116" s="14"/>
      <c r="AQ116" s="14"/>
      <c r="AR116" s="14"/>
      <c r="AS116" s="14"/>
      <c r="AT116" s="14"/>
      <c r="AU116" s="16"/>
      <c r="AW116" s="17"/>
      <c r="AX116" s="18"/>
      <c r="AY116" s="14"/>
      <c r="AZ116" s="14"/>
      <c r="BA116" s="15" t="s">
        <v>50</v>
      </c>
      <c r="BE116" s="15"/>
    </row>
    <row r="117" spans="2:57" x14ac:dyDescent="0.25">
      <c r="B117">
        <f t="shared" si="2"/>
        <v>116</v>
      </c>
      <c r="C117" s="10" t="s">
        <v>108</v>
      </c>
      <c r="D117" s="43"/>
      <c r="F117" t="s">
        <v>298</v>
      </c>
      <c r="G117" t="s">
        <v>299</v>
      </c>
      <c r="P117" s="14"/>
      <c r="Q117" s="14">
        <v>645750</v>
      </c>
      <c r="R117" s="14">
        <v>0</v>
      </c>
      <c r="S117" s="14">
        <v>645750</v>
      </c>
      <c r="T117">
        <v>643</v>
      </c>
      <c r="U117" s="21">
        <v>43656</v>
      </c>
      <c r="V117" s="15"/>
      <c r="AE117" s="44" t="s">
        <v>111</v>
      </c>
      <c r="AF117" s="44" t="s">
        <v>112</v>
      </c>
      <c r="AH117" s="15"/>
      <c r="AI117" s="15"/>
      <c r="AJ117" s="14"/>
      <c r="AK117" s="14"/>
      <c r="AL117" s="14"/>
      <c r="AM117" s="14"/>
      <c r="AO117" s="14"/>
      <c r="AQ117" s="14"/>
      <c r="AR117" s="14"/>
      <c r="AS117" s="14"/>
      <c r="AT117" s="14"/>
      <c r="AU117" s="16"/>
      <c r="AW117" s="17"/>
      <c r="AX117" s="18"/>
      <c r="AY117" s="14"/>
      <c r="AZ117" s="14"/>
      <c r="BA117" s="15" t="s">
        <v>50</v>
      </c>
      <c r="BE117" s="15"/>
    </row>
    <row r="118" spans="2:57" x14ac:dyDescent="0.25">
      <c r="B118">
        <f t="shared" si="2"/>
        <v>117</v>
      </c>
      <c r="C118" s="10" t="s">
        <v>108</v>
      </c>
      <c r="D118" s="43"/>
      <c r="F118" t="s">
        <v>300</v>
      </c>
      <c r="G118" t="s">
        <v>301</v>
      </c>
      <c r="P118" s="14"/>
      <c r="Q118" s="14">
        <v>207993</v>
      </c>
      <c r="R118" s="14">
        <v>0</v>
      </c>
      <c r="S118" s="14">
        <v>207993</v>
      </c>
      <c r="T118">
        <v>643</v>
      </c>
      <c r="U118" s="21">
        <v>43547</v>
      </c>
      <c r="V118" s="15"/>
      <c r="AE118" s="44" t="s">
        <v>111</v>
      </c>
      <c r="AF118" s="44" t="s">
        <v>112</v>
      </c>
      <c r="AH118" s="15"/>
      <c r="AI118" s="15"/>
      <c r="AJ118" s="14"/>
      <c r="AK118" s="14"/>
      <c r="AL118" s="14"/>
      <c r="AM118" s="14"/>
      <c r="AO118" s="14"/>
      <c r="AQ118" s="14"/>
      <c r="AR118" s="14"/>
      <c r="AS118" s="14"/>
      <c r="AT118" s="14"/>
      <c r="AU118" s="16"/>
      <c r="AW118" s="17"/>
      <c r="AX118" s="18"/>
      <c r="AY118" s="14"/>
      <c r="AZ118" s="14"/>
      <c r="BA118" s="15" t="s">
        <v>50</v>
      </c>
      <c r="BE118" s="15"/>
    </row>
    <row r="119" spans="2:57" x14ac:dyDescent="0.25">
      <c r="B119">
        <f t="shared" si="2"/>
        <v>118</v>
      </c>
      <c r="C119" s="10" t="s">
        <v>108</v>
      </c>
      <c r="D119" s="43"/>
      <c r="F119" t="s">
        <v>302</v>
      </c>
      <c r="G119" t="s">
        <v>303</v>
      </c>
      <c r="P119" s="14"/>
      <c r="Q119" s="14">
        <v>613604</v>
      </c>
      <c r="R119" s="14">
        <v>0</v>
      </c>
      <c r="S119" s="14">
        <v>613604</v>
      </c>
      <c r="T119">
        <v>643</v>
      </c>
      <c r="U119" s="21">
        <v>43814</v>
      </c>
      <c r="V119" s="15"/>
      <c r="AE119" s="44" t="s">
        <v>111</v>
      </c>
      <c r="AF119" s="44" t="s">
        <v>112</v>
      </c>
      <c r="AH119" s="15"/>
      <c r="AI119" s="15"/>
      <c r="AJ119" s="14"/>
      <c r="AK119" s="14"/>
      <c r="AL119" s="14"/>
      <c r="AM119" s="14"/>
      <c r="AO119" s="14"/>
      <c r="AQ119" s="14"/>
      <c r="AR119" s="14"/>
      <c r="AS119" s="14"/>
      <c r="AT119" s="14"/>
      <c r="AU119" s="16"/>
      <c r="AW119" s="17"/>
      <c r="AX119" s="18"/>
      <c r="AY119" s="14"/>
      <c r="AZ119" s="14"/>
      <c r="BA119" s="15" t="s">
        <v>50</v>
      </c>
      <c r="BE119" s="15"/>
    </row>
    <row r="120" spans="2:57" x14ac:dyDescent="0.25">
      <c r="B120">
        <f t="shared" si="2"/>
        <v>119</v>
      </c>
      <c r="C120" s="10" t="s">
        <v>108</v>
      </c>
      <c r="D120" s="43"/>
      <c r="F120" t="s">
        <v>304</v>
      </c>
      <c r="G120" t="s">
        <v>305</v>
      </c>
      <c r="P120" s="14"/>
      <c r="Q120" s="14">
        <v>679812</v>
      </c>
      <c r="R120" s="14">
        <v>0</v>
      </c>
      <c r="S120" s="14">
        <v>679812</v>
      </c>
      <c r="T120">
        <v>643</v>
      </c>
      <c r="U120" s="21">
        <v>43662</v>
      </c>
      <c r="V120" s="15"/>
      <c r="AE120" s="44" t="s">
        <v>111</v>
      </c>
      <c r="AF120" s="44" t="s">
        <v>112</v>
      </c>
      <c r="AH120" s="15"/>
      <c r="AI120" s="15"/>
      <c r="AJ120" s="14"/>
      <c r="AK120" s="14"/>
      <c r="AL120" s="14"/>
      <c r="AM120" s="14"/>
      <c r="AO120" s="14"/>
      <c r="AQ120" s="14"/>
      <c r="AR120" s="14"/>
      <c r="AS120" s="14"/>
      <c r="AT120" s="14"/>
      <c r="AU120" s="16"/>
      <c r="AW120" s="17"/>
      <c r="AX120" s="18"/>
      <c r="AY120" s="14"/>
      <c r="AZ120" s="14"/>
      <c r="BA120" s="15" t="s">
        <v>50</v>
      </c>
      <c r="BE120" s="15"/>
    </row>
    <row r="121" spans="2:57" x14ac:dyDescent="0.25">
      <c r="B121">
        <f t="shared" si="2"/>
        <v>120</v>
      </c>
      <c r="C121" s="10" t="s">
        <v>108</v>
      </c>
      <c r="D121" s="43"/>
      <c r="F121" t="s">
        <v>306</v>
      </c>
      <c r="G121" t="s">
        <v>307</v>
      </c>
      <c r="P121" s="14"/>
      <c r="Q121" s="14">
        <v>811522</v>
      </c>
      <c r="R121" s="14">
        <v>0</v>
      </c>
      <c r="S121" s="14">
        <v>811522</v>
      </c>
      <c r="T121">
        <v>643</v>
      </c>
      <c r="U121" s="21">
        <v>43527</v>
      </c>
      <c r="V121" s="15"/>
      <c r="AE121" s="44" t="s">
        <v>111</v>
      </c>
      <c r="AF121" s="44" t="s">
        <v>112</v>
      </c>
      <c r="AH121" s="15"/>
      <c r="AI121" s="15"/>
      <c r="AJ121" s="14"/>
      <c r="AK121" s="14"/>
      <c r="AL121" s="14"/>
      <c r="AM121" s="14"/>
      <c r="AO121" s="14"/>
      <c r="AQ121" s="14"/>
      <c r="AR121" s="14"/>
      <c r="AS121" s="14"/>
      <c r="AT121" s="14"/>
      <c r="AU121" s="16"/>
      <c r="AW121" s="17"/>
      <c r="AX121" s="18"/>
      <c r="AY121" s="14"/>
      <c r="AZ121" s="14"/>
      <c r="BA121" s="15" t="s">
        <v>50</v>
      </c>
      <c r="BE121" s="15"/>
    </row>
    <row r="122" spans="2:57" x14ac:dyDescent="0.25">
      <c r="B122">
        <f t="shared" si="2"/>
        <v>121</v>
      </c>
      <c r="C122" s="10" t="s">
        <v>108</v>
      </c>
      <c r="D122" s="43"/>
      <c r="F122" t="s">
        <v>308</v>
      </c>
      <c r="G122" t="s">
        <v>309</v>
      </c>
      <c r="P122" s="14"/>
      <c r="Q122" s="14">
        <v>345467</v>
      </c>
      <c r="R122" s="14">
        <v>0</v>
      </c>
      <c r="S122" s="14">
        <v>345467</v>
      </c>
      <c r="T122">
        <v>643</v>
      </c>
      <c r="U122" s="21">
        <v>43813</v>
      </c>
      <c r="V122" s="15"/>
      <c r="AE122" s="44" t="s">
        <v>111</v>
      </c>
      <c r="AF122" s="44" t="s">
        <v>112</v>
      </c>
      <c r="AH122" s="15"/>
      <c r="AI122" s="15"/>
      <c r="AJ122" s="14"/>
      <c r="AK122" s="14"/>
      <c r="AL122" s="14"/>
      <c r="AM122" s="14"/>
      <c r="AO122" s="14"/>
      <c r="AQ122" s="14"/>
      <c r="AR122" s="14"/>
      <c r="AS122" s="14"/>
      <c r="AT122" s="14"/>
      <c r="AU122" s="16"/>
      <c r="AW122" s="17"/>
      <c r="AX122" s="18"/>
      <c r="AY122" s="14"/>
      <c r="AZ122" s="14"/>
      <c r="BA122" s="15" t="s">
        <v>50</v>
      </c>
      <c r="BE122" s="15"/>
    </row>
    <row r="123" spans="2:57" x14ac:dyDescent="0.25">
      <c r="B123">
        <f t="shared" si="2"/>
        <v>122</v>
      </c>
      <c r="C123" s="10" t="s">
        <v>108</v>
      </c>
      <c r="D123" s="43"/>
      <c r="F123" t="s">
        <v>310</v>
      </c>
      <c r="G123" t="s">
        <v>311</v>
      </c>
      <c r="P123" s="14"/>
      <c r="Q123" s="14">
        <v>66747</v>
      </c>
      <c r="R123" s="14">
        <v>0</v>
      </c>
      <c r="S123" s="14">
        <v>66747</v>
      </c>
      <c r="T123">
        <v>643</v>
      </c>
      <c r="U123" s="21">
        <v>43506</v>
      </c>
      <c r="V123" s="15"/>
      <c r="AE123" s="44" t="s">
        <v>111</v>
      </c>
      <c r="AF123" s="44" t="s">
        <v>112</v>
      </c>
      <c r="AH123" s="15"/>
      <c r="AI123" s="15"/>
      <c r="AJ123" s="14"/>
      <c r="AK123" s="14"/>
      <c r="AL123" s="14"/>
      <c r="AM123" s="14"/>
      <c r="AO123" s="14"/>
      <c r="AQ123" s="14"/>
      <c r="AR123" s="14"/>
      <c r="AS123" s="14"/>
      <c r="AT123" s="14"/>
      <c r="AU123" s="16"/>
      <c r="AW123" s="17"/>
      <c r="AX123" s="18"/>
      <c r="AY123" s="14"/>
      <c r="AZ123" s="14"/>
      <c r="BA123" s="15" t="s">
        <v>50</v>
      </c>
      <c r="BE123" s="15"/>
    </row>
    <row r="124" spans="2:57" x14ac:dyDescent="0.25">
      <c r="B124">
        <f t="shared" si="2"/>
        <v>123</v>
      </c>
      <c r="C124" s="10" t="s">
        <v>108</v>
      </c>
      <c r="D124" s="43"/>
      <c r="F124" t="s">
        <v>312</v>
      </c>
      <c r="G124" t="s">
        <v>313</v>
      </c>
      <c r="P124" s="14"/>
      <c r="Q124" s="14">
        <v>536636</v>
      </c>
      <c r="R124" s="14">
        <v>0</v>
      </c>
      <c r="S124" s="14">
        <v>536636</v>
      </c>
      <c r="T124">
        <v>643</v>
      </c>
      <c r="U124" s="21">
        <v>43501</v>
      </c>
      <c r="V124" s="15"/>
      <c r="AE124" s="44" t="s">
        <v>111</v>
      </c>
      <c r="AF124" s="44" t="s">
        <v>112</v>
      </c>
      <c r="AH124" s="15"/>
      <c r="AI124" s="15"/>
      <c r="AJ124" s="14"/>
      <c r="AK124" s="14"/>
      <c r="AL124" s="14"/>
      <c r="AM124" s="14"/>
      <c r="AO124" s="14"/>
      <c r="AQ124" s="14"/>
      <c r="AR124" s="14"/>
      <c r="AS124" s="14"/>
      <c r="AT124" s="14"/>
      <c r="AU124" s="16"/>
      <c r="AW124" s="17"/>
      <c r="AX124" s="18"/>
      <c r="AY124" s="14"/>
      <c r="AZ124" s="14"/>
      <c r="BA124" s="15" t="s">
        <v>50</v>
      </c>
      <c r="BE124" s="15"/>
    </row>
    <row r="125" spans="2:57" x14ac:dyDescent="0.25">
      <c r="B125">
        <f t="shared" si="2"/>
        <v>124</v>
      </c>
      <c r="C125" s="10" t="s">
        <v>108</v>
      </c>
      <c r="D125" s="43"/>
      <c r="F125" t="s">
        <v>314</v>
      </c>
      <c r="G125" t="s">
        <v>315</v>
      </c>
      <c r="P125" s="14"/>
      <c r="Q125" s="14">
        <v>161533</v>
      </c>
      <c r="R125" s="14">
        <v>0</v>
      </c>
      <c r="S125" s="14">
        <v>161533</v>
      </c>
      <c r="T125">
        <v>643</v>
      </c>
      <c r="U125" s="21">
        <v>43488</v>
      </c>
      <c r="V125" s="15"/>
      <c r="AE125" s="44" t="s">
        <v>111</v>
      </c>
      <c r="AF125" s="44" t="s">
        <v>112</v>
      </c>
      <c r="AH125" s="15"/>
      <c r="AI125" s="15"/>
      <c r="AJ125" s="14"/>
      <c r="AK125" s="14"/>
      <c r="AL125" s="14"/>
      <c r="AM125" s="14"/>
      <c r="AO125" s="14"/>
      <c r="AQ125" s="14"/>
      <c r="AR125" s="14"/>
      <c r="AS125" s="14"/>
      <c r="AT125" s="14"/>
      <c r="AU125" s="16"/>
      <c r="AW125" s="17"/>
      <c r="AX125" s="18"/>
      <c r="AY125" s="14"/>
      <c r="AZ125" s="14"/>
      <c r="BA125" s="15" t="s">
        <v>50</v>
      </c>
      <c r="BE125" s="15"/>
    </row>
    <row r="126" spans="2:57" x14ac:dyDescent="0.25">
      <c r="B126">
        <f t="shared" si="2"/>
        <v>125</v>
      </c>
      <c r="C126" s="10" t="s">
        <v>108</v>
      </c>
      <c r="D126" s="43"/>
      <c r="F126" t="s">
        <v>316</v>
      </c>
      <c r="G126" t="s">
        <v>317</v>
      </c>
      <c r="P126" s="14"/>
      <c r="Q126" s="14">
        <v>527632</v>
      </c>
      <c r="R126" s="14">
        <v>0</v>
      </c>
      <c r="S126" s="14">
        <v>527632</v>
      </c>
      <c r="T126">
        <v>643</v>
      </c>
      <c r="U126" s="21">
        <v>43748</v>
      </c>
      <c r="V126" s="15"/>
      <c r="AE126" s="44" t="s">
        <v>111</v>
      </c>
      <c r="AF126" s="44" t="s">
        <v>112</v>
      </c>
      <c r="AH126" s="15"/>
      <c r="AI126" s="15"/>
      <c r="AJ126" s="14"/>
      <c r="AK126" s="14"/>
      <c r="AL126" s="14"/>
      <c r="AM126" s="14"/>
      <c r="AO126" s="14"/>
      <c r="AQ126" s="14"/>
      <c r="AR126" s="14"/>
      <c r="AS126" s="14"/>
      <c r="AT126" s="14"/>
      <c r="AU126" s="16"/>
      <c r="AW126" s="17"/>
      <c r="AX126" s="18"/>
      <c r="AY126" s="14"/>
      <c r="AZ126" s="14"/>
      <c r="BA126" s="15" t="s">
        <v>50</v>
      </c>
      <c r="BE126" s="15"/>
    </row>
    <row r="127" spans="2:57" x14ac:dyDescent="0.25">
      <c r="B127">
        <f t="shared" si="2"/>
        <v>126</v>
      </c>
      <c r="C127" s="10" t="s">
        <v>108</v>
      </c>
      <c r="D127" s="43"/>
      <c r="F127" t="s">
        <v>318</v>
      </c>
      <c r="G127" t="s">
        <v>319</v>
      </c>
      <c r="P127" s="14"/>
      <c r="Q127" s="14">
        <v>54645</v>
      </c>
      <c r="R127" s="14">
        <v>0</v>
      </c>
      <c r="S127" s="14">
        <v>54645</v>
      </c>
      <c r="T127">
        <v>643</v>
      </c>
      <c r="U127" s="21">
        <v>43668</v>
      </c>
      <c r="V127" s="15"/>
      <c r="AE127" s="44" t="s">
        <v>111</v>
      </c>
      <c r="AF127" s="44" t="s">
        <v>112</v>
      </c>
      <c r="AH127" s="15"/>
      <c r="AI127" s="15"/>
      <c r="AJ127" s="14"/>
      <c r="AK127" s="14"/>
      <c r="AL127" s="14"/>
      <c r="AM127" s="14"/>
      <c r="AO127" s="14"/>
      <c r="AQ127" s="14"/>
      <c r="AR127" s="14"/>
      <c r="AS127" s="14"/>
      <c r="AT127" s="14"/>
      <c r="AU127" s="16"/>
      <c r="AW127" s="17"/>
      <c r="AX127" s="18"/>
      <c r="AY127" s="14"/>
      <c r="AZ127" s="14"/>
      <c r="BA127" s="15" t="s">
        <v>50</v>
      </c>
      <c r="BE127" s="15"/>
    </row>
    <row r="128" spans="2:57" x14ac:dyDescent="0.25">
      <c r="B128">
        <f t="shared" si="2"/>
        <v>127</v>
      </c>
      <c r="C128" s="10" t="s">
        <v>108</v>
      </c>
      <c r="D128" s="43"/>
      <c r="F128" t="s">
        <v>320</v>
      </c>
      <c r="G128" t="s">
        <v>321</v>
      </c>
      <c r="P128" s="14"/>
      <c r="Q128" s="14">
        <v>550880</v>
      </c>
      <c r="R128" s="14">
        <v>0</v>
      </c>
      <c r="S128" s="14">
        <v>550880</v>
      </c>
      <c r="T128">
        <v>643</v>
      </c>
      <c r="U128" s="21">
        <v>43825</v>
      </c>
      <c r="V128" s="15"/>
      <c r="AE128" s="44" t="s">
        <v>111</v>
      </c>
      <c r="AF128" s="44" t="s">
        <v>112</v>
      </c>
      <c r="AH128" s="15"/>
      <c r="AI128" s="15"/>
      <c r="AJ128" s="14"/>
      <c r="AK128" s="14"/>
      <c r="AL128" s="14"/>
      <c r="AM128" s="14"/>
      <c r="AO128" s="14"/>
      <c r="AQ128" s="14"/>
      <c r="AR128" s="14"/>
      <c r="AS128" s="14"/>
      <c r="AT128" s="14"/>
      <c r="AU128" s="16"/>
      <c r="AW128" s="17"/>
      <c r="AX128" s="18"/>
      <c r="AY128" s="14"/>
      <c r="AZ128" s="14"/>
      <c r="BA128" s="15" t="s">
        <v>50</v>
      </c>
      <c r="BE128" s="15"/>
    </row>
    <row r="129" spans="2:57" x14ac:dyDescent="0.25">
      <c r="B129">
        <f t="shared" si="2"/>
        <v>128</v>
      </c>
      <c r="C129" s="10" t="s">
        <v>108</v>
      </c>
      <c r="D129" s="43"/>
      <c r="F129" t="s">
        <v>322</v>
      </c>
      <c r="G129" t="s">
        <v>323</v>
      </c>
      <c r="P129" s="14"/>
      <c r="Q129" s="14">
        <v>43509</v>
      </c>
      <c r="R129" s="14">
        <v>0</v>
      </c>
      <c r="S129" s="14">
        <v>43509</v>
      </c>
      <c r="T129">
        <v>643</v>
      </c>
      <c r="U129" s="21">
        <v>43738</v>
      </c>
      <c r="V129" s="15"/>
      <c r="AE129" s="44" t="s">
        <v>111</v>
      </c>
      <c r="AF129" s="44" t="s">
        <v>112</v>
      </c>
      <c r="AH129" s="15"/>
      <c r="AI129" s="15"/>
      <c r="AJ129" s="14"/>
      <c r="AK129" s="14"/>
      <c r="AL129" s="14"/>
      <c r="AM129" s="14"/>
      <c r="AO129" s="14"/>
      <c r="AQ129" s="14"/>
      <c r="AR129" s="14"/>
      <c r="AS129" s="14"/>
      <c r="AT129" s="14"/>
      <c r="AU129" s="16"/>
      <c r="AW129" s="17"/>
      <c r="AX129" s="18"/>
      <c r="AY129" s="14"/>
      <c r="AZ129" s="14"/>
      <c r="BA129" s="15" t="s">
        <v>50</v>
      </c>
      <c r="BE129" s="15"/>
    </row>
    <row r="130" spans="2:57" x14ac:dyDescent="0.25">
      <c r="B130">
        <f t="shared" si="2"/>
        <v>129</v>
      </c>
      <c r="C130" s="10" t="s">
        <v>108</v>
      </c>
      <c r="D130" s="43"/>
      <c r="F130" t="s">
        <v>324</v>
      </c>
      <c r="G130" t="s">
        <v>325</v>
      </c>
      <c r="P130" s="14"/>
      <c r="Q130" s="14">
        <v>626746</v>
      </c>
      <c r="R130" s="14">
        <v>0</v>
      </c>
      <c r="S130" s="14">
        <v>626746</v>
      </c>
      <c r="T130">
        <v>643</v>
      </c>
      <c r="U130" s="21">
        <v>43770</v>
      </c>
      <c r="V130" s="15"/>
      <c r="AE130" s="44" t="s">
        <v>111</v>
      </c>
      <c r="AF130" s="44" t="s">
        <v>112</v>
      </c>
      <c r="AH130" s="15"/>
      <c r="AI130" s="15"/>
      <c r="AJ130" s="14"/>
      <c r="AK130" s="14"/>
      <c r="AL130" s="14"/>
      <c r="AM130" s="14"/>
      <c r="AO130" s="14"/>
      <c r="AQ130" s="14"/>
      <c r="AR130" s="14"/>
      <c r="AS130" s="14"/>
      <c r="AT130" s="14"/>
      <c r="AU130" s="16"/>
      <c r="AW130" s="17"/>
      <c r="AX130" s="18"/>
      <c r="AY130" s="14"/>
      <c r="AZ130" s="14"/>
      <c r="BA130" s="15" t="s">
        <v>50</v>
      </c>
      <c r="BE130" s="15"/>
    </row>
    <row r="131" spans="2:57" x14ac:dyDescent="0.25">
      <c r="B131">
        <f t="shared" si="2"/>
        <v>130</v>
      </c>
      <c r="C131" s="10" t="s">
        <v>108</v>
      </c>
      <c r="D131" s="43"/>
      <c r="F131" t="s">
        <v>326</v>
      </c>
      <c r="G131" t="s">
        <v>327</v>
      </c>
      <c r="P131" s="14"/>
      <c r="Q131" s="14">
        <v>429932</v>
      </c>
      <c r="R131" s="14">
        <v>0</v>
      </c>
      <c r="S131" s="14">
        <v>429932</v>
      </c>
      <c r="T131">
        <v>643</v>
      </c>
      <c r="U131" s="21">
        <v>43513</v>
      </c>
      <c r="V131" s="15"/>
      <c r="AE131" s="44" t="s">
        <v>111</v>
      </c>
      <c r="AF131" s="44" t="s">
        <v>112</v>
      </c>
      <c r="AH131" s="15"/>
      <c r="AI131" s="15"/>
      <c r="AJ131" s="14"/>
      <c r="AK131" s="14"/>
      <c r="AL131" s="14"/>
      <c r="AM131" s="14"/>
      <c r="AO131" s="14"/>
      <c r="AQ131" s="14"/>
      <c r="AR131" s="14"/>
      <c r="AS131" s="14"/>
      <c r="AT131" s="14"/>
      <c r="AU131" s="16"/>
      <c r="AW131" s="17"/>
      <c r="AX131" s="18"/>
      <c r="AY131" s="14"/>
      <c r="AZ131" s="14"/>
      <c r="BA131" s="15" t="s">
        <v>50</v>
      </c>
      <c r="BE131" s="15"/>
    </row>
    <row r="132" spans="2:57" x14ac:dyDescent="0.25">
      <c r="B132">
        <f t="shared" ref="B132:B195" si="3">B131+1</f>
        <v>131</v>
      </c>
      <c r="C132" s="10" t="s">
        <v>108</v>
      </c>
      <c r="D132" s="43"/>
      <c r="F132" t="s">
        <v>328</v>
      </c>
      <c r="G132" t="s">
        <v>329</v>
      </c>
      <c r="P132" s="14"/>
      <c r="Q132" s="14">
        <v>501130</v>
      </c>
      <c r="R132" s="14">
        <v>0</v>
      </c>
      <c r="S132" s="14">
        <v>501130</v>
      </c>
      <c r="T132">
        <v>643</v>
      </c>
      <c r="U132" s="21">
        <v>43797</v>
      </c>
      <c r="V132" s="15"/>
      <c r="AE132" s="44" t="s">
        <v>111</v>
      </c>
      <c r="AF132" s="44" t="s">
        <v>112</v>
      </c>
      <c r="AH132" s="15"/>
      <c r="AI132" s="15"/>
      <c r="AJ132" s="14"/>
      <c r="AK132" s="14"/>
      <c r="AL132" s="14"/>
      <c r="AM132" s="14"/>
      <c r="AO132" s="14"/>
      <c r="AQ132" s="14"/>
      <c r="AR132" s="14"/>
      <c r="AS132" s="14"/>
      <c r="AT132" s="14"/>
      <c r="AU132" s="16"/>
      <c r="AW132" s="17"/>
      <c r="AX132" s="18"/>
      <c r="AY132" s="14"/>
      <c r="AZ132" s="14"/>
      <c r="BA132" s="15" t="s">
        <v>50</v>
      </c>
      <c r="BE132" s="15"/>
    </row>
    <row r="133" spans="2:57" x14ac:dyDescent="0.25">
      <c r="B133">
        <f t="shared" si="3"/>
        <v>132</v>
      </c>
      <c r="C133" s="10" t="s">
        <v>108</v>
      </c>
      <c r="D133" s="43"/>
      <c r="F133" t="s">
        <v>330</v>
      </c>
      <c r="G133" t="s">
        <v>331</v>
      </c>
      <c r="P133" s="14"/>
      <c r="Q133" s="14">
        <v>897320</v>
      </c>
      <c r="R133" s="14">
        <v>0</v>
      </c>
      <c r="S133" s="14">
        <v>897320</v>
      </c>
      <c r="T133">
        <v>643</v>
      </c>
      <c r="U133" s="21">
        <v>43667</v>
      </c>
      <c r="V133" s="15"/>
      <c r="AE133" s="44" t="s">
        <v>111</v>
      </c>
      <c r="AF133" s="44" t="s">
        <v>112</v>
      </c>
      <c r="AH133" s="15"/>
      <c r="AI133" s="15"/>
      <c r="AJ133" s="14"/>
      <c r="AK133" s="14"/>
      <c r="AL133" s="14"/>
      <c r="AM133" s="14"/>
      <c r="AO133" s="14"/>
      <c r="AQ133" s="14"/>
      <c r="AR133" s="14"/>
      <c r="AS133" s="14"/>
      <c r="AT133" s="14"/>
      <c r="AU133" s="16"/>
      <c r="AW133" s="17"/>
      <c r="AX133" s="18"/>
      <c r="AY133" s="14"/>
      <c r="AZ133" s="14"/>
      <c r="BA133" s="15" t="s">
        <v>50</v>
      </c>
      <c r="BE133" s="15"/>
    </row>
    <row r="134" spans="2:57" x14ac:dyDescent="0.25">
      <c r="B134">
        <f t="shared" si="3"/>
        <v>133</v>
      </c>
      <c r="C134" s="10" t="s">
        <v>108</v>
      </c>
      <c r="D134" s="43"/>
      <c r="F134" t="s">
        <v>332</v>
      </c>
      <c r="G134" t="s">
        <v>333</v>
      </c>
      <c r="P134" s="14"/>
      <c r="Q134" s="14">
        <v>755683</v>
      </c>
      <c r="R134" s="14">
        <v>0</v>
      </c>
      <c r="S134" s="14">
        <v>755683</v>
      </c>
      <c r="T134">
        <v>643</v>
      </c>
      <c r="U134" s="21">
        <v>43761</v>
      </c>
      <c r="V134" s="15"/>
      <c r="AE134" s="44" t="s">
        <v>111</v>
      </c>
      <c r="AF134" s="44" t="s">
        <v>112</v>
      </c>
      <c r="AH134" s="15"/>
      <c r="AI134" s="15"/>
      <c r="AJ134" s="14"/>
      <c r="AK134" s="14"/>
      <c r="AL134" s="14"/>
      <c r="AM134" s="14"/>
      <c r="AO134" s="14"/>
      <c r="AQ134" s="14"/>
      <c r="AR134" s="14"/>
      <c r="AS134" s="14"/>
      <c r="AT134" s="14"/>
      <c r="AU134" s="16"/>
      <c r="AW134" s="17"/>
      <c r="AX134" s="18"/>
      <c r="AY134" s="14"/>
      <c r="AZ134" s="14"/>
      <c r="BA134" s="15" t="s">
        <v>50</v>
      </c>
      <c r="BE134" s="15"/>
    </row>
    <row r="135" spans="2:57" x14ac:dyDescent="0.25">
      <c r="B135">
        <f t="shared" si="3"/>
        <v>134</v>
      </c>
      <c r="C135" s="10" t="s">
        <v>108</v>
      </c>
      <c r="D135" s="43"/>
      <c r="F135" t="s">
        <v>334</v>
      </c>
      <c r="G135" t="s">
        <v>335</v>
      </c>
      <c r="P135" s="14"/>
      <c r="Q135" s="14">
        <v>98999</v>
      </c>
      <c r="R135" s="14">
        <v>0</v>
      </c>
      <c r="S135" s="14">
        <v>98999</v>
      </c>
      <c r="T135">
        <v>643</v>
      </c>
      <c r="U135" s="21">
        <v>43585</v>
      </c>
      <c r="V135" s="15"/>
      <c r="AE135" s="44" t="s">
        <v>111</v>
      </c>
      <c r="AF135" s="44" t="s">
        <v>112</v>
      </c>
      <c r="AH135" s="15"/>
      <c r="AI135" s="15"/>
      <c r="AJ135" s="14"/>
      <c r="AK135" s="14"/>
      <c r="AL135" s="14"/>
      <c r="AM135" s="14"/>
      <c r="AO135" s="14"/>
      <c r="AQ135" s="14"/>
      <c r="AR135" s="14"/>
      <c r="AS135" s="14"/>
      <c r="AT135" s="14"/>
      <c r="AU135" s="16"/>
      <c r="AW135" s="17"/>
      <c r="AX135" s="18"/>
      <c r="AY135" s="14"/>
      <c r="AZ135" s="14"/>
      <c r="BA135" s="15" t="s">
        <v>50</v>
      </c>
      <c r="BE135" s="15"/>
    </row>
    <row r="136" spans="2:57" x14ac:dyDescent="0.25">
      <c r="B136">
        <f t="shared" si="3"/>
        <v>135</v>
      </c>
      <c r="C136" s="10" t="s">
        <v>108</v>
      </c>
      <c r="D136" s="43"/>
      <c r="F136" t="s">
        <v>336</v>
      </c>
      <c r="G136" t="s">
        <v>337</v>
      </c>
      <c r="P136" s="14"/>
      <c r="Q136" s="14">
        <v>796860</v>
      </c>
      <c r="R136" s="14">
        <v>0</v>
      </c>
      <c r="S136" s="14">
        <v>796860</v>
      </c>
      <c r="T136">
        <v>643</v>
      </c>
      <c r="U136" s="21">
        <v>43678</v>
      </c>
      <c r="V136" s="15"/>
      <c r="AE136" s="44" t="s">
        <v>111</v>
      </c>
      <c r="AF136" s="44" t="s">
        <v>112</v>
      </c>
      <c r="AH136" s="15"/>
      <c r="AI136" s="15"/>
      <c r="AJ136" s="14"/>
      <c r="AK136" s="14"/>
      <c r="AL136" s="14"/>
      <c r="AM136" s="14"/>
      <c r="AO136" s="14"/>
      <c r="AQ136" s="14"/>
      <c r="AR136" s="14"/>
      <c r="AS136" s="14"/>
      <c r="AT136" s="14"/>
      <c r="AU136" s="16"/>
      <c r="AW136" s="17"/>
      <c r="AX136" s="18"/>
      <c r="AY136" s="14"/>
      <c r="AZ136" s="14"/>
      <c r="BA136" s="15" t="s">
        <v>50</v>
      </c>
      <c r="BE136" s="15"/>
    </row>
    <row r="137" spans="2:57" x14ac:dyDescent="0.25">
      <c r="B137">
        <f t="shared" si="3"/>
        <v>136</v>
      </c>
      <c r="C137" s="10" t="s">
        <v>108</v>
      </c>
      <c r="D137" s="43"/>
      <c r="F137" t="s">
        <v>338</v>
      </c>
      <c r="G137" t="s">
        <v>339</v>
      </c>
      <c r="P137" s="14"/>
      <c r="Q137" s="14">
        <v>7758</v>
      </c>
      <c r="R137" s="14">
        <v>0</v>
      </c>
      <c r="S137" s="14">
        <v>7758</v>
      </c>
      <c r="T137">
        <v>643</v>
      </c>
      <c r="U137" s="21">
        <v>43555</v>
      </c>
      <c r="V137" s="15"/>
      <c r="AE137" s="44" t="s">
        <v>111</v>
      </c>
      <c r="AF137" s="44" t="s">
        <v>112</v>
      </c>
      <c r="AH137" s="15"/>
      <c r="AI137" s="15"/>
      <c r="AJ137" s="14"/>
      <c r="AK137" s="14"/>
      <c r="AL137" s="14"/>
      <c r="AM137" s="14"/>
      <c r="AO137" s="14"/>
      <c r="AQ137" s="14"/>
      <c r="AR137" s="14"/>
      <c r="AS137" s="14"/>
      <c r="AT137" s="14"/>
      <c r="AU137" s="16"/>
      <c r="AW137" s="17"/>
      <c r="AX137" s="18"/>
      <c r="AY137" s="14"/>
      <c r="AZ137" s="14"/>
      <c r="BA137" s="15" t="s">
        <v>50</v>
      </c>
      <c r="BE137" s="15"/>
    </row>
    <row r="138" spans="2:57" x14ac:dyDescent="0.25">
      <c r="B138">
        <f t="shared" si="3"/>
        <v>137</v>
      </c>
      <c r="C138" s="10" t="s">
        <v>108</v>
      </c>
      <c r="D138" s="43"/>
      <c r="F138" t="s">
        <v>340</v>
      </c>
      <c r="G138" t="s">
        <v>341</v>
      </c>
      <c r="P138" s="14"/>
      <c r="Q138" s="14">
        <v>988956</v>
      </c>
      <c r="R138" s="14">
        <v>0</v>
      </c>
      <c r="S138" s="14">
        <v>988956</v>
      </c>
      <c r="T138">
        <v>643</v>
      </c>
      <c r="U138" s="21">
        <v>43689</v>
      </c>
      <c r="V138" s="15"/>
      <c r="AE138" s="44" t="s">
        <v>111</v>
      </c>
      <c r="AF138" s="44" t="s">
        <v>112</v>
      </c>
      <c r="AH138" s="15"/>
      <c r="AI138" s="15"/>
      <c r="AJ138" s="14"/>
      <c r="AK138" s="14"/>
      <c r="AL138" s="14"/>
      <c r="AM138" s="14"/>
      <c r="AO138" s="14"/>
      <c r="AQ138" s="14"/>
      <c r="AR138" s="14"/>
      <c r="AS138" s="14"/>
      <c r="AT138" s="14"/>
      <c r="AU138" s="16"/>
      <c r="AW138" s="17"/>
      <c r="AX138" s="18"/>
      <c r="AY138" s="14"/>
      <c r="AZ138" s="14"/>
      <c r="BA138" s="15" t="s">
        <v>50</v>
      </c>
      <c r="BE138" s="15"/>
    </row>
    <row r="139" spans="2:57" x14ac:dyDescent="0.25">
      <c r="B139">
        <f t="shared" si="3"/>
        <v>138</v>
      </c>
      <c r="C139" s="10" t="s">
        <v>108</v>
      </c>
      <c r="D139" s="43"/>
      <c r="F139" t="s">
        <v>342</v>
      </c>
      <c r="G139" t="s">
        <v>343</v>
      </c>
      <c r="P139" s="14"/>
      <c r="Q139" s="14">
        <v>562591</v>
      </c>
      <c r="R139" s="14">
        <v>0</v>
      </c>
      <c r="S139" s="14">
        <v>562591</v>
      </c>
      <c r="T139">
        <v>643</v>
      </c>
      <c r="U139" s="21">
        <v>43814</v>
      </c>
      <c r="V139" s="15"/>
      <c r="AE139" s="44" t="s">
        <v>111</v>
      </c>
      <c r="AF139" s="44" t="s">
        <v>112</v>
      </c>
      <c r="AH139" s="15"/>
      <c r="AI139" s="15"/>
      <c r="AJ139" s="14"/>
      <c r="AK139" s="14"/>
      <c r="AL139" s="14"/>
      <c r="AM139" s="14"/>
      <c r="AO139" s="14"/>
      <c r="AQ139" s="14"/>
      <c r="AR139" s="14"/>
      <c r="AS139" s="14"/>
      <c r="AT139" s="14"/>
      <c r="AU139" s="16"/>
      <c r="AW139" s="17"/>
      <c r="AX139" s="18"/>
      <c r="AY139" s="14"/>
      <c r="AZ139" s="14"/>
      <c r="BA139" s="15" t="s">
        <v>50</v>
      </c>
      <c r="BE139" s="15"/>
    </row>
    <row r="140" spans="2:57" x14ac:dyDescent="0.25">
      <c r="B140">
        <f t="shared" si="3"/>
        <v>139</v>
      </c>
      <c r="C140" s="10" t="s">
        <v>108</v>
      </c>
      <c r="D140" s="43"/>
      <c r="F140" t="s">
        <v>344</v>
      </c>
      <c r="G140" t="s">
        <v>345</v>
      </c>
      <c r="P140" s="14"/>
      <c r="Q140" s="14">
        <v>510811</v>
      </c>
      <c r="R140" s="14">
        <v>0</v>
      </c>
      <c r="S140" s="14">
        <v>510811</v>
      </c>
      <c r="T140">
        <v>643</v>
      </c>
      <c r="U140" s="21">
        <v>43738</v>
      </c>
      <c r="V140" s="15"/>
      <c r="AE140" s="44" t="s">
        <v>111</v>
      </c>
      <c r="AF140" s="44" t="s">
        <v>112</v>
      </c>
      <c r="AH140" s="15"/>
      <c r="AI140" s="15"/>
      <c r="AJ140" s="14"/>
      <c r="AK140" s="14"/>
      <c r="AL140" s="14"/>
      <c r="AM140" s="14"/>
      <c r="AO140" s="14"/>
      <c r="AQ140" s="14"/>
      <c r="AR140" s="14"/>
      <c r="AS140" s="14"/>
      <c r="AT140" s="14"/>
      <c r="AU140" s="16"/>
      <c r="AW140" s="17"/>
      <c r="AX140" s="18"/>
      <c r="AY140" s="14"/>
      <c r="AZ140" s="14"/>
      <c r="BA140" s="15" t="s">
        <v>50</v>
      </c>
      <c r="BE140" s="15"/>
    </row>
    <row r="141" spans="2:57" x14ac:dyDescent="0.25">
      <c r="B141">
        <f t="shared" si="3"/>
        <v>140</v>
      </c>
      <c r="C141" s="10" t="s">
        <v>108</v>
      </c>
      <c r="D141" s="43"/>
      <c r="F141" t="s">
        <v>346</v>
      </c>
      <c r="G141" t="s">
        <v>347</v>
      </c>
      <c r="P141" s="14"/>
      <c r="Q141" s="14">
        <v>911669</v>
      </c>
      <c r="R141" s="14">
        <v>0</v>
      </c>
      <c r="S141" s="14">
        <v>911669</v>
      </c>
      <c r="T141">
        <v>643</v>
      </c>
      <c r="U141" s="21">
        <v>43466</v>
      </c>
      <c r="V141" s="15"/>
      <c r="AE141" s="44" t="s">
        <v>111</v>
      </c>
      <c r="AF141" s="44" t="s">
        <v>112</v>
      </c>
      <c r="AH141" s="15"/>
      <c r="AI141" s="15"/>
      <c r="AJ141" s="14"/>
      <c r="AK141" s="14"/>
      <c r="AL141" s="14"/>
      <c r="AM141" s="14"/>
      <c r="AO141" s="14"/>
      <c r="AQ141" s="14"/>
      <c r="AR141" s="14"/>
      <c r="AS141" s="14"/>
      <c r="AT141" s="14"/>
      <c r="AU141" s="16"/>
      <c r="AW141" s="17"/>
      <c r="AX141" s="18"/>
      <c r="AY141" s="14"/>
      <c r="AZ141" s="14"/>
      <c r="BA141" s="15" t="s">
        <v>50</v>
      </c>
      <c r="BE141" s="15"/>
    </row>
    <row r="142" spans="2:57" x14ac:dyDescent="0.25">
      <c r="B142">
        <f t="shared" si="3"/>
        <v>141</v>
      </c>
      <c r="C142" s="10" t="s">
        <v>108</v>
      </c>
      <c r="D142" s="43"/>
      <c r="F142" t="s">
        <v>348</v>
      </c>
      <c r="G142" t="s">
        <v>349</v>
      </c>
      <c r="P142" s="14"/>
      <c r="Q142" s="14">
        <v>607251</v>
      </c>
      <c r="R142" s="14">
        <v>0</v>
      </c>
      <c r="S142" s="14">
        <v>607251</v>
      </c>
      <c r="T142">
        <v>643</v>
      </c>
      <c r="U142" s="21">
        <v>43470</v>
      </c>
      <c r="V142" s="15"/>
      <c r="AE142" s="44" t="s">
        <v>111</v>
      </c>
      <c r="AF142" s="44" t="s">
        <v>112</v>
      </c>
      <c r="AH142" s="15"/>
      <c r="AI142" s="15"/>
      <c r="AJ142" s="14"/>
      <c r="AK142" s="14"/>
      <c r="AL142" s="14"/>
      <c r="AM142" s="14"/>
      <c r="AO142" s="14"/>
      <c r="AQ142" s="14"/>
      <c r="AR142" s="14"/>
      <c r="AS142" s="14"/>
      <c r="AT142" s="14"/>
      <c r="AU142" s="16"/>
      <c r="AW142" s="17"/>
      <c r="AX142" s="18"/>
      <c r="AY142" s="14"/>
      <c r="AZ142" s="14"/>
      <c r="BA142" s="15" t="s">
        <v>50</v>
      </c>
      <c r="BE142" s="15"/>
    </row>
    <row r="143" spans="2:57" x14ac:dyDescent="0.25">
      <c r="B143">
        <f t="shared" si="3"/>
        <v>142</v>
      </c>
      <c r="C143" s="10" t="s">
        <v>108</v>
      </c>
      <c r="D143" s="43"/>
      <c r="F143" t="s">
        <v>350</v>
      </c>
      <c r="G143" t="s">
        <v>351</v>
      </c>
      <c r="P143" s="14"/>
      <c r="Q143" s="14">
        <v>804407</v>
      </c>
      <c r="R143" s="14">
        <v>0</v>
      </c>
      <c r="S143" s="14">
        <v>804407</v>
      </c>
      <c r="T143">
        <v>643</v>
      </c>
      <c r="U143" s="21">
        <v>43751</v>
      </c>
      <c r="V143" s="15"/>
      <c r="AE143" s="44" t="s">
        <v>111</v>
      </c>
      <c r="AF143" s="44" t="s">
        <v>112</v>
      </c>
      <c r="AH143" s="15"/>
      <c r="AI143" s="15"/>
      <c r="AJ143" s="14"/>
      <c r="AK143" s="14"/>
      <c r="AL143" s="14"/>
      <c r="AM143" s="14"/>
      <c r="AO143" s="14"/>
      <c r="AQ143" s="14"/>
      <c r="AR143" s="14"/>
      <c r="AS143" s="14"/>
      <c r="AT143" s="14"/>
      <c r="AU143" s="16"/>
      <c r="AW143" s="17"/>
      <c r="AX143" s="18"/>
      <c r="AY143" s="14"/>
      <c r="AZ143" s="14"/>
      <c r="BA143" s="15" t="s">
        <v>50</v>
      </c>
      <c r="BE143" s="15"/>
    </row>
    <row r="144" spans="2:57" x14ac:dyDescent="0.25">
      <c r="B144">
        <f t="shared" si="3"/>
        <v>143</v>
      </c>
      <c r="C144" s="10" t="s">
        <v>108</v>
      </c>
      <c r="D144" s="43"/>
      <c r="F144" t="s">
        <v>352</v>
      </c>
      <c r="G144" t="s">
        <v>353</v>
      </c>
      <c r="P144" s="14"/>
      <c r="Q144" s="14">
        <v>779868</v>
      </c>
      <c r="R144" s="14">
        <v>0</v>
      </c>
      <c r="S144" s="14">
        <v>779868</v>
      </c>
      <c r="T144">
        <v>643</v>
      </c>
      <c r="U144" s="21">
        <v>43706</v>
      </c>
      <c r="V144" s="15"/>
      <c r="AE144" s="44" t="s">
        <v>111</v>
      </c>
      <c r="AF144" s="44" t="s">
        <v>112</v>
      </c>
      <c r="AH144" s="15"/>
      <c r="AI144" s="15"/>
      <c r="AJ144" s="14"/>
      <c r="AK144" s="14"/>
      <c r="AL144" s="14"/>
      <c r="AM144" s="14"/>
      <c r="AO144" s="14"/>
      <c r="AQ144" s="14"/>
      <c r="AR144" s="14"/>
      <c r="AS144" s="14"/>
      <c r="AT144" s="14"/>
      <c r="AU144" s="16"/>
      <c r="AW144" s="17"/>
      <c r="AX144" s="18"/>
      <c r="AY144" s="14"/>
      <c r="AZ144" s="14"/>
      <c r="BA144" s="15" t="s">
        <v>50</v>
      </c>
      <c r="BE144" s="15"/>
    </row>
    <row r="145" spans="2:57" x14ac:dyDescent="0.25">
      <c r="B145">
        <f t="shared" si="3"/>
        <v>144</v>
      </c>
      <c r="C145" s="10" t="s">
        <v>108</v>
      </c>
      <c r="D145" s="43"/>
      <c r="F145" t="s">
        <v>354</v>
      </c>
      <c r="G145" t="s">
        <v>355</v>
      </c>
      <c r="P145" s="14"/>
      <c r="Q145" s="14">
        <v>578550</v>
      </c>
      <c r="R145" s="14">
        <v>0</v>
      </c>
      <c r="S145" s="14">
        <v>578550</v>
      </c>
      <c r="T145">
        <v>643</v>
      </c>
      <c r="U145" s="21">
        <v>43586</v>
      </c>
      <c r="V145" s="15"/>
      <c r="AE145" s="44" t="s">
        <v>111</v>
      </c>
      <c r="AF145" s="44" t="s">
        <v>112</v>
      </c>
      <c r="AH145" s="15"/>
      <c r="AI145" s="15"/>
      <c r="AJ145" s="14"/>
      <c r="AK145" s="14"/>
      <c r="AL145" s="14"/>
      <c r="AM145" s="14"/>
      <c r="AO145" s="14"/>
      <c r="AQ145" s="14"/>
      <c r="AR145" s="14"/>
      <c r="AS145" s="14"/>
      <c r="AT145" s="14"/>
      <c r="AU145" s="16"/>
      <c r="AW145" s="17"/>
      <c r="AX145" s="18"/>
      <c r="AY145" s="14"/>
      <c r="AZ145" s="14"/>
      <c r="BA145" s="15" t="s">
        <v>50</v>
      </c>
      <c r="BE145" s="15"/>
    </row>
    <row r="146" spans="2:57" x14ac:dyDescent="0.25">
      <c r="B146">
        <f t="shared" si="3"/>
        <v>145</v>
      </c>
      <c r="C146" s="10" t="s">
        <v>108</v>
      </c>
      <c r="D146" s="43"/>
      <c r="F146" t="s">
        <v>356</v>
      </c>
      <c r="G146" t="s">
        <v>357</v>
      </c>
      <c r="P146" s="14"/>
      <c r="Q146" s="14">
        <v>71153</v>
      </c>
      <c r="R146" s="14">
        <v>0</v>
      </c>
      <c r="S146" s="14">
        <v>71153</v>
      </c>
      <c r="T146">
        <v>643</v>
      </c>
      <c r="U146" s="21">
        <v>43630</v>
      </c>
      <c r="V146" s="15"/>
      <c r="AE146" s="44" t="s">
        <v>111</v>
      </c>
      <c r="AF146" s="44" t="s">
        <v>112</v>
      </c>
      <c r="AH146" s="15"/>
      <c r="AI146" s="15"/>
      <c r="AJ146" s="14"/>
      <c r="AK146" s="14"/>
      <c r="AL146" s="14"/>
      <c r="AM146" s="14"/>
      <c r="AO146" s="14"/>
      <c r="AQ146" s="14"/>
      <c r="AR146" s="14"/>
      <c r="AS146" s="14"/>
      <c r="AT146" s="14"/>
      <c r="AU146" s="16"/>
      <c r="AW146" s="17"/>
      <c r="AX146" s="18"/>
      <c r="AY146" s="14"/>
      <c r="AZ146" s="14"/>
      <c r="BA146" s="15" t="s">
        <v>50</v>
      </c>
      <c r="BE146" s="15"/>
    </row>
    <row r="147" spans="2:57" x14ac:dyDescent="0.25">
      <c r="B147">
        <f t="shared" si="3"/>
        <v>146</v>
      </c>
      <c r="C147" s="10" t="s">
        <v>108</v>
      </c>
      <c r="D147" s="43"/>
      <c r="F147" t="s">
        <v>358</v>
      </c>
      <c r="G147" t="s">
        <v>359</v>
      </c>
      <c r="P147" s="14"/>
      <c r="Q147" s="14">
        <v>231165</v>
      </c>
      <c r="R147" s="14">
        <v>0</v>
      </c>
      <c r="S147" s="14">
        <v>231165</v>
      </c>
      <c r="T147">
        <v>643</v>
      </c>
      <c r="U147" s="21">
        <v>43588</v>
      </c>
      <c r="V147" s="15"/>
      <c r="AE147" s="44" t="s">
        <v>111</v>
      </c>
      <c r="AF147" s="44" t="s">
        <v>112</v>
      </c>
      <c r="AH147" s="15"/>
      <c r="AI147" s="15"/>
      <c r="AJ147" s="14"/>
      <c r="AK147" s="14"/>
      <c r="AL147" s="14"/>
      <c r="AM147" s="14"/>
      <c r="AO147" s="14"/>
      <c r="AQ147" s="14"/>
      <c r="AR147" s="14"/>
      <c r="AS147" s="14"/>
      <c r="AT147" s="14"/>
      <c r="AU147" s="16"/>
      <c r="AW147" s="17"/>
      <c r="AX147" s="18"/>
      <c r="AY147" s="14"/>
      <c r="AZ147" s="14"/>
      <c r="BA147" s="15" t="s">
        <v>50</v>
      </c>
      <c r="BE147" s="15"/>
    </row>
    <row r="148" spans="2:57" x14ac:dyDescent="0.25">
      <c r="B148">
        <f t="shared" si="3"/>
        <v>147</v>
      </c>
      <c r="C148" s="10" t="s">
        <v>108</v>
      </c>
      <c r="D148" s="43"/>
      <c r="F148" t="s">
        <v>360</v>
      </c>
      <c r="G148" t="s">
        <v>361</v>
      </c>
      <c r="P148" s="14"/>
      <c r="Q148" s="14">
        <v>67207</v>
      </c>
      <c r="R148" s="14">
        <v>0</v>
      </c>
      <c r="S148" s="14">
        <v>67207</v>
      </c>
      <c r="T148">
        <v>643</v>
      </c>
      <c r="U148" s="21">
        <v>43492</v>
      </c>
      <c r="V148" s="15"/>
      <c r="AE148" s="44" t="s">
        <v>111</v>
      </c>
      <c r="AF148" s="44" t="s">
        <v>112</v>
      </c>
      <c r="AH148" s="15"/>
      <c r="AI148" s="15"/>
      <c r="AJ148" s="14"/>
      <c r="AK148" s="14"/>
      <c r="AL148" s="14"/>
      <c r="AM148" s="14"/>
      <c r="AO148" s="14"/>
      <c r="AQ148" s="14"/>
      <c r="AR148" s="14"/>
      <c r="AS148" s="14"/>
      <c r="AT148" s="14"/>
      <c r="AU148" s="16"/>
      <c r="AW148" s="17"/>
      <c r="AX148" s="18"/>
      <c r="AY148" s="14"/>
      <c r="AZ148" s="14"/>
      <c r="BA148" s="15" t="s">
        <v>50</v>
      </c>
      <c r="BE148" s="15"/>
    </row>
    <row r="149" spans="2:57" x14ac:dyDescent="0.25">
      <c r="B149">
        <f t="shared" si="3"/>
        <v>148</v>
      </c>
      <c r="C149" s="10" t="s">
        <v>108</v>
      </c>
      <c r="D149" s="43"/>
      <c r="F149" t="s">
        <v>362</v>
      </c>
      <c r="G149" t="s">
        <v>363</v>
      </c>
      <c r="P149" s="14"/>
      <c r="Q149" s="14">
        <v>875184</v>
      </c>
      <c r="R149" s="14">
        <v>0</v>
      </c>
      <c r="S149" s="14">
        <v>875184</v>
      </c>
      <c r="T149">
        <v>643</v>
      </c>
      <c r="U149" s="21">
        <v>43723</v>
      </c>
      <c r="V149" s="15"/>
      <c r="AE149" s="44" t="s">
        <v>111</v>
      </c>
      <c r="AF149" s="44" t="s">
        <v>112</v>
      </c>
      <c r="AH149" s="15"/>
      <c r="AI149" s="15"/>
      <c r="AJ149" s="14"/>
      <c r="AK149" s="14"/>
      <c r="AL149" s="14"/>
      <c r="AM149" s="14"/>
      <c r="AO149" s="14"/>
      <c r="AQ149" s="14"/>
      <c r="AR149" s="14"/>
      <c r="AS149" s="14"/>
      <c r="AT149" s="14"/>
      <c r="AU149" s="16"/>
      <c r="AW149" s="17"/>
      <c r="AX149" s="18"/>
      <c r="AY149" s="14"/>
      <c r="AZ149" s="14"/>
      <c r="BA149" s="15" t="s">
        <v>50</v>
      </c>
      <c r="BE149" s="15"/>
    </row>
    <row r="150" spans="2:57" x14ac:dyDescent="0.25">
      <c r="B150">
        <f t="shared" si="3"/>
        <v>149</v>
      </c>
      <c r="C150" s="10" t="s">
        <v>108</v>
      </c>
      <c r="D150" s="43"/>
      <c r="F150" t="s">
        <v>364</v>
      </c>
      <c r="G150" t="s">
        <v>365</v>
      </c>
      <c r="P150" s="14"/>
      <c r="Q150" s="14">
        <v>487569</v>
      </c>
      <c r="R150" s="14">
        <v>0</v>
      </c>
      <c r="S150" s="14">
        <v>487569</v>
      </c>
      <c r="T150">
        <v>643</v>
      </c>
      <c r="U150" s="21">
        <v>43796</v>
      </c>
      <c r="V150" s="15"/>
      <c r="AE150" s="44" t="s">
        <v>111</v>
      </c>
      <c r="AF150" s="44" t="s">
        <v>112</v>
      </c>
      <c r="AH150" s="15"/>
      <c r="AI150" s="15"/>
      <c r="AJ150" s="14"/>
      <c r="AK150" s="14"/>
      <c r="AL150" s="14"/>
      <c r="AM150" s="14"/>
      <c r="AO150" s="14"/>
      <c r="AQ150" s="14"/>
      <c r="AR150" s="14"/>
      <c r="AS150" s="14"/>
      <c r="AT150" s="14"/>
      <c r="AU150" s="16"/>
      <c r="AW150" s="17"/>
      <c r="AX150" s="18"/>
      <c r="AY150" s="14"/>
      <c r="AZ150" s="14"/>
      <c r="BA150" s="15" t="s">
        <v>50</v>
      </c>
      <c r="BE150" s="15"/>
    </row>
    <row r="151" spans="2:57" x14ac:dyDescent="0.25">
      <c r="B151">
        <f t="shared" si="3"/>
        <v>150</v>
      </c>
      <c r="C151" s="10" t="s">
        <v>108</v>
      </c>
      <c r="D151" s="43"/>
      <c r="F151" t="s">
        <v>366</v>
      </c>
      <c r="G151" t="s">
        <v>367</v>
      </c>
      <c r="P151" s="14"/>
      <c r="Q151" s="14">
        <v>959310</v>
      </c>
      <c r="R151" s="14">
        <v>0</v>
      </c>
      <c r="S151" s="14">
        <v>959310</v>
      </c>
      <c r="T151">
        <v>643</v>
      </c>
      <c r="U151" s="21">
        <v>43481</v>
      </c>
      <c r="V151" s="15"/>
      <c r="AE151" s="44" t="s">
        <v>111</v>
      </c>
      <c r="AF151" s="44" t="s">
        <v>112</v>
      </c>
      <c r="AH151" s="15"/>
      <c r="AI151" s="15"/>
      <c r="AJ151" s="14"/>
      <c r="AK151" s="14"/>
      <c r="AL151" s="14"/>
      <c r="AM151" s="14"/>
      <c r="AO151" s="14"/>
      <c r="AQ151" s="14"/>
      <c r="AR151" s="14"/>
      <c r="AS151" s="14"/>
      <c r="AT151" s="14"/>
      <c r="AU151" s="16"/>
      <c r="AW151" s="17"/>
      <c r="AX151" s="18"/>
      <c r="AY151" s="14"/>
      <c r="AZ151" s="14"/>
      <c r="BA151" s="15" t="s">
        <v>50</v>
      </c>
      <c r="BE151" s="15"/>
    </row>
    <row r="152" spans="2:57" x14ac:dyDescent="0.25">
      <c r="B152">
        <f t="shared" si="3"/>
        <v>151</v>
      </c>
      <c r="C152" s="10" t="s">
        <v>108</v>
      </c>
      <c r="D152" s="43"/>
      <c r="F152" t="s">
        <v>368</v>
      </c>
      <c r="G152" t="s">
        <v>369</v>
      </c>
      <c r="P152" s="14"/>
      <c r="Q152" s="14">
        <v>640870</v>
      </c>
      <c r="R152" s="14">
        <v>0</v>
      </c>
      <c r="S152" s="14">
        <v>640870</v>
      </c>
      <c r="T152">
        <v>643</v>
      </c>
      <c r="U152" s="21">
        <v>43780</v>
      </c>
      <c r="V152" s="15"/>
      <c r="AE152" s="44" t="s">
        <v>111</v>
      </c>
      <c r="AF152" s="44" t="s">
        <v>112</v>
      </c>
      <c r="AH152" s="15"/>
      <c r="AI152" s="15"/>
      <c r="AJ152" s="14"/>
      <c r="AK152" s="14"/>
      <c r="AL152" s="14"/>
      <c r="AM152" s="14"/>
      <c r="AO152" s="14"/>
      <c r="AQ152" s="14"/>
      <c r="AR152" s="14"/>
      <c r="AS152" s="14"/>
      <c r="AT152" s="14"/>
      <c r="AU152" s="16"/>
      <c r="AW152" s="17"/>
      <c r="AX152" s="18"/>
      <c r="AY152" s="14"/>
      <c r="AZ152" s="14"/>
      <c r="BA152" s="15" t="s">
        <v>50</v>
      </c>
      <c r="BE152" s="15"/>
    </row>
    <row r="153" spans="2:57" x14ac:dyDescent="0.25">
      <c r="B153">
        <f t="shared" si="3"/>
        <v>152</v>
      </c>
      <c r="C153" s="10" t="s">
        <v>108</v>
      </c>
      <c r="D153" s="43"/>
      <c r="F153" t="s">
        <v>370</v>
      </c>
      <c r="G153" t="s">
        <v>371</v>
      </c>
      <c r="P153" s="14"/>
      <c r="Q153" s="14">
        <v>876645</v>
      </c>
      <c r="R153" s="14">
        <v>0</v>
      </c>
      <c r="S153" s="14">
        <v>876645</v>
      </c>
      <c r="T153">
        <v>643</v>
      </c>
      <c r="U153" s="21">
        <v>43732</v>
      </c>
      <c r="V153" s="15"/>
      <c r="AE153" s="44" t="s">
        <v>111</v>
      </c>
      <c r="AF153" s="44" t="s">
        <v>112</v>
      </c>
      <c r="AH153" s="15"/>
      <c r="AI153" s="15"/>
      <c r="AJ153" s="14"/>
      <c r="AK153" s="14"/>
      <c r="AL153" s="14"/>
      <c r="AM153" s="14"/>
      <c r="AO153" s="14"/>
      <c r="AQ153" s="14"/>
      <c r="AR153" s="14"/>
      <c r="AS153" s="14"/>
      <c r="AT153" s="14"/>
      <c r="AU153" s="16"/>
      <c r="AW153" s="17"/>
      <c r="AX153" s="18"/>
      <c r="AY153" s="14"/>
      <c r="AZ153" s="14"/>
      <c r="BA153" s="15" t="s">
        <v>50</v>
      </c>
      <c r="BE153" s="15"/>
    </row>
    <row r="154" spans="2:57" x14ac:dyDescent="0.25">
      <c r="B154">
        <f t="shared" si="3"/>
        <v>153</v>
      </c>
      <c r="C154" s="10" t="s">
        <v>108</v>
      </c>
      <c r="D154" s="43"/>
      <c r="F154" t="s">
        <v>372</v>
      </c>
      <c r="G154" t="s">
        <v>373</v>
      </c>
      <c r="P154" s="14"/>
      <c r="Q154" s="14">
        <v>747612</v>
      </c>
      <c r="R154" s="14">
        <v>0</v>
      </c>
      <c r="S154" s="14">
        <v>747612</v>
      </c>
      <c r="T154">
        <v>643</v>
      </c>
      <c r="U154" s="21">
        <v>43504</v>
      </c>
      <c r="V154" s="15"/>
      <c r="AE154" s="44" t="s">
        <v>111</v>
      </c>
      <c r="AF154" s="44" t="s">
        <v>112</v>
      </c>
      <c r="AH154" s="15"/>
      <c r="AI154" s="15"/>
      <c r="AJ154" s="14"/>
      <c r="AK154" s="14"/>
      <c r="AL154" s="14"/>
      <c r="AM154" s="14"/>
      <c r="AO154" s="14"/>
      <c r="AQ154" s="14"/>
      <c r="AR154" s="14"/>
      <c r="AS154" s="14"/>
      <c r="AT154" s="14"/>
      <c r="AU154" s="16"/>
      <c r="AW154" s="17"/>
      <c r="AX154" s="18"/>
      <c r="AY154" s="14"/>
      <c r="AZ154" s="14"/>
      <c r="BA154" s="15" t="s">
        <v>50</v>
      </c>
      <c r="BE154" s="15"/>
    </row>
    <row r="155" spans="2:57" x14ac:dyDescent="0.25">
      <c r="B155">
        <f t="shared" si="3"/>
        <v>154</v>
      </c>
      <c r="C155" s="10" t="s">
        <v>108</v>
      </c>
      <c r="D155" s="43"/>
      <c r="F155" t="s">
        <v>374</v>
      </c>
      <c r="G155" t="s">
        <v>375</v>
      </c>
      <c r="P155" s="14"/>
      <c r="Q155" s="14">
        <v>279839</v>
      </c>
      <c r="R155" s="14">
        <v>0</v>
      </c>
      <c r="S155" s="14">
        <v>279839</v>
      </c>
      <c r="T155">
        <v>643</v>
      </c>
      <c r="U155" s="21">
        <v>43586</v>
      </c>
      <c r="V155" s="15"/>
      <c r="AE155" s="44" t="s">
        <v>111</v>
      </c>
      <c r="AF155" s="44" t="s">
        <v>112</v>
      </c>
      <c r="AH155" s="15"/>
      <c r="AI155" s="15"/>
      <c r="AJ155" s="14"/>
      <c r="AK155" s="14"/>
      <c r="AL155" s="14"/>
      <c r="AM155" s="14"/>
      <c r="AO155" s="14"/>
      <c r="AQ155" s="14"/>
      <c r="AR155" s="14"/>
      <c r="AS155" s="14"/>
      <c r="AT155" s="14"/>
      <c r="AU155" s="16"/>
      <c r="AW155" s="17"/>
      <c r="AX155" s="18"/>
      <c r="AY155" s="14"/>
      <c r="AZ155" s="14"/>
      <c r="BA155" s="15" t="s">
        <v>50</v>
      </c>
      <c r="BE155" s="15"/>
    </row>
    <row r="156" spans="2:57" x14ac:dyDescent="0.25">
      <c r="B156">
        <f t="shared" si="3"/>
        <v>155</v>
      </c>
      <c r="C156" s="10" t="s">
        <v>108</v>
      </c>
      <c r="D156" s="43"/>
      <c r="F156" t="s">
        <v>376</v>
      </c>
      <c r="G156" t="s">
        <v>377</v>
      </c>
      <c r="P156" s="14"/>
      <c r="Q156" s="14">
        <v>746074</v>
      </c>
      <c r="R156" s="14">
        <v>0</v>
      </c>
      <c r="S156" s="14">
        <v>746074</v>
      </c>
      <c r="T156">
        <v>643</v>
      </c>
      <c r="U156" s="21">
        <v>43548</v>
      </c>
      <c r="V156" s="15"/>
      <c r="AE156" s="44" t="s">
        <v>111</v>
      </c>
      <c r="AF156" s="44" t="s">
        <v>112</v>
      </c>
      <c r="AH156" s="15"/>
      <c r="AI156" s="15"/>
      <c r="AJ156" s="14"/>
      <c r="AK156" s="14"/>
      <c r="AL156" s="14"/>
      <c r="AM156" s="14"/>
      <c r="AO156" s="14"/>
      <c r="AQ156" s="14"/>
      <c r="AR156" s="14"/>
      <c r="AS156" s="14"/>
      <c r="AT156" s="14"/>
      <c r="AU156" s="16"/>
      <c r="AW156" s="17"/>
      <c r="AX156" s="18"/>
      <c r="AY156" s="14"/>
      <c r="AZ156" s="14"/>
      <c r="BA156" s="15" t="s">
        <v>50</v>
      </c>
      <c r="BE156" s="15"/>
    </row>
    <row r="157" spans="2:57" x14ac:dyDescent="0.25">
      <c r="B157">
        <f t="shared" si="3"/>
        <v>156</v>
      </c>
      <c r="C157" s="10" t="s">
        <v>108</v>
      </c>
      <c r="D157" s="43"/>
      <c r="F157" t="s">
        <v>378</v>
      </c>
      <c r="G157" t="s">
        <v>379</v>
      </c>
      <c r="P157" s="14"/>
      <c r="Q157" s="14">
        <v>988119</v>
      </c>
      <c r="R157" s="14">
        <v>0</v>
      </c>
      <c r="S157" s="14">
        <v>988119</v>
      </c>
      <c r="T157">
        <v>643</v>
      </c>
      <c r="U157" s="21">
        <v>43778</v>
      </c>
      <c r="V157" s="15"/>
      <c r="AE157" s="44" t="s">
        <v>111</v>
      </c>
      <c r="AF157" s="44" t="s">
        <v>112</v>
      </c>
      <c r="AH157" s="15"/>
      <c r="AI157" s="15"/>
      <c r="AJ157" s="14"/>
      <c r="AK157" s="14"/>
      <c r="AL157" s="14"/>
      <c r="AM157" s="14"/>
      <c r="AO157" s="14"/>
      <c r="AQ157" s="14"/>
      <c r="AR157" s="14"/>
      <c r="AS157" s="14"/>
      <c r="AT157" s="14"/>
      <c r="AU157" s="16"/>
      <c r="AW157" s="17"/>
      <c r="AX157" s="18"/>
      <c r="AY157" s="14"/>
      <c r="AZ157" s="14"/>
      <c r="BA157" s="15" t="s">
        <v>50</v>
      </c>
      <c r="BE157" s="15"/>
    </row>
    <row r="158" spans="2:57" x14ac:dyDescent="0.25">
      <c r="B158">
        <f t="shared" si="3"/>
        <v>157</v>
      </c>
      <c r="C158" s="10" t="s">
        <v>108</v>
      </c>
      <c r="D158" s="43"/>
      <c r="F158" t="s">
        <v>380</v>
      </c>
      <c r="G158" t="s">
        <v>381</v>
      </c>
      <c r="P158" s="14"/>
      <c r="Q158" s="14">
        <v>507799</v>
      </c>
      <c r="R158" s="14">
        <v>0</v>
      </c>
      <c r="S158" s="14">
        <v>507799</v>
      </c>
      <c r="T158">
        <v>643</v>
      </c>
      <c r="U158" s="21">
        <v>43536</v>
      </c>
      <c r="V158" s="15"/>
      <c r="AE158" s="44" t="s">
        <v>111</v>
      </c>
      <c r="AF158" s="44" t="s">
        <v>112</v>
      </c>
      <c r="AH158" s="15"/>
      <c r="AI158" s="15"/>
      <c r="AJ158" s="14"/>
      <c r="AK158" s="14"/>
      <c r="AL158" s="14"/>
      <c r="AM158" s="14"/>
      <c r="AO158" s="14"/>
      <c r="AQ158" s="14"/>
      <c r="AR158" s="14"/>
      <c r="AS158" s="14"/>
      <c r="AT158" s="14"/>
      <c r="AU158" s="16"/>
      <c r="AW158" s="17"/>
      <c r="AX158" s="18"/>
      <c r="AY158" s="14"/>
      <c r="AZ158" s="14"/>
      <c r="BA158" s="15" t="s">
        <v>50</v>
      </c>
      <c r="BE158" s="15"/>
    </row>
    <row r="159" spans="2:57" x14ac:dyDescent="0.25">
      <c r="B159">
        <f t="shared" si="3"/>
        <v>158</v>
      </c>
      <c r="C159" s="10" t="s">
        <v>108</v>
      </c>
      <c r="D159" s="43"/>
      <c r="F159" t="s">
        <v>382</v>
      </c>
      <c r="G159" t="s">
        <v>383</v>
      </c>
      <c r="P159" s="14"/>
      <c r="Q159" s="14">
        <v>582355</v>
      </c>
      <c r="R159" s="14">
        <v>0</v>
      </c>
      <c r="S159" s="14">
        <v>582355</v>
      </c>
      <c r="T159">
        <v>643</v>
      </c>
      <c r="U159" s="21">
        <v>43486</v>
      </c>
      <c r="V159" s="15"/>
      <c r="AE159" s="44" t="s">
        <v>111</v>
      </c>
      <c r="AF159" s="44" t="s">
        <v>112</v>
      </c>
      <c r="AH159" s="15"/>
      <c r="AI159" s="15"/>
      <c r="AJ159" s="14"/>
      <c r="AK159" s="14"/>
      <c r="AL159" s="14"/>
      <c r="AM159" s="14"/>
      <c r="AO159" s="14"/>
      <c r="AQ159" s="14"/>
      <c r="AR159" s="14"/>
      <c r="AS159" s="14"/>
      <c r="AT159" s="14"/>
      <c r="AU159" s="16"/>
      <c r="AW159" s="17"/>
      <c r="AX159" s="18"/>
      <c r="AY159" s="14"/>
      <c r="AZ159" s="14"/>
      <c r="BA159" s="15" t="s">
        <v>50</v>
      </c>
      <c r="BE159" s="15"/>
    </row>
    <row r="160" spans="2:57" x14ac:dyDescent="0.25">
      <c r="B160">
        <f t="shared" si="3"/>
        <v>159</v>
      </c>
      <c r="C160" s="10" t="s">
        <v>108</v>
      </c>
      <c r="D160" s="43"/>
      <c r="F160" t="s">
        <v>384</v>
      </c>
      <c r="G160" t="s">
        <v>385</v>
      </c>
      <c r="P160" s="14"/>
      <c r="Q160" s="14">
        <v>423719</v>
      </c>
      <c r="R160" s="14">
        <v>0</v>
      </c>
      <c r="S160" s="14">
        <v>423719</v>
      </c>
      <c r="T160">
        <v>643</v>
      </c>
      <c r="U160" s="21">
        <v>43818</v>
      </c>
      <c r="V160" s="15"/>
      <c r="AE160" s="44" t="s">
        <v>111</v>
      </c>
      <c r="AF160" s="44" t="s">
        <v>112</v>
      </c>
      <c r="AH160" s="15"/>
      <c r="AI160" s="15"/>
      <c r="AJ160" s="14"/>
      <c r="AK160" s="14"/>
      <c r="AL160" s="14"/>
      <c r="AM160" s="14"/>
      <c r="AO160" s="14"/>
      <c r="AQ160" s="14"/>
      <c r="AR160" s="14"/>
      <c r="AS160" s="14"/>
      <c r="AT160" s="14"/>
      <c r="AU160" s="16"/>
      <c r="AW160" s="17"/>
      <c r="AX160" s="18"/>
      <c r="AY160" s="14"/>
      <c r="AZ160" s="14"/>
      <c r="BA160" s="15" t="s">
        <v>50</v>
      </c>
      <c r="BE160" s="15"/>
    </row>
    <row r="161" spans="2:57" x14ac:dyDescent="0.25">
      <c r="B161">
        <f t="shared" si="3"/>
        <v>160</v>
      </c>
      <c r="C161" s="10" t="s">
        <v>108</v>
      </c>
      <c r="D161" s="43"/>
      <c r="F161" t="s">
        <v>386</v>
      </c>
      <c r="G161" t="s">
        <v>387</v>
      </c>
      <c r="P161" s="14"/>
      <c r="Q161" s="14">
        <v>922643</v>
      </c>
      <c r="R161" s="14">
        <v>0</v>
      </c>
      <c r="S161" s="14">
        <v>922643</v>
      </c>
      <c r="T161">
        <v>643</v>
      </c>
      <c r="U161" s="21">
        <v>43600</v>
      </c>
      <c r="V161" s="15"/>
      <c r="AE161" s="44" t="s">
        <v>111</v>
      </c>
      <c r="AF161" s="44" t="s">
        <v>112</v>
      </c>
      <c r="AH161" s="15"/>
      <c r="AI161" s="15"/>
      <c r="AJ161" s="14"/>
      <c r="AK161" s="14"/>
      <c r="AL161" s="14"/>
      <c r="AM161" s="14"/>
      <c r="AO161" s="14"/>
      <c r="AQ161" s="14"/>
      <c r="AR161" s="14"/>
      <c r="AS161" s="14"/>
      <c r="AT161" s="14"/>
      <c r="AU161" s="16"/>
      <c r="AW161" s="17"/>
      <c r="AX161" s="18"/>
      <c r="AY161" s="14"/>
      <c r="AZ161" s="14"/>
      <c r="BA161" s="15" t="s">
        <v>50</v>
      </c>
      <c r="BE161" s="15"/>
    </row>
    <row r="162" spans="2:57" x14ac:dyDescent="0.25">
      <c r="B162">
        <f t="shared" si="3"/>
        <v>161</v>
      </c>
      <c r="C162" s="10" t="s">
        <v>108</v>
      </c>
      <c r="D162" s="43"/>
      <c r="F162" t="s">
        <v>388</v>
      </c>
      <c r="G162" t="s">
        <v>389</v>
      </c>
      <c r="P162" s="14"/>
      <c r="Q162" s="14">
        <v>756666</v>
      </c>
      <c r="R162" s="14">
        <v>0</v>
      </c>
      <c r="S162" s="14">
        <v>756666</v>
      </c>
      <c r="T162">
        <v>643</v>
      </c>
      <c r="U162" s="21">
        <v>43595</v>
      </c>
      <c r="V162" s="15"/>
      <c r="AE162" s="44" t="s">
        <v>111</v>
      </c>
      <c r="AF162" s="44" t="s">
        <v>112</v>
      </c>
      <c r="AH162" s="15"/>
      <c r="AI162" s="15"/>
      <c r="AJ162" s="14"/>
      <c r="AK162" s="14"/>
      <c r="AL162" s="14"/>
      <c r="AM162" s="14"/>
      <c r="AO162" s="14"/>
      <c r="AQ162" s="14"/>
      <c r="AR162" s="14"/>
      <c r="AS162" s="14"/>
      <c r="AT162" s="14"/>
      <c r="AU162" s="16"/>
      <c r="AW162" s="17"/>
      <c r="AX162" s="18"/>
      <c r="AY162" s="14"/>
      <c r="AZ162" s="14"/>
      <c r="BA162" s="15" t="s">
        <v>50</v>
      </c>
      <c r="BE162" s="15"/>
    </row>
    <row r="163" spans="2:57" x14ac:dyDescent="0.25">
      <c r="B163">
        <f t="shared" si="3"/>
        <v>162</v>
      </c>
      <c r="C163" s="10" t="s">
        <v>108</v>
      </c>
      <c r="D163" s="43"/>
      <c r="F163" t="s">
        <v>390</v>
      </c>
      <c r="G163" t="s">
        <v>391</v>
      </c>
      <c r="P163" s="14"/>
      <c r="Q163" s="14">
        <v>92247</v>
      </c>
      <c r="R163" s="14">
        <v>0</v>
      </c>
      <c r="S163" s="14">
        <v>92247</v>
      </c>
      <c r="T163">
        <v>643</v>
      </c>
      <c r="U163" s="21">
        <v>43736</v>
      </c>
      <c r="V163" s="15"/>
      <c r="AE163" s="44" t="s">
        <v>111</v>
      </c>
      <c r="AF163" s="44" t="s">
        <v>112</v>
      </c>
      <c r="AH163" s="15"/>
      <c r="AI163" s="15"/>
      <c r="AJ163" s="14"/>
      <c r="AK163" s="14"/>
      <c r="AL163" s="14"/>
      <c r="AM163" s="14"/>
      <c r="AO163" s="14"/>
      <c r="AQ163" s="14"/>
      <c r="AR163" s="14"/>
      <c r="AS163" s="14"/>
      <c r="AT163" s="14"/>
      <c r="AU163" s="16"/>
      <c r="AW163" s="17"/>
      <c r="AX163" s="18"/>
      <c r="AY163" s="14"/>
      <c r="AZ163" s="14"/>
      <c r="BA163" s="15" t="s">
        <v>50</v>
      </c>
      <c r="BE163" s="15"/>
    </row>
    <row r="164" spans="2:57" x14ac:dyDescent="0.25">
      <c r="B164">
        <f t="shared" si="3"/>
        <v>163</v>
      </c>
      <c r="C164" s="10" t="s">
        <v>108</v>
      </c>
      <c r="D164" s="43"/>
      <c r="F164" t="s">
        <v>392</v>
      </c>
      <c r="G164" t="s">
        <v>393</v>
      </c>
      <c r="P164" s="14"/>
      <c r="Q164" s="14">
        <v>217702</v>
      </c>
      <c r="R164" s="14">
        <v>0</v>
      </c>
      <c r="S164" s="14">
        <v>217702</v>
      </c>
      <c r="T164">
        <v>643</v>
      </c>
      <c r="U164" s="21">
        <v>43640</v>
      </c>
      <c r="V164" s="15"/>
      <c r="AE164" s="44" t="s">
        <v>111</v>
      </c>
      <c r="AF164" s="44" t="s">
        <v>112</v>
      </c>
      <c r="AH164" s="15"/>
      <c r="AI164" s="15"/>
      <c r="AJ164" s="14"/>
      <c r="AK164" s="14"/>
      <c r="AL164" s="14"/>
      <c r="AM164" s="14"/>
      <c r="AO164" s="14"/>
      <c r="AQ164" s="14"/>
      <c r="AR164" s="14"/>
      <c r="AS164" s="14"/>
      <c r="AT164" s="14"/>
      <c r="AU164" s="16"/>
      <c r="AW164" s="17"/>
      <c r="AX164" s="18"/>
      <c r="AY164" s="14"/>
      <c r="AZ164" s="14"/>
      <c r="BA164" s="15" t="s">
        <v>50</v>
      </c>
      <c r="BE164" s="15"/>
    </row>
    <row r="165" spans="2:57" x14ac:dyDescent="0.25">
      <c r="B165">
        <f t="shared" si="3"/>
        <v>164</v>
      </c>
      <c r="C165" s="10" t="s">
        <v>108</v>
      </c>
      <c r="D165" s="43"/>
      <c r="F165" t="s">
        <v>394</v>
      </c>
      <c r="G165" t="s">
        <v>395</v>
      </c>
      <c r="P165" s="14"/>
      <c r="Q165" s="14">
        <v>460776</v>
      </c>
      <c r="R165" s="14">
        <v>0</v>
      </c>
      <c r="S165" s="14">
        <v>460776</v>
      </c>
      <c r="T165">
        <v>643</v>
      </c>
      <c r="U165" s="21">
        <v>43739</v>
      </c>
      <c r="V165" s="15"/>
      <c r="AE165" s="44" t="s">
        <v>111</v>
      </c>
      <c r="AF165" s="44" t="s">
        <v>112</v>
      </c>
      <c r="AH165" s="15"/>
      <c r="AI165" s="15"/>
      <c r="AJ165" s="14"/>
      <c r="AK165" s="14"/>
      <c r="AL165" s="14"/>
      <c r="AM165" s="14"/>
      <c r="AO165" s="14"/>
      <c r="AQ165" s="14"/>
      <c r="AR165" s="14"/>
      <c r="AS165" s="14"/>
      <c r="AT165" s="14"/>
      <c r="AU165" s="16"/>
      <c r="AW165" s="17"/>
      <c r="AX165" s="18"/>
      <c r="AY165" s="14"/>
      <c r="AZ165" s="14"/>
      <c r="BA165" s="15" t="s">
        <v>50</v>
      </c>
      <c r="BE165" s="15"/>
    </row>
    <row r="166" spans="2:57" x14ac:dyDescent="0.25">
      <c r="B166">
        <f t="shared" si="3"/>
        <v>165</v>
      </c>
      <c r="C166" s="10" t="s">
        <v>108</v>
      </c>
      <c r="D166" s="43"/>
      <c r="F166" t="s">
        <v>396</v>
      </c>
      <c r="G166" t="s">
        <v>397</v>
      </c>
      <c r="P166" s="14"/>
      <c r="Q166" s="14">
        <v>702744</v>
      </c>
      <c r="R166" s="14">
        <v>0</v>
      </c>
      <c r="S166" s="14">
        <v>702744</v>
      </c>
      <c r="T166">
        <v>643</v>
      </c>
      <c r="U166" s="21">
        <v>43776</v>
      </c>
      <c r="V166" s="15"/>
      <c r="AE166" s="44" t="s">
        <v>111</v>
      </c>
      <c r="AF166" s="44" t="s">
        <v>112</v>
      </c>
      <c r="AH166" s="15"/>
      <c r="AI166" s="15"/>
      <c r="AJ166" s="14"/>
      <c r="AK166" s="14"/>
      <c r="AL166" s="14"/>
      <c r="AM166" s="14"/>
      <c r="AO166" s="14"/>
      <c r="AQ166" s="14"/>
      <c r="AR166" s="14"/>
      <c r="AS166" s="14"/>
      <c r="AT166" s="14"/>
      <c r="AU166" s="16"/>
      <c r="AW166" s="17"/>
      <c r="AX166" s="18"/>
      <c r="AY166" s="14"/>
      <c r="AZ166" s="14"/>
      <c r="BA166" s="15" t="s">
        <v>50</v>
      </c>
      <c r="BE166" s="15"/>
    </row>
    <row r="167" spans="2:57" x14ac:dyDescent="0.25">
      <c r="B167">
        <f t="shared" si="3"/>
        <v>166</v>
      </c>
      <c r="C167" s="10" t="s">
        <v>108</v>
      </c>
      <c r="D167" s="43"/>
      <c r="F167" t="s">
        <v>398</v>
      </c>
      <c r="G167" t="s">
        <v>399</v>
      </c>
      <c r="P167" s="14"/>
      <c r="Q167" s="14">
        <v>346879</v>
      </c>
      <c r="R167" s="14">
        <v>0</v>
      </c>
      <c r="S167" s="14">
        <v>346879</v>
      </c>
      <c r="T167">
        <v>643</v>
      </c>
      <c r="U167" s="21">
        <v>43711</v>
      </c>
      <c r="V167" s="15"/>
      <c r="AE167" s="44" t="s">
        <v>111</v>
      </c>
      <c r="AF167" s="44" t="s">
        <v>112</v>
      </c>
      <c r="AH167" s="15"/>
      <c r="AI167" s="15"/>
      <c r="AJ167" s="14"/>
      <c r="AK167" s="14"/>
      <c r="AL167" s="14"/>
      <c r="AM167" s="14"/>
      <c r="AO167" s="14"/>
      <c r="AQ167" s="14"/>
      <c r="AR167" s="14"/>
      <c r="AS167" s="14"/>
      <c r="AT167" s="14"/>
      <c r="AU167" s="16"/>
      <c r="AW167" s="17"/>
      <c r="AX167" s="18"/>
      <c r="AY167" s="14"/>
      <c r="AZ167" s="14"/>
      <c r="BA167" s="15" t="s">
        <v>50</v>
      </c>
      <c r="BE167" s="15"/>
    </row>
    <row r="168" spans="2:57" x14ac:dyDescent="0.25">
      <c r="B168">
        <f t="shared" si="3"/>
        <v>167</v>
      </c>
      <c r="C168" s="10" t="s">
        <v>108</v>
      </c>
      <c r="D168" s="43"/>
      <c r="F168" t="s">
        <v>400</v>
      </c>
      <c r="G168" t="s">
        <v>401</v>
      </c>
      <c r="P168" s="14"/>
      <c r="Q168" s="14">
        <v>66813</v>
      </c>
      <c r="R168" s="14">
        <v>0</v>
      </c>
      <c r="S168" s="14">
        <v>66813</v>
      </c>
      <c r="T168">
        <v>643</v>
      </c>
      <c r="U168" s="21">
        <v>43626</v>
      </c>
      <c r="V168" s="15"/>
      <c r="AE168" s="44" t="s">
        <v>111</v>
      </c>
      <c r="AF168" s="44" t="s">
        <v>112</v>
      </c>
      <c r="AH168" s="15"/>
      <c r="AI168" s="15"/>
      <c r="AJ168" s="14"/>
      <c r="AK168" s="14"/>
      <c r="AL168" s="14"/>
      <c r="AM168" s="14"/>
      <c r="AO168" s="14"/>
      <c r="AQ168" s="14"/>
      <c r="AR168" s="14"/>
      <c r="AS168" s="14"/>
      <c r="AT168" s="14"/>
      <c r="AU168" s="16"/>
      <c r="AW168" s="17"/>
      <c r="AX168" s="18"/>
      <c r="AY168" s="14"/>
      <c r="AZ168" s="14"/>
      <c r="BA168" s="15" t="s">
        <v>50</v>
      </c>
      <c r="BE168" s="15"/>
    </row>
    <row r="169" spans="2:57" x14ac:dyDescent="0.25">
      <c r="B169">
        <f t="shared" si="3"/>
        <v>168</v>
      </c>
      <c r="C169" s="10" t="s">
        <v>108</v>
      </c>
      <c r="D169" s="43"/>
      <c r="F169" t="s">
        <v>402</v>
      </c>
      <c r="G169" t="s">
        <v>403</v>
      </c>
      <c r="P169" s="14"/>
      <c r="Q169" s="14">
        <v>7467</v>
      </c>
      <c r="R169" s="14">
        <v>0</v>
      </c>
      <c r="S169" s="14">
        <v>7467</v>
      </c>
      <c r="T169">
        <v>643</v>
      </c>
      <c r="U169" s="21">
        <v>43698</v>
      </c>
      <c r="V169" s="15"/>
      <c r="AE169" s="44" t="s">
        <v>111</v>
      </c>
      <c r="AF169" s="44" t="s">
        <v>112</v>
      </c>
      <c r="AH169" s="15"/>
      <c r="AI169" s="15"/>
      <c r="AJ169" s="14"/>
      <c r="AK169" s="14"/>
      <c r="AL169" s="14"/>
      <c r="AM169" s="14"/>
      <c r="AO169" s="14"/>
      <c r="AQ169" s="14"/>
      <c r="AR169" s="14"/>
      <c r="AS169" s="14"/>
      <c r="AT169" s="14"/>
      <c r="AU169" s="16"/>
      <c r="AW169" s="17"/>
      <c r="AX169" s="18"/>
      <c r="AY169" s="14"/>
      <c r="AZ169" s="14"/>
      <c r="BA169" s="15" t="s">
        <v>50</v>
      </c>
      <c r="BE169" s="15"/>
    </row>
    <row r="170" spans="2:57" x14ac:dyDescent="0.25">
      <c r="B170">
        <f t="shared" si="3"/>
        <v>169</v>
      </c>
      <c r="C170" s="10" t="s">
        <v>108</v>
      </c>
      <c r="D170" s="43"/>
      <c r="F170" t="s">
        <v>404</v>
      </c>
      <c r="G170" t="s">
        <v>405</v>
      </c>
      <c r="P170" s="14"/>
      <c r="Q170" s="14">
        <v>307603</v>
      </c>
      <c r="R170" s="14">
        <v>0</v>
      </c>
      <c r="S170" s="14">
        <v>307603</v>
      </c>
      <c r="T170">
        <v>643</v>
      </c>
      <c r="U170" s="21">
        <v>43480</v>
      </c>
      <c r="V170" s="15"/>
      <c r="AE170" s="44" t="s">
        <v>111</v>
      </c>
      <c r="AF170" s="44" t="s">
        <v>112</v>
      </c>
      <c r="AH170" s="15"/>
      <c r="AI170" s="15"/>
      <c r="AJ170" s="14"/>
      <c r="AK170" s="14"/>
      <c r="AL170" s="14"/>
      <c r="AM170" s="14"/>
      <c r="AO170" s="14"/>
      <c r="AQ170" s="14"/>
      <c r="AR170" s="14"/>
      <c r="AS170" s="14"/>
      <c r="AT170" s="14"/>
      <c r="AU170" s="16"/>
      <c r="AW170" s="17"/>
      <c r="AX170" s="18"/>
      <c r="AY170" s="14"/>
      <c r="AZ170" s="14"/>
      <c r="BA170" s="15" t="s">
        <v>50</v>
      </c>
      <c r="BE170" s="15"/>
    </row>
    <row r="171" spans="2:57" x14ac:dyDescent="0.25">
      <c r="B171">
        <f t="shared" si="3"/>
        <v>170</v>
      </c>
      <c r="C171" s="10" t="s">
        <v>108</v>
      </c>
      <c r="D171" s="43"/>
      <c r="F171" t="s">
        <v>406</v>
      </c>
      <c r="G171" t="s">
        <v>407</v>
      </c>
      <c r="P171" s="14"/>
      <c r="Q171" s="14">
        <v>624792</v>
      </c>
      <c r="R171" s="14">
        <v>0</v>
      </c>
      <c r="S171" s="14">
        <v>624792</v>
      </c>
      <c r="T171">
        <v>643</v>
      </c>
      <c r="U171" s="21">
        <v>43825</v>
      </c>
      <c r="V171" s="15"/>
      <c r="AE171" s="44" t="s">
        <v>111</v>
      </c>
      <c r="AF171" s="44" t="s">
        <v>112</v>
      </c>
      <c r="AH171" s="15"/>
      <c r="AI171" s="15"/>
      <c r="AJ171" s="14"/>
      <c r="AK171" s="14"/>
      <c r="AL171" s="14"/>
      <c r="AM171" s="14"/>
      <c r="AO171" s="14"/>
      <c r="AQ171" s="14"/>
      <c r="AR171" s="14"/>
      <c r="AS171" s="14"/>
      <c r="AT171" s="14"/>
      <c r="AU171" s="16"/>
      <c r="AW171" s="17"/>
      <c r="AX171" s="18"/>
      <c r="AY171" s="14"/>
      <c r="AZ171" s="14"/>
      <c r="BA171" s="15" t="s">
        <v>50</v>
      </c>
      <c r="BE171" s="15"/>
    </row>
    <row r="172" spans="2:57" x14ac:dyDescent="0.25">
      <c r="B172">
        <f t="shared" si="3"/>
        <v>171</v>
      </c>
      <c r="C172" s="10" t="s">
        <v>108</v>
      </c>
      <c r="D172" s="43"/>
      <c r="F172" t="s">
        <v>408</v>
      </c>
      <c r="G172" t="s">
        <v>409</v>
      </c>
      <c r="P172" s="14"/>
      <c r="Q172" s="14">
        <v>139061</v>
      </c>
      <c r="R172" s="14">
        <v>0</v>
      </c>
      <c r="S172" s="14">
        <v>139061</v>
      </c>
      <c r="T172">
        <v>643</v>
      </c>
      <c r="U172" s="21">
        <v>43791</v>
      </c>
      <c r="V172" s="15"/>
      <c r="AE172" s="44" t="s">
        <v>111</v>
      </c>
      <c r="AF172" s="44" t="s">
        <v>112</v>
      </c>
      <c r="AH172" s="15"/>
      <c r="AI172" s="15"/>
      <c r="AJ172" s="14"/>
      <c r="AK172" s="14"/>
      <c r="AL172" s="14"/>
      <c r="AM172" s="14"/>
      <c r="AO172" s="14"/>
      <c r="AQ172" s="14"/>
      <c r="AR172" s="14"/>
      <c r="AS172" s="14"/>
      <c r="AT172" s="14"/>
      <c r="AU172" s="16"/>
      <c r="AW172" s="17"/>
      <c r="AX172" s="18"/>
      <c r="AY172" s="14"/>
      <c r="AZ172" s="14"/>
      <c r="BA172" s="15" t="s">
        <v>50</v>
      </c>
      <c r="BE172" s="15"/>
    </row>
    <row r="173" spans="2:57" x14ac:dyDescent="0.25">
      <c r="B173">
        <f t="shared" si="3"/>
        <v>172</v>
      </c>
      <c r="C173" s="10" t="s">
        <v>108</v>
      </c>
      <c r="D173" s="43"/>
      <c r="F173" t="s">
        <v>410</v>
      </c>
      <c r="G173" t="s">
        <v>411</v>
      </c>
      <c r="P173" s="14"/>
      <c r="Q173" s="14">
        <v>928985</v>
      </c>
      <c r="R173" s="14">
        <v>0</v>
      </c>
      <c r="S173" s="14">
        <v>928985</v>
      </c>
      <c r="T173">
        <v>643</v>
      </c>
      <c r="U173" s="21">
        <v>43543</v>
      </c>
      <c r="V173" s="15"/>
      <c r="AE173" s="44" t="s">
        <v>111</v>
      </c>
      <c r="AF173" s="44" t="s">
        <v>112</v>
      </c>
      <c r="AH173" s="15"/>
      <c r="AI173" s="15"/>
      <c r="AJ173" s="14"/>
      <c r="AK173" s="14"/>
      <c r="AL173" s="14"/>
      <c r="AM173" s="14"/>
      <c r="AO173" s="14"/>
      <c r="AQ173" s="14"/>
      <c r="AR173" s="14"/>
      <c r="AS173" s="14"/>
      <c r="AT173" s="14"/>
      <c r="AU173" s="16"/>
      <c r="AW173" s="17"/>
      <c r="AX173" s="18"/>
      <c r="AY173" s="14"/>
      <c r="AZ173" s="14"/>
      <c r="BA173" s="15" t="s">
        <v>50</v>
      </c>
      <c r="BE173" s="15"/>
    </row>
    <row r="174" spans="2:57" x14ac:dyDescent="0.25">
      <c r="B174">
        <f t="shared" si="3"/>
        <v>173</v>
      </c>
      <c r="C174" s="10" t="s">
        <v>108</v>
      </c>
      <c r="D174" s="43"/>
      <c r="F174" t="s">
        <v>412</v>
      </c>
      <c r="G174" t="s">
        <v>413</v>
      </c>
      <c r="P174" s="14"/>
      <c r="Q174" s="14">
        <v>405250</v>
      </c>
      <c r="R174" s="14">
        <v>0</v>
      </c>
      <c r="S174" s="14">
        <v>405250</v>
      </c>
      <c r="T174">
        <v>643</v>
      </c>
      <c r="U174" s="21">
        <v>43531</v>
      </c>
      <c r="V174" s="15"/>
      <c r="AE174" s="44" t="s">
        <v>111</v>
      </c>
      <c r="AF174" s="44" t="s">
        <v>112</v>
      </c>
      <c r="AH174" s="15"/>
      <c r="AI174" s="15"/>
      <c r="AJ174" s="14"/>
      <c r="AK174" s="14"/>
      <c r="AL174" s="14"/>
      <c r="AM174" s="14"/>
      <c r="AO174" s="14"/>
      <c r="AQ174" s="14"/>
      <c r="AR174" s="14"/>
      <c r="AS174" s="14"/>
      <c r="AT174" s="14"/>
      <c r="AU174" s="16"/>
      <c r="AW174" s="17"/>
      <c r="AX174" s="18"/>
      <c r="AY174" s="14"/>
      <c r="AZ174" s="14"/>
      <c r="BA174" s="15" t="s">
        <v>50</v>
      </c>
      <c r="BE174" s="15"/>
    </row>
    <row r="175" spans="2:57" x14ac:dyDescent="0.25">
      <c r="B175">
        <f t="shared" si="3"/>
        <v>174</v>
      </c>
      <c r="C175" s="10" t="s">
        <v>108</v>
      </c>
      <c r="D175" s="43"/>
      <c r="F175" t="s">
        <v>414</v>
      </c>
      <c r="G175" t="s">
        <v>415</v>
      </c>
      <c r="P175" s="14"/>
      <c r="Q175" s="14">
        <v>498315</v>
      </c>
      <c r="R175" s="14">
        <v>0</v>
      </c>
      <c r="S175" s="14">
        <v>498315</v>
      </c>
      <c r="T175">
        <v>643</v>
      </c>
      <c r="U175" s="21">
        <v>43474</v>
      </c>
      <c r="V175" s="15"/>
      <c r="AE175" s="44" t="s">
        <v>111</v>
      </c>
      <c r="AF175" s="44" t="s">
        <v>112</v>
      </c>
      <c r="AH175" s="15"/>
      <c r="AI175" s="15"/>
      <c r="AJ175" s="14"/>
      <c r="AK175" s="14"/>
      <c r="AL175" s="14"/>
      <c r="AM175" s="14"/>
      <c r="AO175" s="14"/>
      <c r="AQ175" s="14"/>
      <c r="AR175" s="14"/>
      <c r="AS175" s="14"/>
      <c r="AT175" s="14"/>
      <c r="AU175" s="16"/>
      <c r="AW175" s="17"/>
      <c r="AX175" s="18"/>
      <c r="AY175" s="14"/>
      <c r="AZ175" s="14"/>
      <c r="BA175" s="15" t="s">
        <v>50</v>
      </c>
      <c r="BE175" s="15"/>
    </row>
    <row r="176" spans="2:57" x14ac:dyDescent="0.25">
      <c r="B176">
        <f t="shared" si="3"/>
        <v>175</v>
      </c>
      <c r="C176" s="10" t="s">
        <v>108</v>
      </c>
      <c r="D176" s="43"/>
      <c r="F176" t="s">
        <v>416</v>
      </c>
      <c r="G176" t="s">
        <v>417</v>
      </c>
      <c r="P176" s="14"/>
      <c r="Q176" s="14">
        <v>323206</v>
      </c>
      <c r="R176" s="14">
        <v>0</v>
      </c>
      <c r="S176" s="14">
        <v>323206</v>
      </c>
      <c r="T176">
        <v>643</v>
      </c>
      <c r="U176" s="21">
        <v>43594</v>
      </c>
      <c r="V176" s="15"/>
      <c r="AE176" s="44" t="s">
        <v>111</v>
      </c>
      <c r="AF176" s="44" t="s">
        <v>112</v>
      </c>
      <c r="AH176" s="15"/>
      <c r="AI176" s="15"/>
      <c r="AJ176" s="14"/>
      <c r="AK176" s="14"/>
      <c r="AL176" s="14"/>
      <c r="AM176" s="14"/>
      <c r="AO176" s="14"/>
      <c r="AQ176" s="14"/>
      <c r="AR176" s="14"/>
      <c r="AS176" s="14"/>
      <c r="AT176" s="14"/>
      <c r="AU176" s="16"/>
      <c r="AW176" s="17"/>
      <c r="AX176" s="18"/>
      <c r="AY176" s="14"/>
      <c r="AZ176" s="14"/>
      <c r="BA176" s="15" t="s">
        <v>50</v>
      </c>
      <c r="BE176" s="15"/>
    </row>
    <row r="177" spans="2:57" x14ac:dyDescent="0.25">
      <c r="B177">
        <f t="shared" si="3"/>
        <v>176</v>
      </c>
      <c r="C177" s="10" t="s">
        <v>108</v>
      </c>
      <c r="D177" s="43"/>
      <c r="F177" t="s">
        <v>418</v>
      </c>
      <c r="G177" t="s">
        <v>419</v>
      </c>
      <c r="P177" s="14"/>
      <c r="Q177" s="14">
        <v>1783</v>
      </c>
      <c r="R177" s="14">
        <v>0</v>
      </c>
      <c r="S177" s="14">
        <v>1783</v>
      </c>
      <c r="T177">
        <v>643</v>
      </c>
      <c r="U177" s="21">
        <v>43488</v>
      </c>
      <c r="V177" s="15"/>
      <c r="AE177" s="44" t="s">
        <v>111</v>
      </c>
      <c r="AF177" s="44" t="s">
        <v>112</v>
      </c>
      <c r="AH177" s="15"/>
      <c r="AI177" s="15"/>
      <c r="AJ177" s="14"/>
      <c r="AK177" s="14"/>
      <c r="AL177" s="14"/>
      <c r="AM177" s="14"/>
      <c r="AO177" s="14"/>
      <c r="AQ177" s="14"/>
      <c r="AR177" s="14"/>
      <c r="AS177" s="14"/>
      <c r="AT177" s="14"/>
      <c r="AU177" s="16"/>
      <c r="AW177" s="17"/>
      <c r="AX177" s="18"/>
      <c r="AY177" s="14"/>
      <c r="AZ177" s="14"/>
      <c r="BA177" s="15" t="s">
        <v>50</v>
      </c>
      <c r="BE177" s="15"/>
    </row>
    <row r="178" spans="2:57" x14ac:dyDescent="0.25">
      <c r="B178">
        <f t="shared" si="3"/>
        <v>177</v>
      </c>
      <c r="C178" s="10" t="s">
        <v>108</v>
      </c>
      <c r="D178" s="43"/>
      <c r="F178" t="s">
        <v>420</v>
      </c>
      <c r="G178" t="s">
        <v>421</v>
      </c>
      <c r="P178" s="14"/>
      <c r="Q178" s="14">
        <v>781852</v>
      </c>
      <c r="R178" s="14">
        <v>0</v>
      </c>
      <c r="S178" s="14">
        <v>781852</v>
      </c>
      <c r="T178">
        <v>643</v>
      </c>
      <c r="U178" s="21">
        <v>43794</v>
      </c>
      <c r="V178" s="15"/>
      <c r="AE178" s="44" t="s">
        <v>111</v>
      </c>
      <c r="AF178" s="44" t="s">
        <v>112</v>
      </c>
      <c r="AH178" s="15"/>
      <c r="AI178" s="15"/>
      <c r="AJ178" s="14"/>
      <c r="AK178" s="14"/>
      <c r="AL178" s="14"/>
      <c r="AM178" s="14"/>
      <c r="AO178" s="14"/>
      <c r="AQ178" s="14"/>
      <c r="AR178" s="14"/>
      <c r="AS178" s="14"/>
      <c r="AT178" s="14"/>
      <c r="AU178" s="16"/>
      <c r="AW178" s="17"/>
      <c r="AX178" s="18"/>
      <c r="AY178" s="14"/>
      <c r="AZ178" s="14"/>
      <c r="BA178" s="15" t="s">
        <v>50</v>
      </c>
      <c r="BE178" s="15"/>
    </row>
    <row r="179" spans="2:57" x14ac:dyDescent="0.25">
      <c r="B179">
        <f t="shared" si="3"/>
        <v>178</v>
      </c>
      <c r="C179" s="10" t="s">
        <v>108</v>
      </c>
      <c r="D179" s="43"/>
      <c r="F179" t="s">
        <v>422</v>
      </c>
      <c r="G179" t="s">
        <v>423</v>
      </c>
      <c r="P179" s="14"/>
      <c r="Q179" s="14">
        <v>85306</v>
      </c>
      <c r="R179" s="14">
        <v>0</v>
      </c>
      <c r="S179" s="14">
        <v>85306</v>
      </c>
      <c r="T179">
        <v>643</v>
      </c>
      <c r="U179" s="21">
        <v>43718</v>
      </c>
      <c r="V179" s="15"/>
      <c r="AE179" s="44" t="s">
        <v>111</v>
      </c>
      <c r="AF179" s="44" t="s">
        <v>112</v>
      </c>
      <c r="AH179" s="15"/>
      <c r="AI179" s="15"/>
      <c r="AJ179" s="14"/>
      <c r="AK179" s="14"/>
      <c r="AL179" s="14"/>
      <c r="AM179" s="14"/>
      <c r="AO179" s="14"/>
      <c r="AQ179" s="14"/>
      <c r="AR179" s="14"/>
      <c r="AS179" s="14"/>
      <c r="AT179" s="14"/>
      <c r="AU179" s="16"/>
      <c r="AW179" s="17"/>
      <c r="AX179" s="18"/>
      <c r="AY179" s="14"/>
      <c r="AZ179" s="14"/>
      <c r="BA179" s="15" t="s">
        <v>50</v>
      </c>
      <c r="BE179" s="15"/>
    </row>
    <row r="180" spans="2:57" x14ac:dyDescent="0.25">
      <c r="B180">
        <f t="shared" si="3"/>
        <v>179</v>
      </c>
      <c r="C180" s="10" t="s">
        <v>108</v>
      </c>
      <c r="D180" s="43"/>
      <c r="F180" t="s">
        <v>424</v>
      </c>
      <c r="G180" t="s">
        <v>425</v>
      </c>
      <c r="P180" s="14"/>
      <c r="Q180" s="14">
        <v>988582</v>
      </c>
      <c r="R180" s="14">
        <v>0</v>
      </c>
      <c r="S180" s="14">
        <v>988582</v>
      </c>
      <c r="T180">
        <v>643</v>
      </c>
      <c r="U180" s="21">
        <v>43732</v>
      </c>
      <c r="V180" s="15"/>
      <c r="AE180" s="44" t="s">
        <v>111</v>
      </c>
      <c r="AF180" s="44" t="s">
        <v>112</v>
      </c>
      <c r="AH180" s="15"/>
      <c r="AI180" s="15"/>
      <c r="AJ180" s="14"/>
      <c r="AK180" s="14"/>
      <c r="AL180" s="14"/>
      <c r="AM180" s="14"/>
      <c r="AO180" s="14"/>
      <c r="AQ180" s="14"/>
      <c r="AR180" s="14"/>
      <c r="AS180" s="14"/>
      <c r="AT180" s="14"/>
      <c r="AU180" s="16"/>
      <c r="AW180" s="17"/>
      <c r="AX180" s="18"/>
      <c r="AY180" s="14"/>
      <c r="AZ180" s="14"/>
      <c r="BA180" s="15" t="s">
        <v>50</v>
      </c>
      <c r="BE180" s="15"/>
    </row>
    <row r="181" spans="2:57" x14ac:dyDescent="0.25">
      <c r="B181">
        <f t="shared" si="3"/>
        <v>180</v>
      </c>
      <c r="C181" s="10" t="s">
        <v>108</v>
      </c>
      <c r="D181" s="43"/>
      <c r="F181" t="s">
        <v>426</v>
      </c>
      <c r="G181" t="s">
        <v>427</v>
      </c>
      <c r="P181" s="14"/>
      <c r="Q181" s="14">
        <v>89896</v>
      </c>
      <c r="R181" s="14">
        <v>0</v>
      </c>
      <c r="S181" s="14">
        <v>89896</v>
      </c>
      <c r="T181">
        <v>643</v>
      </c>
      <c r="U181" s="21">
        <v>43629</v>
      </c>
      <c r="V181" s="15"/>
      <c r="AE181" s="44" t="s">
        <v>111</v>
      </c>
      <c r="AF181" s="44" t="s">
        <v>112</v>
      </c>
      <c r="AH181" s="15"/>
      <c r="AI181" s="15"/>
      <c r="AJ181" s="14"/>
      <c r="AK181" s="14"/>
      <c r="AL181" s="14"/>
      <c r="AM181" s="14"/>
      <c r="AO181" s="14"/>
      <c r="AQ181" s="14"/>
      <c r="AR181" s="14"/>
      <c r="AS181" s="14"/>
      <c r="AT181" s="14"/>
      <c r="AU181" s="16"/>
      <c r="AW181" s="17"/>
      <c r="AX181" s="18"/>
      <c r="AY181" s="14"/>
      <c r="AZ181" s="14"/>
      <c r="BA181" s="15" t="s">
        <v>50</v>
      </c>
      <c r="BE181" s="15"/>
    </row>
    <row r="182" spans="2:57" x14ac:dyDescent="0.25">
      <c r="B182">
        <f t="shared" si="3"/>
        <v>181</v>
      </c>
      <c r="C182" s="10" t="s">
        <v>108</v>
      </c>
      <c r="D182" s="43"/>
      <c r="F182" t="s">
        <v>428</v>
      </c>
      <c r="G182" t="s">
        <v>429</v>
      </c>
      <c r="P182" s="14"/>
      <c r="Q182" s="14">
        <v>291052</v>
      </c>
      <c r="R182" s="14">
        <v>0</v>
      </c>
      <c r="S182" s="14">
        <v>291052</v>
      </c>
      <c r="T182">
        <v>643</v>
      </c>
      <c r="U182" s="21">
        <v>43735</v>
      </c>
      <c r="V182" s="15"/>
      <c r="AE182" s="44" t="s">
        <v>111</v>
      </c>
      <c r="AF182" s="44" t="s">
        <v>112</v>
      </c>
      <c r="AH182" s="15"/>
      <c r="AI182" s="15"/>
      <c r="AJ182" s="14"/>
      <c r="AK182" s="14"/>
      <c r="AL182" s="14"/>
      <c r="AM182" s="14"/>
      <c r="AO182" s="14"/>
      <c r="AQ182" s="14"/>
      <c r="AR182" s="14"/>
      <c r="AS182" s="14"/>
      <c r="AT182" s="14"/>
      <c r="AU182" s="16"/>
      <c r="AW182" s="17"/>
      <c r="AX182" s="18"/>
      <c r="AY182" s="14"/>
      <c r="AZ182" s="14"/>
      <c r="BA182" s="15" t="s">
        <v>50</v>
      </c>
      <c r="BE182" s="15"/>
    </row>
    <row r="183" spans="2:57" x14ac:dyDescent="0.25">
      <c r="B183">
        <f t="shared" si="3"/>
        <v>182</v>
      </c>
      <c r="C183" s="10" t="s">
        <v>108</v>
      </c>
      <c r="D183" s="43"/>
      <c r="F183" t="s">
        <v>430</v>
      </c>
      <c r="G183" t="s">
        <v>431</v>
      </c>
      <c r="P183" s="14"/>
      <c r="Q183" s="14">
        <v>764907</v>
      </c>
      <c r="R183" s="14">
        <v>0</v>
      </c>
      <c r="S183" s="14">
        <v>764907</v>
      </c>
      <c r="T183">
        <v>643</v>
      </c>
      <c r="U183" s="21">
        <v>43742</v>
      </c>
      <c r="V183" s="15"/>
      <c r="AE183" s="44" t="s">
        <v>111</v>
      </c>
      <c r="AF183" s="44" t="s">
        <v>112</v>
      </c>
      <c r="AH183" s="15"/>
      <c r="AI183" s="15"/>
      <c r="AJ183" s="14"/>
      <c r="AK183" s="14"/>
      <c r="AL183" s="14"/>
      <c r="AM183" s="14"/>
      <c r="AO183" s="14"/>
      <c r="AQ183" s="14"/>
      <c r="AR183" s="14"/>
      <c r="AS183" s="14"/>
      <c r="AT183" s="14"/>
      <c r="AU183" s="16"/>
      <c r="AW183" s="17"/>
      <c r="AX183" s="18"/>
      <c r="AY183" s="14"/>
      <c r="AZ183" s="14"/>
      <c r="BA183" s="15" t="s">
        <v>50</v>
      </c>
      <c r="BE183" s="15"/>
    </row>
    <row r="184" spans="2:57" x14ac:dyDescent="0.25">
      <c r="B184">
        <f t="shared" si="3"/>
        <v>183</v>
      </c>
      <c r="C184" s="10" t="s">
        <v>108</v>
      </c>
      <c r="D184" s="43"/>
      <c r="F184" t="s">
        <v>432</v>
      </c>
      <c r="G184" t="s">
        <v>433</v>
      </c>
      <c r="P184" s="14"/>
      <c r="Q184" s="14">
        <v>671860</v>
      </c>
      <c r="R184" s="14">
        <v>0</v>
      </c>
      <c r="S184" s="14">
        <v>671860</v>
      </c>
      <c r="T184">
        <v>643</v>
      </c>
      <c r="U184" s="21">
        <v>43479</v>
      </c>
      <c r="V184" s="15"/>
      <c r="AE184" s="44" t="s">
        <v>111</v>
      </c>
      <c r="AF184" s="44" t="s">
        <v>112</v>
      </c>
      <c r="AH184" s="15"/>
      <c r="AI184" s="15"/>
      <c r="AJ184" s="14"/>
      <c r="AK184" s="14"/>
      <c r="AL184" s="14"/>
      <c r="AM184" s="14"/>
      <c r="AO184" s="14"/>
      <c r="AQ184" s="14"/>
      <c r="AR184" s="14"/>
      <c r="AS184" s="14"/>
      <c r="AT184" s="14"/>
      <c r="AU184" s="16"/>
      <c r="AW184" s="17"/>
      <c r="AX184" s="18"/>
      <c r="AY184" s="14"/>
      <c r="AZ184" s="14"/>
      <c r="BA184" s="15" t="s">
        <v>50</v>
      </c>
      <c r="BE184" s="15"/>
    </row>
    <row r="185" spans="2:57" x14ac:dyDescent="0.25">
      <c r="B185">
        <f t="shared" si="3"/>
        <v>184</v>
      </c>
      <c r="C185" s="10" t="s">
        <v>108</v>
      </c>
      <c r="D185" s="43"/>
      <c r="F185" t="s">
        <v>434</v>
      </c>
      <c r="G185" t="s">
        <v>435</v>
      </c>
      <c r="P185" s="14"/>
      <c r="Q185" s="14">
        <v>996198</v>
      </c>
      <c r="R185" s="14">
        <v>0</v>
      </c>
      <c r="S185" s="14">
        <v>996198</v>
      </c>
      <c r="T185">
        <v>643</v>
      </c>
      <c r="U185" s="21">
        <v>43823</v>
      </c>
      <c r="V185" s="15"/>
      <c r="AE185" s="44" t="s">
        <v>111</v>
      </c>
      <c r="AF185" s="44" t="s">
        <v>112</v>
      </c>
      <c r="AH185" s="15"/>
      <c r="AI185" s="15"/>
      <c r="AJ185" s="14"/>
      <c r="AK185" s="14"/>
      <c r="AL185" s="14"/>
      <c r="AM185" s="14"/>
      <c r="AO185" s="14"/>
      <c r="AQ185" s="14"/>
      <c r="AR185" s="14"/>
      <c r="AS185" s="14"/>
      <c r="AT185" s="14"/>
      <c r="AU185" s="16"/>
      <c r="AW185" s="17"/>
      <c r="AX185" s="18"/>
      <c r="AY185" s="14"/>
      <c r="AZ185" s="14"/>
      <c r="BA185" s="15" t="s">
        <v>50</v>
      </c>
      <c r="BE185" s="15"/>
    </row>
    <row r="186" spans="2:57" x14ac:dyDescent="0.25">
      <c r="B186">
        <f t="shared" si="3"/>
        <v>185</v>
      </c>
      <c r="C186" s="10" t="s">
        <v>108</v>
      </c>
      <c r="D186" s="43"/>
      <c r="F186" t="s">
        <v>436</v>
      </c>
      <c r="G186" t="s">
        <v>437</v>
      </c>
      <c r="P186" s="14"/>
      <c r="Q186" s="14">
        <v>4099</v>
      </c>
      <c r="R186" s="14">
        <v>0</v>
      </c>
      <c r="S186" s="14">
        <v>4099</v>
      </c>
      <c r="T186">
        <v>643</v>
      </c>
      <c r="U186" s="21">
        <v>43780</v>
      </c>
      <c r="V186" s="15"/>
      <c r="AE186" s="44" t="s">
        <v>111</v>
      </c>
      <c r="AF186" s="44" t="s">
        <v>112</v>
      </c>
      <c r="AH186" s="15"/>
      <c r="AI186" s="15"/>
      <c r="AJ186" s="14"/>
      <c r="AK186" s="14"/>
      <c r="AL186" s="14"/>
      <c r="AM186" s="14"/>
      <c r="AO186" s="14"/>
      <c r="AQ186" s="14"/>
      <c r="AR186" s="14"/>
      <c r="AS186" s="14"/>
      <c r="AT186" s="14"/>
      <c r="AU186" s="16"/>
      <c r="AW186" s="17"/>
      <c r="AX186" s="18"/>
      <c r="AY186" s="14"/>
      <c r="AZ186" s="14"/>
      <c r="BA186" s="15" t="s">
        <v>50</v>
      </c>
      <c r="BE186" s="15"/>
    </row>
    <row r="187" spans="2:57" x14ac:dyDescent="0.25">
      <c r="B187">
        <f t="shared" si="3"/>
        <v>186</v>
      </c>
      <c r="C187" s="10" t="s">
        <v>108</v>
      </c>
      <c r="D187" s="43"/>
      <c r="F187" t="s">
        <v>438</v>
      </c>
      <c r="G187" t="s">
        <v>439</v>
      </c>
      <c r="P187" s="14"/>
      <c r="Q187" s="14">
        <v>930925</v>
      </c>
      <c r="R187" s="14">
        <v>0</v>
      </c>
      <c r="S187" s="14">
        <v>930925</v>
      </c>
      <c r="T187">
        <v>643</v>
      </c>
      <c r="U187" s="21">
        <v>43564</v>
      </c>
      <c r="V187" s="15"/>
      <c r="AE187" s="44" t="s">
        <v>111</v>
      </c>
      <c r="AF187" s="44" t="s">
        <v>112</v>
      </c>
      <c r="AH187" s="15"/>
      <c r="AI187" s="15"/>
      <c r="AJ187" s="14"/>
      <c r="AK187" s="14"/>
      <c r="AL187" s="14"/>
      <c r="AM187" s="14"/>
      <c r="AO187" s="14"/>
      <c r="AQ187" s="14"/>
      <c r="AR187" s="14"/>
      <c r="AS187" s="14"/>
      <c r="AT187" s="14"/>
      <c r="AU187" s="16"/>
      <c r="AW187" s="17"/>
      <c r="AX187" s="18"/>
      <c r="AY187" s="14"/>
      <c r="AZ187" s="14"/>
      <c r="BA187" s="15" t="s">
        <v>50</v>
      </c>
      <c r="BE187" s="15"/>
    </row>
    <row r="188" spans="2:57" x14ac:dyDescent="0.25">
      <c r="B188">
        <f t="shared" si="3"/>
        <v>187</v>
      </c>
      <c r="C188" s="10" t="s">
        <v>108</v>
      </c>
      <c r="D188" s="43"/>
      <c r="F188" t="s">
        <v>440</v>
      </c>
      <c r="G188" t="s">
        <v>441</v>
      </c>
      <c r="P188" s="14"/>
      <c r="Q188" s="14">
        <v>905185</v>
      </c>
      <c r="R188" s="14">
        <v>0</v>
      </c>
      <c r="S188" s="14">
        <v>905185</v>
      </c>
      <c r="T188">
        <v>643</v>
      </c>
      <c r="U188" s="21">
        <v>43610</v>
      </c>
      <c r="V188" s="15"/>
      <c r="AE188" s="44" t="s">
        <v>111</v>
      </c>
      <c r="AF188" s="44" t="s">
        <v>112</v>
      </c>
      <c r="AH188" s="15"/>
      <c r="AI188" s="15"/>
      <c r="AJ188" s="14"/>
      <c r="AK188" s="14"/>
      <c r="AL188" s="14"/>
      <c r="AM188" s="14"/>
      <c r="AO188" s="14"/>
      <c r="AQ188" s="14"/>
      <c r="AR188" s="14"/>
      <c r="AS188" s="14"/>
      <c r="AT188" s="14"/>
      <c r="AU188" s="16"/>
      <c r="AW188" s="17"/>
      <c r="AX188" s="18"/>
      <c r="AY188" s="14"/>
      <c r="AZ188" s="14"/>
      <c r="BA188" s="15" t="s">
        <v>50</v>
      </c>
      <c r="BE188" s="15"/>
    </row>
    <row r="189" spans="2:57" x14ac:dyDescent="0.25">
      <c r="B189">
        <f t="shared" si="3"/>
        <v>188</v>
      </c>
      <c r="C189" s="10" t="s">
        <v>108</v>
      </c>
      <c r="D189" s="43"/>
      <c r="F189" t="s">
        <v>442</v>
      </c>
      <c r="G189" t="s">
        <v>443</v>
      </c>
      <c r="P189" s="14"/>
      <c r="Q189" s="14">
        <v>527207</v>
      </c>
      <c r="R189" s="14">
        <v>0</v>
      </c>
      <c r="S189" s="14">
        <v>527207</v>
      </c>
      <c r="T189">
        <v>643</v>
      </c>
      <c r="U189" s="21">
        <v>43660</v>
      </c>
      <c r="V189" s="15"/>
      <c r="AE189" s="44" t="s">
        <v>111</v>
      </c>
      <c r="AF189" s="44" t="s">
        <v>112</v>
      </c>
      <c r="AH189" s="15"/>
      <c r="AI189" s="15"/>
      <c r="AJ189" s="14"/>
      <c r="AK189" s="14"/>
      <c r="AL189" s="14"/>
      <c r="AM189" s="14"/>
      <c r="AO189" s="14"/>
      <c r="AQ189" s="14"/>
      <c r="AR189" s="14"/>
      <c r="AS189" s="14"/>
      <c r="AT189" s="14"/>
      <c r="AU189" s="16"/>
      <c r="AW189" s="17"/>
      <c r="AX189" s="18"/>
      <c r="AY189" s="14"/>
      <c r="AZ189" s="14"/>
      <c r="BA189" s="15" t="s">
        <v>50</v>
      </c>
      <c r="BE189" s="15"/>
    </row>
    <row r="190" spans="2:57" x14ac:dyDescent="0.25">
      <c r="B190">
        <f t="shared" si="3"/>
        <v>189</v>
      </c>
      <c r="C190" s="10" t="s">
        <v>108</v>
      </c>
      <c r="D190" s="43"/>
      <c r="F190" t="s">
        <v>444</v>
      </c>
      <c r="G190" t="s">
        <v>445</v>
      </c>
      <c r="P190" s="14"/>
      <c r="Q190" s="14">
        <v>911849</v>
      </c>
      <c r="R190" s="14">
        <v>0</v>
      </c>
      <c r="S190" s="14">
        <v>911849</v>
      </c>
      <c r="T190">
        <v>643</v>
      </c>
      <c r="U190" s="21">
        <v>43751</v>
      </c>
      <c r="V190" s="15"/>
      <c r="AE190" s="44" t="s">
        <v>111</v>
      </c>
      <c r="AF190" s="44" t="s">
        <v>112</v>
      </c>
      <c r="AH190" s="15"/>
      <c r="AI190" s="15"/>
      <c r="AJ190" s="14"/>
      <c r="AK190" s="14"/>
      <c r="AL190" s="14"/>
      <c r="AM190" s="14"/>
      <c r="AO190" s="14"/>
      <c r="AQ190" s="14"/>
      <c r="AR190" s="14"/>
      <c r="AS190" s="14"/>
      <c r="AT190" s="14"/>
      <c r="AU190" s="16"/>
      <c r="AW190" s="17"/>
      <c r="AX190" s="18"/>
      <c r="AY190" s="14"/>
      <c r="AZ190" s="14"/>
      <c r="BA190" s="15" t="s">
        <v>50</v>
      </c>
      <c r="BE190" s="15"/>
    </row>
    <row r="191" spans="2:57" x14ac:dyDescent="0.25">
      <c r="B191">
        <f t="shared" si="3"/>
        <v>190</v>
      </c>
      <c r="C191" s="10" t="s">
        <v>108</v>
      </c>
      <c r="D191" s="43"/>
      <c r="F191" t="s">
        <v>446</v>
      </c>
      <c r="G191" t="s">
        <v>447</v>
      </c>
      <c r="P191" s="14"/>
      <c r="Q191" s="14">
        <v>538301</v>
      </c>
      <c r="R191" s="14">
        <v>0</v>
      </c>
      <c r="S191" s="14">
        <v>538301</v>
      </c>
      <c r="T191">
        <v>643</v>
      </c>
      <c r="U191" s="21">
        <v>43473</v>
      </c>
      <c r="V191" s="15"/>
      <c r="AE191" s="44" t="s">
        <v>111</v>
      </c>
      <c r="AF191" s="44" t="s">
        <v>112</v>
      </c>
      <c r="AH191" s="15"/>
      <c r="AI191" s="15"/>
      <c r="AJ191" s="14"/>
      <c r="AK191" s="14"/>
      <c r="AL191" s="14"/>
      <c r="AM191" s="14"/>
      <c r="AO191" s="14"/>
      <c r="AQ191" s="14"/>
      <c r="AR191" s="14"/>
      <c r="AS191" s="14"/>
      <c r="AT191" s="14"/>
      <c r="AU191" s="16"/>
      <c r="AW191" s="17"/>
      <c r="AX191" s="18"/>
      <c r="AY191" s="14"/>
      <c r="AZ191" s="14"/>
      <c r="BA191" s="15" t="s">
        <v>50</v>
      </c>
      <c r="BE191" s="15"/>
    </row>
    <row r="192" spans="2:57" x14ac:dyDescent="0.25">
      <c r="B192">
        <f t="shared" si="3"/>
        <v>191</v>
      </c>
      <c r="C192" s="10" t="s">
        <v>108</v>
      </c>
      <c r="D192" s="43"/>
      <c r="F192" t="s">
        <v>448</v>
      </c>
      <c r="G192" t="s">
        <v>449</v>
      </c>
      <c r="P192" s="14"/>
      <c r="Q192" s="14">
        <v>279326</v>
      </c>
      <c r="R192" s="14">
        <v>0</v>
      </c>
      <c r="S192" s="14">
        <v>279326</v>
      </c>
      <c r="T192">
        <v>643</v>
      </c>
      <c r="U192" s="21">
        <v>43626</v>
      </c>
      <c r="V192" s="15"/>
      <c r="AE192" s="44" t="s">
        <v>111</v>
      </c>
      <c r="AF192" s="44" t="s">
        <v>112</v>
      </c>
      <c r="AH192" s="15"/>
      <c r="AI192" s="15"/>
      <c r="AJ192" s="14"/>
      <c r="AK192" s="14"/>
      <c r="AL192" s="14"/>
      <c r="AM192" s="14"/>
      <c r="AO192" s="14"/>
      <c r="AQ192" s="14"/>
      <c r="AR192" s="14"/>
      <c r="AS192" s="14"/>
      <c r="AT192" s="14"/>
      <c r="AU192" s="16"/>
      <c r="AW192" s="17"/>
      <c r="AX192" s="18"/>
      <c r="AY192" s="14"/>
      <c r="AZ192" s="14"/>
      <c r="BA192" s="15" t="s">
        <v>50</v>
      </c>
      <c r="BE192" s="15"/>
    </row>
    <row r="193" spans="2:57" x14ac:dyDescent="0.25">
      <c r="B193">
        <f t="shared" si="3"/>
        <v>192</v>
      </c>
      <c r="C193" s="10" t="s">
        <v>108</v>
      </c>
      <c r="D193" s="43"/>
      <c r="F193" t="s">
        <v>450</v>
      </c>
      <c r="G193" t="s">
        <v>451</v>
      </c>
      <c r="P193" s="14"/>
      <c r="Q193" s="14">
        <v>505975</v>
      </c>
      <c r="R193" s="14">
        <v>0</v>
      </c>
      <c r="S193" s="14">
        <v>505975</v>
      </c>
      <c r="T193">
        <v>643</v>
      </c>
      <c r="U193" s="21">
        <v>43762</v>
      </c>
      <c r="V193" s="15"/>
      <c r="AE193" s="44" t="s">
        <v>111</v>
      </c>
      <c r="AF193" s="44" t="s">
        <v>112</v>
      </c>
      <c r="AH193" s="15"/>
      <c r="AI193" s="15"/>
      <c r="AJ193" s="14"/>
      <c r="AK193" s="14"/>
      <c r="AL193" s="14"/>
      <c r="AM193" s="14"/>
      <c r="AO193" s="14"/>
      <c r="AQ193" s="14"/>
      <c r="AR193" s="14"/>
      <c r="AS193" s="14"/>
      <c r="AT193" s="14"/>
      <c r="AU193" s="16"/>
      <c r="AW193" s="17"/>
      <c r="AX193" s="18"/>
      <c r="AY193" s="14"/>
      <c r="AZ193" s="14"/>
      <c r="BA193" s="15" t="s">
        <v>50</v>
      </c>
      <c r="BE193" s="15"/>
    </row>
    <row r="194" spans="2:57" x14ac:dyDescent="0.25">
      <c r="B194">
        <f t="shared" si="3"/>
        <v>193</v>
      </c>
      <c r="C194" s="10" t="s">
        <v>108</v>
      </c>
      <c r="D194" s="43"/>
      <c r="F194" t="s">
        <v>452</v>
      </c>
      <c r="G194" t="s">
        <v>453</v>
      </c>
      <c r="P194" s="14"/>
      <c r="Q194" s="14">
        <v>743599</v>
      </c>
      <c r="R194" s="14">
        <v>0</v>
      </c>
      <c r="S194" s="14">
        <v>743599</v>
      </c>
      <c r="T194">
        <v>643</v>
      </c>
      <c r="U194" s="21">
        <v>43507</v>
      </c>
      <c r="V194" s="15"/>
      <c r="AE194" s="44" t="s">
        <v>111</v>
      </c>
      <c r="AF194" s="44" t="s">
        <v>112</v>
      </c>
      <c r="AH194" s="15"/>
      <c r="AI194" s="15"/>
      <c r="AJ194" s="14"/>
      <c r="AK194" s="14"/>
      <c r="AL194" s="14"/>
      <c r="AM194" s="14"/>
      <c r="AO194" s="14"/>
      <c r="AQ194" s="14"/>
      <c r="AR194" s="14"/>
      <c r="AS194" s="14"/>
      <c r="AT194" s="14"/>
      <c r="AU194" s="16"/>
      <c r="AW194" s="17"/>
      <c r="AX194" s="18"/>
      <c r="AY194" s="14"/>
      <c r="AZ194" s="14"/>
      <c r="BA194" s="15" t="s">
        <v>50</v>
      </c>
      <c r="BE194" s="15"/>
    </row>
    <row r="195" spans="2:57" x14ac:dyDescent="0.25">
      <c r="B195">
        <f t="shared" si="3"/>
        <v>194</v>
      </c>
      <c r="C195" s="10" t="s">
        <v>108</v>
      </c>
      <c r="D195" s="43"/>
      <c r="F195" t="s">
        <v>454</v>
      </c>
      <c r="G195" t="s">
        <v>455</v>
      </c>
      <c r="P195" s="14"/>
      <c r="Q195" s="14">
        <v>979754</v>
      </c>
      <c r="R195" s="14">
        <v>0</v>
      </c>
      <c r="S195" s="14">
        <v>979754</v>
      </c>
      <c r="T195">
        <v>643</v>
      </c>
      <c r="U195" s="21">
        <v>43631</v>
      </c>
      <c r="V195" s="15"/>
      <c r="AE195" s="44" t="s">
        <v>111</v>
      </c>
      <c r="AF195" s="44" t="s">
        <v>112</v>
      </c>
      <c r="AH195" s="15"/>
      <c r="AI195" s="15"/>
      <c r="AJ195" s="14"/>
      <c r="AK195" s="14"/>
      <c r="AL195" s="14"/>
      <c r="AM195" s="14"/>
      <c r="AO195" s="14"/>
      <c r="AQ195" s="14"/>
      <c r="AR195" s="14"/>
      <c r="AS195" s="14"/>
      <c r="AT195" s="14"/>
      <c r="AU195" s="16"/>
      <c r="AW195" s="17"/>
      <c r="AX195" s="18"/>
      <c r="AY195" s="14"/>
      <c r="AZ195" s="14"/>
      <c r="BA195" s="15" t="s">
        <v>50</v>
      </c>
      <c r="BE195" s="15"/>
    </row>
    <row r="196" spans="2:57" x14ac:dyDescent="0.25">
      <c r="B196">
        <f t="shared" ref="B196:B259" si="4">B195+1</f>
        <v>195</v>
      </c>
      <c r="C196" s="10" t="s">
        <v>108</v>
      </c>
      <c r="D196" s="43"/>
      <c r="F196" t="s">
        <v>456</v>
      </c>
      <c r="G196" t="s">
        <v>457</v>
      </c>
      <c r="P196" s="14"/>
      <c r="Q196" s="14">
        <v>371843</v>
      </c>
      <c r="R196" s="14">
        <v>0</v>
      </c>
      <c r="S196" s="14">
        <v>371843</v>
      </c>
      <c r="T196">
        <v>643</v>
      </c>
      <c r="U196" s="21">
        <v>43808</v>
      </c>
      <c r="V196" s="15"/>
      <c r="AE196" s="44" t="s">
        <v>111</v>
      </c>
      <c r="AF196" s="44" t="s">
        <v>112</v>
      </c>
      <c r="AH196" s="15"/>
      <c r="AI196" s="15"/>
      <c r="AJ196" s="14"/>
      <c r="AK196" s="14"/>
      <c r="AL196" s="14"/>
      <c r="AM196" s="14"/>
      <c r="AO196" s="14"/>
      <c r="AQ196" s="14"/>
      <c r="AR196" s="14"/>
      <c r="AS196" s="14"/>
      <c r="AT196" s="14"/>
      <c r="AU196" s="16"/>
      <c r="AW196" s="17"/>
      <c r="AX196" s="18"/>
      <c r="AY196" s="14"/>
      <c r="AZ196" s="14"/>
      <c r="BA196" s="15" t="s">
        <v>50</v>
      </c>
      <c r="BE196" s="15"/>
    </row>
    <row r="197" spans="2:57" x14ac:dyDescent="0.25">
      <c r="B197">
        <f t="shared" si="4"/>
        <v>196</v>
      </c>
      <c r="C197" s="10" t="s">
        <v>108</v>
      </c>
      <c r="D197" s="43"/>
      <c r="F197" t="s">
        <v>458</v>
      </c>
      <c r="G197" t="s">
        <v>459</v>
      </c>
      <c r="P197" s="14"/>
      <c r="Q197" s="14">
        <v>843022</v>
      </c>
      <c r="R197" s="14">
        <v>0</v>
      </c>
      <c r="S197" s="14">
        <v>843022</v>
      </c>
      <c r="T197">
        <v>643</v>
      </c>
      <c r="U197" s="21">
        <v>43659</v>
      </c>
      <c r="V197" s="15"/>
      <c r="AE197" s="44" t="s">
        <v>111</v>
      </c>
      <c r="AF197" s="44" t="s">
        <v>112</v>
      </c>
      <c r="AH197" s="15"/>
      <c r="AI197" s="15"/>
      <c r="AJ197" s="14"/>
      <c r="AK197" s="14"/>
      <c r="AL197" s="14"/>
      <c r="AM197" s="14"/>
      <c r="AO197" s="14"/>
      <c r="AQ197" s="14"/>
      <c r="AR197" s="14"/>
      <c r="AS197" s="14"/>
      <c r="AT197" s="14"/>
      <c r="AU197" s="16"/>
      <c r="AW197" s="17"/>
      <c r="AX197" s="18"/>
      <c r="AY197" s="14"/>
      <c r="AZ197" s="14"/>
      <c r="BA197" s="15" t="s">
        <v>50</v>
      </c>
      <c r="BE197" s="15"/>
    </row>
    <row r="198" spans="2:57" x14ac:dyDescent="0.25">
      <c r="B198">
        <f t="shared" si="4"/>
        <v>197</v>
      </c>
      <c r="C198" s="10" t="s">
        <v>108</v>
      </c>
      <c r="D198" s="43"/>
      <c r="F198" t="s">
        <v>460</v>
      </c>
      <c r="G198" t="s">
        <v>461</v>
      </c>
      <c r="P198" s="14"/>
      <c r="Q198" s="14">
        <v>394412</v>
      </c>
      <c r="R198" s="14">
        <v>0</v>
      </c>
      <c r="S198" s="14">
        <v>394412</v>
      </c>
      <c r="T198">
        <v>643</v>
      </c>
      <c r="U198" s="21">
        <v>43598</v>
      </c>
      <c r="V198" s="15"/>
      <c r="AE198" s="44" t="s">
        <v>111</v>
      </c>
      <c r="AF198" s="44" t="s">
        <v>112</v>
      </c>
      <c r="AH198" s="15"/>
      <c r="AI198" s="15"/>
      <c r="AJ198" s="14"/>
      <c r="AK198" s="14"/>
      <c r="AL198" s="14"/>
      <c r="AM198" s="14"/>
      <c r="AO198" s="14"/>
      <c r="AQ198" s="14"/>
      <c r="AR198" s="14"/>
      <c r="AS198" s="14"/>
      <c r="AT198" s="14"/>
      <c r="AU198" s="16"/>
      <c r="AW198" s="17"/>
      <c r="AX198" s="18"/>
      <c r="AY198" s="14"/>
      <c r="AZ198" s="14"/>
      <c r="BA198" s="15" t="s">
        <v>50</v>
      </c>
      <c r="BE198" s="15"/>
    </row>
    <row r="199" spans="2:57" x14ac:dyDescent="0.25">
      <c r="B199">
        <f t="shared" si="4"/>
        <v>198</v>
      </c>
      <c r="C199" s="10" t="s">
        <v>108</v>
      </c>
      <c r="D199" s="43"/>
      <c r="F199" t="s">
        <v>462</v>
      </c>
      <c r="G199" t="s">
        <v>463</v>
      </c>
      <c r="P199" s="14"/>
      <c r="Q199" s="14">
        <v>487227</v>
      </c>
      <c r="R199" s="14">
        <v>0</v>
      </c>
      <c r="S199" s="14">
        <v>487227</v>
      </c>
      <c r="T199">
        <v>643</v>
      </c>
      <c r="U199" s="21">
        <v>43559</v>
      </c>
      <c r="V199" s="15"/>
      <c r="AE199" s="44" t="s">
        <v>111</v>
      </c>
      <c r="AF199" s="44" t="s">
        <v>112</v>
      </c>
      <c r="AH199" s="15"/>
      <c r="AI199" s="15"/>
      <c r="AJ199" s="14"/>
      <c r="AK199" s="14"/>
      <c r="AL199" s="14"/>
      <c r="AM199" s="14"/>
      <c r="AO199" s="14"/>
      <c r="AQ199" s="14"/>
      <c r="AR199" s="14"/>
      <c r="AS199" s="14"/>
      <c r="AT199" s="14"/>
      <c r="AU199" s="16"/>
      <c r="AW199" s="17"/>
      <c r="AX199" s="18"/>
      <c r="AY199" s="14"/>
      <c r="AZ199" s="14"/>
      <c r="BA199" s="15" t="s">
        <v>50</v>
      </c>
      <c r="BE199" s="15"/>
    </row>
    <row r="200" spans="2:57" x14ac:dyDescent="0.25">
      <c r="B200">
        <f t="shared" si="4"/>
        <v>199</v>
      </c>
      <c r="C200" s="10" t="s">
        <v>108</v>
      </c>
      <c r="D200" s="43"/>
      <c r="F200" t="s">
        <v>464</v>
      </c>
      <c r="G200" t="s">
        <v>465</v>
      </c>
      <c r="P200" s="14"/>
      <c r="Q200" s="14">
        <v>790960</v>
      </c>
      <c r="R200" s="14">
        <v>0</v>
      </c>
      <c r="S200" s="14">
        <v>790960</v>
      </c>
      <c r="T200">
        <v>643</v>
      </c>
      <c r="U200" s="21">
        <v>43828</v>
      </c>
      <c r="V200" s="15"/>
      <c r="AE200" s="44" t="s">
        <v>111</v>
      </c>
      <c r="AF200" s="44" t="s">
        <v>112</v>
      </c>
      <c r="AH200" s="15"/>
      <c r="AI200" s="15"/>
      <c r="AJ200" s="14"/>
      <c r="AK200" s="14"/>
      <c r="AL200" s="14"/>
      <c r="AM200" s="14"/>
      <c r="AO200" s="14"/>
      <c r="AQ200" s="14"/>
      <c r="AR200" s="14"/>
      <c r="AS200" s="14"/>
      <c r="AT200" s="14"/>
      <c r="AU200" s="16"/>
      <c r="AW200" s="17"/>
      <c r="AX200" s="18"/>
      <c r="AY200" s="14"/>
      <c r="AZ200" s="14"/>
      <c r="BA200" s="15" t="s">
        <v>50</v>
      </c>
      <c r="BE200" s="15"/>
    </row>
    <row r="201" spans="2:57" x14ac:dyDescent="0.25">
      <c r="B201">
        <f t="shared" si="4"/>
        <v>200</v>
      </c>
      <c r="C201" s="10" t="s">
        <v>108</v>
      </c>
      <c r="D201" s="43"/>
      <c r="F201" t="s">
        <v>466</v>
      </c>
      <c r="G201" t="s">
        <v>467</v>
      </c>
      <c r="P201" s="14"/>
      <c r="Q201" s="14">
        <v>836142</v>
      </c>
      <c r="R201" s="14">
        <v>0</v>
      </c>
      <c r="S201" s="14">
        <v>836142</v>
      </c>
      <c r="T201">
        <v>643</v>
      </c>
      <c r="U201" s="21">
        <v>43546</v>
      </c>
      <c r="V201" s="15"/>
      <c r="AE201" s="44" t="s">
        <v>111</v>
      </c>
      <c r="AF201" s="44" t="s">
        <v>112</v>
      </c>
      <c r="AH201" s="15"/>
      <c r="AI201" s="15"/>
      <c r="AJ201" s="14"/>
      <c r="AK201" s="14"/>
      <c r="AL201" s="14"/>
      <c r="AM201" s="14"/>
      <c r="AO201" s="14"/>
      <c r="AQ201" s="14"/>
      <c r="AR201" s="14"/>
      <c r="AS201" s="14"/>
      <c r="AT201" s="14"/>
      <c r="AU201" s="16"/>
      <c r="AW201" s="17"/>
      <c r="AX201" s="18"/>
      <c r="AY201" s="14"/>
      <c r="AZ201" s="14"/>
      <c r="BA201" s="15" t="s">
        <v>50</v>
      </c>
      <c r="BE201" s="15"/>
    </row>
    <row r="202" spans="2:57" x14ac:dyDescent="0.25">
      <c r="B202">
        <f t="shared" si="4"/>
        <v>201</v>
      </c>
      <c r="C202" s="10" t="s">
        <v>108</v>
      </c>
      <c r="D202" s="43"/>
      <c r="F202" t="s">
        <v>468</v>
      </c>
      <c r="G202" t="s">
        <v>469</v>
      </c>
      <c r="P202" s="14"/>
      <c r="Q202" s="14">
        <v>704626</v>
      </c>
      <c r="R202" s="14">
        <v>0</v>
      </c>
      <c r="S202" s="14">
        <v>704626</v>
      </c>
      <c r="T202">
        <v>643</v>
      </c>
      <c r="U202" s="21">
        <v>43604</v>
      </c>
      <c r="V202" s="15"/>
      <c r="AE202" s="44" t="s">
        <v>111</v>
      </c>
      <c r="AF202" s="44" t="s">
        <v>112</v>
      </c>
      <c r="AH202" s="15"/>
      <c r="AI202" s="15"/>
      <c r="AJ202" s="14"/>
      <c r="AK202" s="14"/>
      <c r="AL202" s="14"/>
      <c r="AM202" s="14"/>
      <c r="AO202" s="14"/>
      <c r="AQ202" s="14"/>
      <c r="AR202" s="14"/>
      <c r="AS202" s="14"/>
      <c r="AT202" s="14"/>
      <c r="AU202" s="16"/>
      <c r="AW202" s="17"/>
      <c r="AX202" s="18"/>
      <c r="AY202" s="14"/>
      <c r="AZ202" s="14"/>
      <c r="BA202" s="15" t="s">
        <v>50</v>
      </c>
      <c r="BE202" s="15"/>
    </row>
    <row r="203" spans="2:57" x14ac:dyDescent="0.25">
      <c r="B203">
        <f t="shared" si="4"/>
        <v>202</v>
      </c>
      <c r="C203" s="10" t="s">
        <v>108</v>
      </c>
      <c r="D203" s="43"/>
      <c r="F203" t="s">
        <v>470</v>
      </c>
      <c r="G203" t="s">
        <v>471</v>
      </c>
      <c r="P203" s="14"/>
      <c r="Q203" s="14">
        <v>151730</v>
      </c>
      <c r="R203" s="14">
        <v>0</v>
      </c>
      <c r="S203" s="14">
        <v>151730</v>
      </c>
      <c r="T203">
        <v>643</v>
      </c>
      <c r="U203" s="21">
        <v>43560</v>
      </c>
      <c r="V203" s="15"/>
      <c r="AE203" s="44" t="s">
        <v>111</v>
      </c>
      <c r="AF203" s="44" t="s">
        <v>112</v>
      </c>
      <c r="AH203" s="15"/>
      <c r="AI203" s="15"/>
      <c r="AJ203" s="14"/>
      <c r="AK203" s="14"/>
      <c r="AL203" s="14"/>
      <c r="AM203" s="14"/>
      <c r="AO203" s="14"/>
      <c r="AQ203" s="14"/>
      <c r="AR203" s="14"/>
      <c r="AS203" s="14"/>
      <c r="AT203" s="14"/>
      <c r="AU203" s="16"/>
      <c r="AW203" s="17"/>
      <c r="AX203" s="18"/>
      <c r="AY203" s="14"/>
      <c r="AZ203" s="14"/>
      <c r="BA203" s="15" t="s">
        <v>50</v>
      </c>
      <c r="BE203" s="15"/>
    </row>
    <row r="204" spans="2:57" x14ac:dyDescent="0.25">
      <c r="B204">
        <f t="shared" si="4"/>
        <v>203</v>
      </c>
      <c r="C204" s="10" t="s">
        <v>108</v>
      </c>
      <c r="D204" s="43"/>
      <c r="F204" t="s">
        <v>472</v>
      </c>
      <c r="G204" t="s">
        <v>473</v>
      </c>
      <c r="P204" s="14"/>
      <c r="Q204" s="14">
        <v>533352</v>
      </c>
      <c r="R204" s="14">
        <v>0</v>
      </c>
      <c r="S204" s="14">
        <v>533352</v>
      </c>
      <c r="T204">
        <v>643</v>
      </c>
      <c r="U204" s="21">
        <v>43740</v>
      </c>
      <c r="V204" s="15"/>
      <c r="AE204" s="44" t="s">
        <v>111</v>
      </c>
      <c r="AF204" s="44" t="s">
        <v>112</v>
      </c>
      <c r="AH204" s="15"/>
      <c r="AI204" s="15"/>
      <c r="AJ204" s="14"/>
      <c r="AK204" s="14"/>
      <c r="AL204" s="14"/>
      <c r="AM204" s="14"/>
      <c r="AO204" s="14"/>
      <c r="AQ204" s="14"/>
      <c r="AR204" s="14"/>
      <c r="AS204" s="14"/>
      <c r="AT204" s="14"/>
      <c r="AU204" s="16"/>
      <c r="AW204" s="17"/>
      <c r="AX204" s="18"/>
      <c r="AY204" s="14"/>
      <c r="AZ204" s="14"/>
      <c r="BA204" s="15" t="s">
        <v>50</v>
      </c>
      <c r="BE204" s="15"/>
    </row>
    <row r="205" spans="2:57" x14ac:dyDescent="0.25">
      <c r="B205">
        <f t="shared" si="4"/>
        <v>204</v>
      </c>
      <c r="C205" s="10" t="s">
        <v>108</v>
      </c>
      <c r="D205" s="43"/>
      <c r="F205" t="s">
        <v>474</v>
      </c>
      <c r="G205" t="s">
        <v>475</v>
      </c>
      <c r="P205" s="14"/>
      <c r="Q205" s="14">
        <v>585040</v>
      </c>
      <c r="R205" s="14">
        <v>0</v>
      </c>
      <c r="S205" s="14">
        <v>585040</v>
      </c>
      <c r="T205">
        <v>643</v>
      </c>
      <c r="U205" s="21">
        <v>43574</v>
      </c>
      <c r="V205" s="15"/>
      <c r="AE205" s="44" t="s">
        <v>111</v>
      </c>
      <c r="AF205" s="44" t="s">
        <v>112</v>
      </c>
      <c r="AH205" s="15"/>
      <c r="AI205" s="15"/>
      <c r="AJ205" s="14"/>
      <c r="AK205" s="14"/>
      <c r="AL205" s="14"/>
      <c r="AM205" s="14"/>
      <c r="AO205" s="14"/>
      <c r="AQ205" s="14"/>
      <c r="AR205" s="14"/>
      <c r="AS205" s="14"/>
      <c r="AT205" s="14"/>
      <c r="AU205" s="16"/>
      <c r="AW205" s="17"/>
      <c r="AX205" s="18"/>
      <c r="AY205" s="14"/>
      <c r="AZ205" s="14"/>
      <c r="BA205" s="15" t="s">
        <v>50</v>
      </c>
      <c r="BE205" s="15"/>
    </row>
    <row r="206" spans="2:57" x14ac:dyDescent="0.25">
      <c r="B206">
        <f t="shared" si="4"/>
        <v>205</v>
      </c>
      <c r="C206" s="10" t="s">
        <v>108</v>
      </c>
      <c r="D206" s="43"/>
      <c r="F206" t="s">
        <v>476</v>
      </c>
      <c r="G206" t="s">
        <v>477</v>
      </c>
      <c r="P206" s="14"/>
      <c r="Q206" s="14">
        <v>484198</v>
      </c>
      <c r="R206" s="14">
        <v>0</v>
      </c>
      <c r="S206" s="14">
        <v>484198</v>
      </c>
      <c r="T206">
        <v>643</v>
      </c>
      <c r="U206" s="21">
        <v>43691</v>
      </c>
      <c r="V206" s="15"/>
      <c r="AE206" s="44" t="s">
        <v>111</v>
      </c>
      <c r="AF206" s="44" t="s">
        <v>112</v>
      </c>
      <c r="AH206" s="15"/>
      <c r="AI206" s="15"/>
      <c r="AJ206" s="14"/>
      <c r="AK206" s="14"/>
      <c r="AL206" s="14"/>
      <c r="AM206" s="14"/>
      <c r="AO206" s="14"/>
      <c r="AQ206" s="14"/>
      <c r="AR206" s="14"/>
      <c r="AS206" s="14"/>
      <c r="AT206" s="14"/>
      <c r="AU206" s="16"/>
      <c r="AW206" s="17"/>
      <c r="AX206" s="18"/>
      <c r="AY206" s="14"/>
      <c r="AZ206" s="14"/>
      <c r="BA206" s="15" t="s">
        <v>50</v>
      </c>
      <c r="BE206" s="15"/>
    </row>
    <row r="207" spans="2:57" x14ac:dyDescent="0.25">
      <c r="B207">
        <f t="shared" si="4"/>
        <v>206</v>
      </c>
      <c r="C207" s="10" t="s">
        <v>108</v>
      </c>
      <c r="D207" s="43"/>
      <c r="F207" t="s">
        <v>478</v>
      </c>
      <c r="G207" t="s">
        <v>479</v>
      </c>
      <c r="P207" s="14"/>
      <c r="Q207" s="14">
        <v>757445</v>
      </c>
      <c r="R207" s="14">
        <v>0</v>
      </c>
      <c r="S207" s="14">
        <v>757445</v>
      </c>
      <c r="T207">
        <v>643</v>
      </c>
      <c r="U207" s="21">
        <v>43535</v>
      </c>
      <c r="V207" s="15"/>
      <c r="AE207" s="44" t="s">
        <v>111</v>
      </c>
      <c r="AF207" s="44" t="s">
        <v>112</v>
      </c>
      <c r="AH207" s="15"/>
      <c r="AI207" s="15"/>
      <c r="AJ207" s="14"/>
      <c r="AK207" s="14"/>
      <c r="AL207" s="14"/>
      <c r="AM207" s="14"/>
      <c r="AO207" s="14"/>
      <c r="AQ207" s="14"/>
      <c r="AR207" s="14"/>
      <c r="AS207" s="14"/>
      <c r="AT207" s="14"/>
      <c r="AU207" s="16"/>
      <c r="AW207" s="17"/>
      <c r="AX207" s="18"/>
      <c r="AY207" s="14"/>
      <c r="AZ207" s="14"/>
      <c r="BA207" s="15" t="s">
        <v>50</v>
      </c>
      <c r="BE207" s="15"/>
    </row>
    <row r="208" spans="2:57" x14ac:dyDescent="0.25">
      <c r="B208">
        <f t="shared" si="4"/>
        <v>207</v>
      </c>
      <c r="C208" s="10" t="s">
        <v>108</v>
      </c>
      <c r="D208" s="43"/>
      <c r="F208" t="s">
        <v>480</v>
      </c>
      <c r="G208" t="s">
        <v>481</v>
      </c>
      <c r="P208" s="14"/>
      <c r="Q208" s="14">
        <v>785684</v>
      </c>
      <c r="R208" s="14">
        <v>0</v>
      </c>
      <c r="S208" s="14">
        <v>785684</v>
      </c>
      <c r="T208">
        <v>643</v>
      </c>
      <c r="U208" s="21">
        <v>43496</v>
      </c>
      <c r="V208" s="15"/>
      <c r="AE208" s="44" t="s">
        <v>111</v>
      </c>
      <c r="AF208" s="44" t="s">
        <v>112</v>
      </c>
      <c r="AH208" s="15"/>
      <c r="AI208" s="15"/>
      <c r="AJ208" s="14"/>
      <c r="AK208" s="14"/>
      <c r="AL208" s="14"/>
      <c r="AM208" s="14"/>
      <c r="AO208" s="14"/>
      <c r="AQ208" s="14"/>
      <c r="AR208" s="14"/>
      <c r="AS208" s="14"/>
      <c r="AT208" s="14"/>
      <c r="AU208" s="16"/>
      <c r="AW208" s="17"/>
      <c r="AX208" s="18"/>
      <c r="AY208" s="14"/>
      <c r="AZ208" s="14"/>
      <c r="BA208" s="15" t="s">
        <v>50</v>
      </c>
      <c r="BE208" s="15"/>
    </row>
    <row r="209" spans="2:57" x14ac:dyDescent="0.25">
      <c r="B209">
        <f t="shared" si="4"/>
        <v>208</v>
      </c>
      <c r="C209" s="10" t="s">
        <v>108</v>
      </c>
      <c r="D209" s="43"/>
      <c r="F209" t="s">
        <v>482</v>
      </c>
      <c r="G209" t="s">
        <v>483</v>
      </c>
      <c r="P209" s="14"/>
      <c r="Q209" s="14">
        <v>460315</v>
      </c>
      <c r="R209" s="14">
        <v>0</v>
      </c>
      <c r="S209" s="14">
        <v>460315</v>
      </c>
      <c r="T209">
        <v>643</v>
      </c>
      <c r="U209" s="21">
        <v>43488</v>
      </c>
      <c r="V209" s="15"/>
      <c r="AE209" s="44" t="s">
        <v>111</v>
      </c>
      <c r="AF209" s="44" t="s">
        <v>112</v>
      </c>
      <c r="AH209" s="15"/>
      <c r="AI209" s="15"/>
      <c r="AJ209" s="14"/>
      <c r="AK209" s="14"/>
      <c r="AL209" s="14"/>
      <c r="AM209" s="14"/>
      <c r="AO209" s="14"/>
      <c r="AQ209" s="14"/>
      <c r="AR209" s="14"/>
      <c r="AS209" s="14"/>
      <c r="AT209" s="14"/>
      <c r="AU209" s="16"/>
      <c r="AW209" s="17"/>
      <c r="AX209" s="18"/>
      <c r="AY209" s="14"/>
      <c r="AZ209" s="14"/>
      <c r="BA209" s="15" t="s">
        <v>50</v>
      </c>
      <c r="BE209" s="15"/>
    </row>
    <row r="210" spans="2:57" x14ac:dyDescent="0.25">
      <c r="B210">
        <f t="shared" si="4"/>
        <v>209</v>
      </c>
      <c r="C210" s="10" t="s">
        <v>108</v>
      </c>
      <c r="D210" s="43"/>
      <c r="F210" t="s">
        <v>484</v>
      </c>
      <c r="G210" t="s">
        <v>485</v>
      </c>
      <c r="P210" s="14"/>
      <c r="Q210" s="14">
        <v>717196</v>
      </c>
      <c r="R210" s="14">
        <v>0</v>
      </c>
      <c r="S210" s="14">
        <v>717196</v>
      </c>
      <c r="T210">
        <v>643</v>
      </c>
      <c r="U210" s="21">
        <v>43563</v>
      </c>
      <c r="V210" s="15"/>
      <c r="AE210" s="44" t="s">
        <v>111</v>
      </c>
      <c r="AF210" s="44" t="s">
        <v>112</v>
      </c>
      <c r="AH210" s="15"/>
      <c r="AI210" s="15"/>
      <c r="AJ210" s="14"/>
      <c r="AK210" s="14"/>
      <c r="AL210" s="14"/>
      <c r="AM210" s="14"/>
      <c r="AO210" s="14"/>
      <c r="AQ210" s="14"/>
      <c r="AR210" s="14"/>
      <c r="AS210" s="14"/>
      <c r="AT210" s="14"/>
      <c r="AU210" s="16"/>
      <c r="AW210" s="17"/>
      <c r="AX210" s="18"/>
      <c r="AY210" s="14"/>
      <c r="AZ210" s="14"/>
      <c r="BA210" s="15" t="s">
        <v>50</v>
      </c>
      <c r="BE210" s="15"/>
    </row>
    <row r="211" spans="2:57" x14ac:dyDescent="0.25">
      <c r="B211">
        <f t="shared" si="4"/>
        <v>210</v>
      </c>
      <c r="C211" s="10" t="s">
        <v>108</v>
      </c>
      <c r="D211" s="43"/>
      <c r="F211" t="s">
        <v>486</v>
      </c>
      <c r="G211" t="s">
        <v>487</v>
      </c>
      <c r="P211" s="14"/>
      <c r="Q211" s="14">
        <v>926519</v>
      </c>
      <c r="R211" s="14">
        <v>0</v>
      </c>
      <c r="S211" s="14">
        <v>926519</v>
      </c>
      <c r="T211">
        <v>643</v>
      </c>
      <c r="U211" s="21">
        <v>43693</v>
      </c>
      <c r="V211" s="15"/>
      <c r="AE211" s="44" t="s">
        <v>111</v>
      </c>
      <c r="AF211" s="44" t="s">
        <v>112</v>
      </c>
      <c r="AH211" s="15"/>
      <c r="AI211" s="15"/>
      <c r="AJ211" s="14"/>
      <c r="AK211" s="14"/>
      <c r="AL211" s="14"/>
      <c r="AM211" s="14"/>
      <c r="AO211" s="14"/>
      <c r="AQ211" s="14"/>
      <c r="AR211" s="14"/>
      <c r="AS211" s="14"/>
      <c r="AT211" s="14"/>
      <c r="AU211" s="16"/>
      <c r="AW211" s="17"/>
      <c r="AX211" s="18"/>
      <c r="AY211" s="14"/>
      <c r="AZ211" s="14"/>
      <c r="BA211" s="15" t="s">
        <v>50</v>
      </c>
      <c r="BE211" s="15"/>
    </row>
    <row r="212" spans="2:57" x14ac:dyDescent="0.25">
      <c r="B212">
        <f t="shared" si="4"/>
        <v>211</v>
      </c>
      <c r="C212" s="10" t="s">
        <v>108</v>
      </c>
      <c r="D212" s="43"/>
      <c r="F212" t="s">
        <v>488</v>
      </c>
      <c r="G212" t="s">
        <v>489</v>
      </c>
      <c r="P212" s="14"/>
      <c r="Q212" s="14">
        <v>801835</v>
      </c>
      <c r="R212" s="14">
        <v>0</v>
      </c>
      <c r="S212" s="14">
        <v>801835</v>
      </c>
      <c r="T212">
        <v>643</v>
      </c>
      <c r="U212" s="21">
        <v>43812</v>
      </c>
      <c r="V212" s="15"/>
      <c r="AE212" s="44" t="s">
        <v>111</v>
      </c>
      <c r="AF212" s="44" t="s">
        <v>112</v>
      </c>
      <c r="AH212" s="15"/>
      <c r="AI212" s="15"/>
      <c r="AJ212" s="14"/>
      <c r="AK212" s="14"/>
      <c r="AL212" s="14"/>
      <c r="AM212" s="14"/>
      <c r="AO212" s="14"/>
      <c r="AQ212" s="14"/>
      <c r="AR212" s="14"/>
      <c r="AS212" s="14"/>
      <c r="AT212" s="14"/>
      <c r="AU212" s="16"/>
      <c r="AW212" s="17"/>
      <c r="AX212" s="18"/>
      <c r="AY212" s="14"/>
      <c r="AZ212" s="14"/>
      <c r="BA212" s="15" t="s">
        <v>50</v>
      </c>
      <c r="BE212" s="15"/>
    </row>
    <row r="213" spans="2:57" x14ac:dyDescent="0.25">
      <c r="B213">
        <f t="shared" si="4"/>
        <v>212</v>
      </c>
      <c r="C213" s="10" t="s">
        <v>108</v>
      </c>
      <c r="D213" s="43"/>
      <c r="F213" t="s">
        <v>490</v>
      </c>
      <c r="G213" t="s">
        <v>491</v>
      </c>
      <c r="P213" s="14"/>
      <c r="Q213" s="14">
        <v>135217</v>
      </c>
      <c r="R213" s="14">
        <v>0</v>
      </c>
      <c r="S213" s="14">
        <v>135217</v>
      </c>
      <c r="T213">
        <v>643</v>
      </c>
      <c r="U213" s="21">
        <v>43732</v>
      </c>
      <c r="V213" s="15"/>
      <c r="AE213" s="44" t="s">
        <v>111</v>
      </c>
      <c r="AF213" s="44" t="s">
        <v>112</v>
      </c>
      <c r="AH213" s="15"/>
      <c r="AI213" s="15"/>
      <c r="AJ213" s="14"/>
      <c r="AK213" s="14"/>
      <c r="AL213" s="14"/>
      <c r="AM213" s="14"/>
      <c r="AO213" s="14"/>
      <c r="AQ213" s="14"/>
      <c r="AR213" s="14"/>
      <c r="AS213" s="14"/>
      <c r="AT213" s="14"/>
      <c r="AU213" s="16"/>
      <c r="AW213" s="17"/>
      <c r="AX213" s="18"/>
      <c r="AY213" s="14"/>
      <c r="AZ213" s="14"/>
      <c r="BA213" s="15" t="s">
        <v>50</v>
      </c>
      <c r="BE213" s="15"/>
    </row>
    <row r="214" spans="2:57" x14ac:dyDescent="0.25">
      <c r="B214">
        <f t="shared" si="4"/>
        <v>213</v>
      </c>
      <c r="C214" s="10" t="s">
        <v>108</v>
      </c>
      <c r="D214" s="43"/>
      <c r="F214" t="s">
        <v>492</v>
      </c>
      <c r="G214" t="s">
        <v>493</v>
      </c>
      <c r="P214" s="14"/>
      <c r="Q214" s="14">
        <v>41026</v>
      </c>
      <c r="R214" s="14">
        <v>0</v>
      </c>
      <c r="S214" s="14">
        <v>41026</v>
      </c>
      <c r="T214">
        <v>643</v>
      </c>
      <c r="U214" s="21">
        <v>43649</v>
      </c>
      <c r="V214" s="15"/>
      <c r="AE214" s="44" t="s">
        <v>111</v>
      </c>
      <c r="AF214" s="44" t="s">
        <v>112</v>
      </c>
      <c r="AH214" s="15"/>
      <c r="AI214" s="15"/>
      <c r="AJ214" s="14"/>
      <c r="AK214" s="14"/>
      <c r="AL214" s="14"/>
      <c r="AM214" s="14"/>
      <c r="AO214" s="14"/>
      <c r="AQ214" s="14"/>
      <c r="AR214" s="14"/>
      <c r="AS214" s="14"/>
      <c r="AT214" s="14"/>
      <c r="AU214" s="16"/>
      <c r="AW214" s="17"/>
      <c r="AX214" s="18"/>
      <c r="AY214" s="14"/>
      <c r="AZ214" s="14"/>
      <c r="BA214" s="15" t="s">
        <v>50</v>
      </c>
      <c r="BE214" s="15"/>
    </row>
    <row r="215" spans="2:57" x14ac:dyDescent="0.25">
      <c r="B215">
        <f t="shared" si="4"/>
        <v>214</v>
      </c>
      <c r="C215" s="10" t="s">
        <v>108</v>
      </c>
      <c r="D215" s="43"/>
      <c r="F215" t="s">
        <v>494</v>
      </c>
      <c r="G215" t="s">
        <v>495</v>
      </c>
      <c r="P215" s="14"/>
      <c r="Q215" s="14">
        <v>360060</v>
      </c>
      <c r="R215" s="14">
        <v>0</v>
      </c>
      <c r="S215" s="14">
        <v>360060</v>
      </c>
      <c r="T215">
        <v>643</v>
      </c>
      <c r="U215" s="21">
        <v>43508</v>
      </c>
      <c r="V215" s="15"/>
      <c r="AE215" s="44" t="s">
        <v>111</v>
      </c>
      <c r="AF215" s="44" t="s">
        <v>112</v>
      </c>
      <c r="AH215" s="15"/>
      <c r="AI215" s="15"/>
      <c r="AJ215" s="14"/>
      <c r="AK215" s="14"/>
      <c r="AL215" s="14"/>
      <c r="AM215" s="14"/>
      <c r="AO215" s="14"/>
      <c r="AQ215" s="14"/>
      <c r="AR215" s="14"/>
      <c r="AS215" s="14"/>
      <c r="AT215" s="14"/>
      <c r="AU215" s="16"/>
      <c r="AW215" s="17"/>
      <c r="AX215" s="18"/>
      <c r="AY215" s="14"/>
      <c r="AZ215" s="14"/>
      <c r="BA215" s="15" t="s">
        <v>50</v>
      </c>
      <c r="BE215" s="15"/>
    </row>
    <row r="216" spans="2:57" x14ac:dyDescent="0.25">
      <c r="B216">
        <f t="shared" si="4"/>
        <v>215</v>
      </c>
      <c r="C216" s="10" t="s">
        <v>108</v>
      </c>
      <c r="D216" s="43"/>
      <c r="F216" t="s">
        <v>496</v>
      </c>
      <c r="G216" t="s">
        <v>497</v>
      </c>
      <c r="P216" s="14"/>
      <c r="Q216" s="14">
        <v>154874</v>
      </c>
      <c r="R216" s="14">
        <v>0</v>
      </c>
      <c r="S216" s="14">
        <v>154874</v>
      </c>
      <c r="T216">
        <v>643</v>
      </c>
      <c r="U216" s="21">
        <v>43530</v>
      </c>
      <c r="V216" s="15"/>
      <c r="AE216" s="44" t="s">
        <v>111</v>
      </c>
      <c r="AF216" s="44" t="s">
        <v>112</v>
      </c>
      <c r="AH216" s="15"/>
      <c r="AI216" s="15"/>
      <c r="AJ216" s="14"/>
      <c r="AK216" s="14"/>
      <c r="AL216" s="14"/>
      <c r="AM216" s="14"/>
      <c r="AO216" s="14"/>
      <c r="AQ216" s="14"/>
      <c r="AR216" s="14"/>
      <c r="AS216" s="14"/>
      <c r="AT216" s="14"/>
      <c r="AU216" s="16"/>
      <c r="AW216" s="17"/>
      <c r="AX216" s="18"/>
      <c r="AY216" s="14"/>
      <c r="AZ216" s="14"/>
      <c r="BA216" s="15" t="s">
        <v>50</v>
      </c>
      <c r="BE216" s="15"/>
    </row>
    <row r="217" spans="2:57" x14ac:dyDescent="0.25">
      <c r="B217">
        <f t="shared" si="4"/>
        <v>216</v>
      </c>
      <c r="C217" s="10" t="s">
        <v>108</v>
      </c>
      <c r="D217" s="43"/>
      <c r="F217" t="s">
        <v>498</v>
      </c>
      <c r="G217" t="s">
        <v>499</v>
      </c>
      <c r="P217" s="14"/>
      <c r="Q217" s="14">
        <v>343605</v>
      </c>
      <c r="R217" s="14">
        <v>0</v>
      </c>
      <c r="S217" s="14">
        <v>343605</v>
      </c>
      <c r="T217">
        <v>643</v>
      </c>
      <c r="U217" s="21">
        <v>43606</v>
      </c>
      <c r="V217" s="15"/>
      <c r="AE217" s="44" t="s">
        <v>111</v>
      </c>
      <c r="AF217" s="44" t="s">
        <v>112</v>
      </c>
      <c r="AH217" s="15"/>
      <c r="AI217" s="15"/>
      <c r="AJ217" s="14"/>
      <c r="AK217" s="14"/>
      <c r="AL217" s="14"/>
      <c r="AM217" s="14"/>
      <c r="AO217" s="14"/>
      <c r="AQ217" s="14"/>
      <c r="AR217" s="14"/>
      <c r="AS217" s="14"/>
      <c r="AT217" s="14"/>
      <c r="AU217" s="16"/>
      <c r="AW217" s="17"/>
      <c r="AX217" s="18"/>
      <c r="AY217" s="14"/>
      <c r="AZ217" s="14"/>
      <c r="BA217" s="15" t="s">
        <v>50</v>
      </c>
      <c r="BE217" s="15"/>
    </row>
    <row r="218" spans="2:57" x14ac:dyDescent="0.25">
      <c r="B218">
        <f t="shared" si="4"/>
        <v>217</v>
      </c>
      <c r="C218" s="10" t="s">
        <v>108</v>
      </c>
      <c r="D218" s="43"/>
      <c r="F218" t="s">
        <v>500</v>
      </c>
      <c r="G218" t="s">
        <v>501</v>
      </c>
      <c r="P218" s="14"/>
      <c r="Q218" s="14">
        <v>741181</v>
      </c>
      <c r="R218" s="14">
        <v>0</v>
      </c>
      <c r="S218" s="14">
        <v>741181</v>
      </c>
      <c r="T218">
        <v>643</v>
      </c>
      <c r="U218" s="21">
        <v>43489</v>
      </c>
      <c r="V218" s="15"/>
      <c r="AE218" s="44" t="s">
        <v>111</v>
      </c>
      <c r="AF218" s="44" t="s">
        <v>112</v>
      </c>
      <c r="AH218" s="15"/>
      <c r="AI218" s="15"/>
      <c r="AJ218" s="14"/>
      <c r="AK218" s="14"/>
      <c r="AL218" s="14"/>
      <c r="AM218" s="14"/>
      <c r="AO218" s="14"/>
      <c r="AQ218" s="14"/>
      <c r="AR218" s="14"/>
      <c r="AS218" s="14"/>
      <c r="AT218" s="14"/>
      <c r="AU218" s="16"/>
      <c r="AW218" s="17"/>
      <c r="AX218" s="18"/>
      <c r="AY218" s="14"/>
      <c r="AZ218" s="14"/>
      <c r="BA218" s="15" t="s">
        <v>50</v>
      </c>
      <c r="BE218" s="15"/>
    </row>
    <row r="219" spans="2:57" x14ac:dyDescent="0.25">
      <c r="B219">
        <f t="shared" si="4"/>
        <v>218</v>
      </c>
      <c r="C219" s="10" t="s">
        <v>108</v>
      </c>
      <c r="D219" s="43"/>
      <c r="F219" t="s">
        <v>502</v>
      </c>
      <c r="G219" t="s">
        <v>503</v>
      </c>
      <c r="P219" s="14"/>
      <c r="Q219" s="14">
        <v>861800</v>
      </c>
      <c r="R219" s="14">
        <v>0</v>
      </c>
      <c r="S219" s="14">
        <v>861800</v>
      </c>
      <c r="T219">
        <v>643</v>
      </c>
      <c r="U219" s="21">
        <v>43650</v>
      </c>
      <c r="V219" s="15"/>
      <c r="AE219" s="44" t="s">
        <v>111</v>
      </c>
      <c r="AF219" s="44" t="s">
        <v>112</v>
      </c>
      <c r="AH219" s="15"/>
      <c r="AI219" s="15"/>
      <c r="AJ219" s="14"/>
      <c r="AK219" s="14"/>
      <c r="AL219" s="14"/>
      <c r="AM219" s="14"/>
      <c r="AO219" s="14"/>
      <c r="AQ219" s="14"/>
      <c r="AR219" s="14"/>
      <c r="AS219" s="14"/>
      <c r="AT219" s="14"/>
      <c r="AU219" s="16"/>
      <c r="AW219" s="17"/>
      <c r="AX219" s="18"/>
      <c r="AY219" s="14"/>
      <c r="AZ219" s="14"/>
      <c r="BA219" s="15" t="s">
        <v>50</v>
      </c>
      <c r="BE219" s="15"/>
    </row>
    <row r="220" spans="2:57" x14ac:dyDescent="0.25">
      <c r="B220">
        <f t="shared" si="4"/>
        <v>219</v>
      </c>
      <c r="C220" s="10" t="s">
        <v>108</v>
      </c>
      <c r="D220" s="43"/>
      <c r="F220" t="s">
        <v>504</v>
      </c>
      <c r="G220" t="s">
        <v>505</v>
      </c>
      <c r="P220" s="14"/>
      <c r="Q220" s="14">
        <v>910061</v>
      </c>
      <c r="R220" s="14">
        <v>0</v>
      </c>
      <c r="S220" s="14">
        <v>910061</v>
      </c>
      <c r="T220">
        <v>643</v>
      </c>
      <c r="U220" s="21">
        <v>43519</v>
      </c>
      <c r="V220" s="15"/>
      <c r="AE220" s="44" t="s">
        <v>111</v>
      </c>
      <c r="AF220" s="44" t="s">
        <v>112</v>
      </c>
      <c r="AH220" s="15"/>
      <c r="AI220" s="15"/>
      <c r="AJ220" s="14"/>
      <c r="AK220" s="14"/>
      <c r="AL220" s="14"/>
      <c r="AM220" s="14"/>
      <c r="AO220" s="14"/>
      <c r="AQ220" s="14"/>
      <c r="AR220" s="14"/>
      <c r="AS220" s="14"/>
      <c r="AT220" s="14"/>
      <c r="AU220" s="16"/>
      <c r="AW220" s="17"/>
      <c r="AX220" s="18"/>
      <c r="AY220" s="14"/>
      <c r="AZ220" s="14"/>
      <c r="BA220" s="15" t="s">
        <v>50</v>
      </c>
      <c r="BE220" s="15"/>
    </row>
    <row r="221" spans="2:57" x14ac:dyDescent="0.25">
      <c r="B221">
        <f t="shared" si="4"/>
        <v>220</v>
      </c>
      <c r="C221" s="10" t="s">
        <v>108</v>
      </c>
      <c r="D221" s="43"/>
      <c r="F221" t="s">
        <v>506</v>
      </c>
      <c r="G221" t="s">
        <v>507</v>
      </c>
      <c r="P221" s="14"/>
      <c r="Q221" s="14">
        <v>485483</v>
      </c>
      <c r="R221" s="14">
        <v>0</v>
      </c>
      <c r="S221" s="14">
        <v>485483</v>
      </c>
      <c r="T221">
        <v>643</v>
      </c>
      <c r="U221" s="21">
        <v>43491</v>
      </c>
      <c r="V221" s="15"/>
      <c r="AE221" s="44" t="s">
        <v>111</v>
      </c>
      <c r="AF221" s="44" t="s">
        <v>112</v>
      </c>
      <c r="AH221" s="15"/>
      <c r="AI221" s="15"/>
      <c r="AJ221" s="14"/>
      <c r="AK221" s="14"/>
      <c r="AL221" s="14"/>
      <c r="AM221" s="14"/>
      <c r="AO221" s="14"/>
      <c r="AQ221" s="14"/>
      <c r="AR221" s="14"/>
      <c r="AS221" s="14"/>
      <c r="AT221" s="14"/>
      <c r="AU221" s="16"/>
      <c r="AW221" s="17"/>
      <c r="AX221" s="18"/>
      <c r="AY221" s="14"/>
      <c r="AZ221" s="14"/>
      <c r="BA221" s="15" t="s">
        <v>50</v>
      </c>
      <c r="BE221" s="15"/>
    </row>
    <row r="222" spans="2:57" x14ac:dyDescent="0.25">
      <c r="B222">
        <f t="shared" si="4"/>
        <v>221</v>
      </c>
      <c r="C222" s="10" t="s">
        <v>108</v>
      </c>
      <c r="D222" s="43"/>
      <c r="F222" t="s">
        <v>508</v>
      </c>
      <c r="G222" t="s">
        <v>509</v>
      </c>
      <c r="P222" s="14"/>
      <c r="Q222" s="14">
        <v>977757</v>
      </c>
      <c r="R222" s="14">
        <v>0</v>
      </c>
      <c r="S222" s="14">
        <v>977757</v>
      </c>
      <c r="T222">
        <v>643</v>
      </c>
      <c r="U222" s="21">
        <v>43759</v>
      </c>
      <c r="V222" s="15"/>
      <c r="AE222" s="44" t="s">
        <v>111</v>
      </c>
      <c r="AF222" s="44" t="s">
        <v>112</v>
      </c>
      <c r="AH222" s="15"/>
      <c r="AI222" s="15"/>
      <c r="AJ222" s="14"/>
      <c r="AK222" s="14"/>
      <c r="AL222" s="14"/>
      <c r="AM222" s="14"/>
      <c r="AO222" s="14"/>
      <c r="AQ222" s="14"/>
      <c r="AR222" s="14"/>
      <c r="AS222" s="14"/>
      <c r="AT222" s="14"/>
      <c r="AU222" s="16"/>
      <c r="AW222" s="17"/>
      <c r="AX222" s="18"/>
      <c r="AY222" s="14"/>
      <c r="AZ222" s="14"/>
      <c r="BA222" s="15" t="s">
        <v>50</v>
      </c>
      <c r="BE222" s="15"/>
    </row>
    <row r="223" spans="2:57" x14ac:dyDescent="0.25">
      <c r="B223">
        <f t="shared" si="4"/>
        <v>222</v>
      </c>
      <c r="C223" s="10" t="s">
        <v>108</v>
      </c>
      <c r="D223" s="43"/>
      <c r="F223" t="s">
        <v>510</v>
      </c>
      <c r="G223" t="s">
        <v>511</v>
      </c>
      <c r="P223" s="14"/>
      <c r="Q223" s="14">
        <v>890297</v>
      </c>
      <c r="R223" s="14">
        <v>0</v>
      </c>
      <c r="S223" s="14">
        <v>890297</v>
      </c>
      <c r="T223">
        <v>643</v>
      </c>
      <c r="U223" s="21">
        <v>43781</v>
      </c>
      <c r="V223" s="15"/>
      <c r="AE223" s="44" t="s">
        <v>111</v>
      </c>
      <c r="AF223" s="44" t="s">
        <v>112</v>
      </c>
      <c r="AH223" s="15"/>
      <c r="AI223" s="15"/>
      <c r="AJ223" s="14"/>
      <c r="AK223" s="14"/>
      <c r="AL223" s="14"/>
      <c r="AM223" s="14"/>
      <c r="AO223" s="14"/>
      <c r="AQ223" s="14"/>
      <c r="AR223" s="14"/>
      <c r="AS223" s="14"/>
      <c r="AT223" s="14"/>
      <c r="AU223" s="16"/>
      <c r="AW223" s="17"/>
      <c r="AX223" s="18"/>
      <c r="AY223" s="14"/>
      <c r="AZ223" s="14"/>
      <c r="BA223" s="15" t="s">
        <v>50</v>
      </c>
      <c r="BE223" s="15"/>
    </row>
    <row r="224" spans="2:57" x14ac:dyDescent="0.25">
      <c r="B224">
        <f t="shared" si="4"/>
        <v>223</v>
      </c>
      <c r="C224" s="10" t="s">
        <v>108</v>
      </c>
      <c r="D224" s="43"/>
      <c r="F224" t="s">
        <v>512</v>
      </c>
      <c r="G224" t="s">
        <v>513</v>
      </c>
      <c r="P224" s="14"/>
      <c r="Q224" s="14">
        <v>111505</v>
      </c>
      <c r="R224" s="14">
        <v>0</v>
      </c>
      <c r="S224" s="14">
        <v>111505</v>
      </c>
      <c r="T224">
        <v>643</v>
      </c>
      <c r="U224" s="21">
        <v>43754</v>
      </c>
      <c r="V224" s="15"/>
      <c r="AE224" s="44" t="s">
        <v>111</v>
      </c>
      <c r="AF224" s="44" t="s">
        <v>112</v>
      </c>
      <c r="AH224" s="15"/>
      <c r="AI224" s="15"/>
      <c r="AJ224" s="14"/>
      <c r="AK224" s="14"/>
      <c r="AL224" s="14"/>
      <c r="AM224" s="14"/>
      <c r="AO224" s="14"/>
      <c r="AQ224" s="14"/>
      <c r="AR224" s="14"/>
      <c r="AS224" s="14"/>
      <c r="AT224" s="14"/>
      <c r="AU224" s="16"/>
      <c r="AW224" s="17"/>
      <c r="AX224" s="18"/>
      <c r="AY224" s="14"/>
      <c r="AZ224" s="14"/>
      <c r="BA224" s="15" t="s">
        <v>50</v>
      </c>
      <c r="BE224" s="15"/>
    </row>
    <row r="225" spans="2:57" x14ac:dyDescent="0.25">
      <c r="B225">
        <f t="shared" si="4"/>
        <v>224</v>
      </c>
      <c r="C225" s="10" t="s">
        <v>108</v>
      </c>
      <c r="D225" s="43"/>
      <c r="F225" t="s">
        <v>514</v>
      </c>
      <c r="G225" t="s">
        <v>515</v>
      </c>
      <c r="P225" s="14"/>
      <c r="Q225" s="14">
        <v>599893</v>
      </c>
      <c r="R225" s="14">
        <v>0</v>
      </c>
      <c r="S225" s="14">
        <v>599893</v>
      </c>
      <c r="T225">
        <v>643</v>
      </c>
      <c r="U225" s="21">
        <v>43698</v>
      </c>
      <c r="V225" s="15"/>
      <c r="AE225" s="44" t="s">
        <v>111</v>
      </c>
      <c r="AF225" s="44" t="s">
        <v>112</v>
      </c>
      <c r="AH225" s="15"/>
      <c r="AI225" s="15"/>
      <c r="AJ225" s="14"/>
      <c r="AK225" s="14"/>
      <c r="AL225" s="14"/>
      <c r="AM225" s="14"/>
      <c r="AO225" s="14"/>
      <c r="AQ225" s="14"/>
      <c r="AR225" s="14"/>
      <c r="AS225" s="14"/>
      <c r="AT225" s="14"/>
      <c r="AU225" s="16"/>
      <c r="AW225" s="17"/>
      <c r="AX225" s="18"/>
      <c r="AY225" s="14"/>
      <c r="AZ225" s="14"/>
      <c r="BA225" s="15" t="s">
        <v>50</v>
      </c>
      <c r="BE225" s="15"/>
    </row>
    <row r="226" spans="2:57" x14ac:dyDescent="0.25">
      <c r="B226">
        <f t="shared" si="4"/>
        <v>225</v>
      </c>
      <c r="C226" s="10" t="s">
        <v>108</v>
      </c>
      <c r="D226" s="43"/>
      <c r="F226" t="s">
        <v>516</v>
      </c>
      <c r="G226" t="s">
        <v>517</v>
      </c>
      <c r="P226" s="14"/>
      <c r="Q226" s="14">
        <v>201690</v>
      </c>
      <c r="R226" s="14">
        <v>0</v>
      </c>
      <c r="S226" s="14">
        <v>201690</v>
      </c>
      <c r="T226">
        <v>643</v>
      </c>
      <c r="U226" s="21">
        <v>43619</v>
      </c>
      <c r="V226" s="15"/>
      <c r="AE226" s="44" t="s">
        <v>111</v>
      </c>
      <c r="AF226" s="44" t="s">
        <v>112</v>
      </c>
      <c r="AH226" s="15"/>
      <c r="AI226" s="15"/>
      <c r="AJ226" s="14"/>
      <c r="AK226" s="14"/>
      <c r="AL226" s="14"/>
      <c r="AM226" s="14"/>
      <c r="AO226" s="14"/>
      <c r="AQ226" s="14"/>
      <c r="AR226" s="14"/>
      <c r="AS226" s="14"/>
      <c r="AT226" s="14"/>
      <c r="AU226" s="16"/>
      <c r="AW226" s="17"/>
      <c r="AX226" s="18"/>
      <c r="AY226" s="14"/>
      <c r="AZ226" s="14"/>
      <c r="BA226" s="15" t="s">
        <v>50</v>
      </c>
      <c r="BE226" s="15"/>
    </row>
    <row r="227" spans="2:57" x14ac:dyDescent="0.25">
      <c r="B227">
        <f t="shared" si="4"/>
        <v>226</v>
      </c>
      <c r="C227" s="10" t="s">
        <v>108</v>
      </c>
      <c r="D227" s="43"/>
      <c r="F227" t="s">
        <v>518</v>
      </c>
      <c r="G227" t="s">
        <v>519</v>
      </c>
      <c r="P227" s="14"/>
      <c r="Q227" s="14">
        <v>370984</v>
      </c>
      <c r="R227" s="14">
        <v>0</v>
      </c>
      <c r="S227" s="14">
        <v>370984</v>
      </c>
      <c r="T227">
        <v>643</v>
      </c>
      <c r="U227" s="21">
        <v>43707</v>
      </c>
      <c r="V227" s="15"/>
      <c r="AE227" s="44" t="s">
        <v>111</v>
      </c>
      <c r="AF227" s="44" t="s">
        <v>112</v>
      </c>
      <c r="AH227" s="15"/>
      <c r="AI227" s="15"/>
      <c r="AJ227" s="14"/>
      <c r="AK227" s="14"/>
      <c r="AL227" s="14"/>
      <c r="AM227" s="14"/>
      <c r="AO227" s="14"/>
      <c r="AQ227" s="14"/>
      <c r="AR227" s="14"/>
      <c r="AS227" s="14"/>
      <c r="AT227" s="14"/>
      <c r="AU227" s="16"/>
      <c r="AW227" s="17"/>
      <c r="AX227" s="18"/>
      <c r="AY227" s="14"/>
      <c r="AZ227" s="14"/>
      <c r="BA227" s="15" t="s">
        <v>50</v>
      </c>
      <c r="BE227" s="15"/>
    </row>
    <row r="228" spans="2:57" x14ac:dyDescent="0.25">
      <c r="B228">
        <f t="shared" si="4"/>
        <v>227</v>
      </c>
      <c r="C228" s="10" t="s">
        <v>108</v>
      </c>
      <c r="D228" s="43"/>
      <c r="F228" t="s">
        <v>520</v>
      </c>
      <c r="G228" t="s">
        <v>521</v>
      </c>
      <c r="P228" s="14"/>
      <c r="Q228" s="14">
        <v>646744</v>
      </c>
      <c r="R228" s="14">
        <v>0</v>
      </c>
      <c r="S228" s="14">
        <v>646744</v>
      </c>
      <c r="T228">
        <v>643</v>
      </c>
      <c r="U228" s="21">
        <v>43724</v>
      </c>
      <c r="V228" s="15"/>
      <c r="AE228" s="44" t="s">
        <v>111</v>
      </c>
      <c r="AF228" s="44" t="s">
        <v>112</v>
      </c>
      <c r="AH228" s="15"/>
      <c r="AI228" s="15"/>
      <c r="AJ228" s="14"/>
      <c r="AK228" s="14"/>
      <c r="AL228" s="14"/>
      <c r="AM228" s="14"/>
      <c r="AO228" s="14"/>
      <c r="AQ228" s="14"/>
      <c r="AR228" s="14"/>
      <c r="AS228" s="14"/>
      <c r="AT228" s="14"/>
      <c r="AU228" s="16"/>
      <c r="AW228" s="17"/>
      <c r="AX228" s="18"/>
      <c r="AY228" s="14"/>
      <c r="AZ228" s="14"/>
      <c r="BA228" s="15" t="s">
        <v>50</v>
      </c>
      <c r="BE228" s="15"/>
    </row>
    <row r="229" spans="2:57" x14ac:dyDescent="0.25">
      <c r="B229">
        <f t="shared" si="4"/>
        <v>228</v>
      </c>
      <c r="C229" s="10" t="s">
        <v>108</v>
      </c>
      <c r="D229" s="43"/>
      <c r="F229" t="s">
        <v>522</v>
      </c>
      <c r="G229" t="s">
        <v>523</v>
      </c>
      <c r="P229" s="14"/>
      <c r="Q229" s="14">
        <v>517720</v>
      </c>
      <c r="R229" s="14">
        <v>0</v>
      </c>
      <c r="S229" s="14">
        <v>517720</v>
      </c>
      <c r="T229">
        <v>643</v>
      </c>
      <c r="U229" s="21">
        <v>43606</v>
      </c>
      <c r="V229" s="15"/>
      <c r="AE229" s="44" t="s">
        <v>111</v>
      </c>
      <c r="AF229" s="44" t="s">
        <v>112</v>
      </c>
      <c r="AH229" s="15"/>
      <c r="AI229" s="15"/>
      <c r="AJ229" s="14"/>
      <c r="AK229" s="14"/>
      <c r="AL229" s="14"/>
      <c r="AM229" s="14"/>
      <c r="AO229" s="14"/>
      <c r="AQ229" s="14"/>
      <c r="AR229" s="14"/>
      <c r="AS229" s="14"/>
      <c r="AT229" s="14"/>
      <c r="AU229" s="16"/>
      <c r="AW229" s="17"/>
      <c r="AX229" s="18"/>
      <c r="AY229" s="14"/>
      <c r="AZ229" s="14"/>
      <c r="BA229" s="15" t="s">
        <v>50</v>
      </c>
      <c r="BE229" s="15"/>
    </row>
    <row r="230" spans="2:57" x14ac:dyDescent="0.25">
      <c r="B230">
        <f t="shared" si="4"/>
        <v>229</v>
      </c>
      <c r="C230" s="10" t="s">
        <v>108</v>
      </c>
      <c r="D230" s="43"/>
      <c r="F230" t="s">
        <v>524</v>
      </c>
      <c r="G230" t="s">
        <v>525</v>
      </c>
      <c r="P230" s="14"/>
      <c r="Q230" s="14">
        <v>386808</v>
      </c>
      <c r="R230" s="14">
        <v>0</v>
      </c>
      <c r="S230" s="14">
        <v>386808</v>
      </c>
      <c r="T230">
        <v>643</v>
      </c>
      <c r="U230" s="21">
        <v>43601</v>
      </c>
      <c r="V230" s="15"/>
      <c r="AE230" s="44" t="s">
        <v>111</v>
      </c>
      <c r="AF230" s="44" t="s">
        <v>112</v>
      </c>
      <c r="AH230" s="15"/>
      <c r="AI230" s="15"/>
      <c r="AJ230" s="14"/>
      <c r="AK230" s="14"/>
      <c r="AL230" s="14"/>
      <c r="AM230" s="14"/>
      <c r="AO230" s="14"/>
      <c r="AQ230" s="14"/>
      <c r="AR230" s="14"/>
      <c r="AS230" s="14"/>
      <c r="AT230" s="14"/>
      <c r="AU230" s="16"/>
      <c r="AW230" s="17"/>
      <c r="AX230" s="18"/>
      <c r="AY230" s="14"/>
      <c r="AZ230" s="14"/>
      <c r="BA230" s="15" t="s">
        <v>50</v>
      </c>
      <c r="BE230" s="15"/>
    </row>
    <row r="231" spans="2:57" x14ac:dyDescent="0.25">
      <c r="B231">
        <f t="shared" si="4"/>
        <v>230</v>
      </c>
      <c r="C231" s="10" t="s">
        <v>108</v>
      </c>
      <c r="D231" s="43"/>
      <c r="F231" t="s">
        <v>526</v>
      </c>
      <c r="G231" t="s">
        <v>527</v>
      </c>
      <c r="P231" s="14"/>
      <c r="Q231" s="14">
        <v>238275</v>
      </c>
      <c r="R231" s="14">
        <v>0</v>
      </c>
      <c r="S231" s="14">
        <v>238275</v>
      </c>
      <c r="T231">
        <v>643</v>
      </c>
      <c r="U231" s="21">
        <v>43566</v>
      </c>
      <c r="V231" s="15"/>
      <c r="AE231" s="44" t="s">
        <v>111</v>
      </c>
      <c r="AF231" s="44" t="s">
        <v>112</v>
      </c>
      <c r="AH231" s="15"/>
      <c r="AI231" s="15"/>
      <c r="AJ231" s="14"/>
      <c r="AK231" s="14"/>
      <c r="AL231" s="14"/>
      <c r="AM231" s="14"/>
      <c r="AO231" s="14"/>
      <c r="AQ231" s="14"/>
      <c r="AR231" s="14"/>
      <c r="AS231" s="14"/>
      <c r="AT231" s="14"/>
      <c r="AU231" s="16"/>
      <c r="AW231" s="17"/>
      <c r="AX231" s="18"/>
      <c r="AY231" s="14"/>
      <c r="AZ231" s="14"/>
      <c r="BA231" s="15" t="s">
        <v>50</v>
      </c>
      <c r="BE231" s="15"/>
    </row>
    <row r="232" spans="2:57" x14ac:dyDescent="0.25">
      <c r="B232">
        <f t="shared" si="4"/>
        <v>231</v>
      </c>
      <c r="C232" s="10" t="s">
        <v>108</v>
      </c>
      <c r="D232" s="43"/>
      <c r="F232" t="s">
        <v>528</v>
      </c>
      <c r="G232" t="s">
        <v>529</v>
      </c>
      <c r="P232" s="14"/>
      <c r="Q232" s="14">
        <v>555076</v>
      </c>
      <c r="R232" s="14">
        <v>0</v>
      </c>
      <c r="S232" s="14">
        <v>555076</v>
      </c>
      <c r="T232">
        <v>643</v>
      </c>
      <c r="U232" s="21">
        <v>43809</v>
      </c>
      <c r="V232" s="15"/>
      <c r="AE232" s="44" t="s">
        <v>111</v>
      </c>
      <c r="AF232" s="44" t="s">
        <v>112</v>
      </c>
      <c r="AH232" s="15"/>
      <c r="AI232" s="15"/>
      <c r="AJ232" s="14"/>
      <c r="AK232" s="14"/>
      <c r="AL232" s="14"/>
      <c r="AM232" s="14"/>
      <c r="AO232" s="14"/>
      <c r="AQ232" s="14"/>
      <c r="AR232" s="14"/>
      <c r="AS232" s="14"/>
      <c r="AT232" s="14"/>
      <c r="AU232" s="16"/>
      <c r="AW232" s="17"/>
      <c r="AX232" s="18"/>
      <c r="AY232" s="14"/>
      <c r="AZ232" s="14"/>
      <c r="BA232" s="15" t="s">
        <v>50</v>
      </c>
      <c r="BE232" s="15"/>
    </row>
    <row r="233" spans="2:57" x14ac:dyDescent="0.25">
      <c r="B233">
        <f t="shared" si="4"/>
        <v>232</v>
      </c>
      <c r="C233" s="10" t="s">
        <v>108</v>
      </c>
      <c r="D233" s="43"/>
      <c r="F233" t="s">
        <v>530</v>
      </c>
      <c r="G233" t="s">
        <v>531</v>
      </c>
      <c r="P233" s="14"/>
      <c r="Q233" s="14">
        <v>310107</v>
      </c>
      <c r="R233" s="14">
        <v>0</v>
      </c>
      <c r="S233" s="14">
        <v>310107</v>
      </c>
      <c r="T233">
        <v>643</v>
      </c>
      <c r="U233" s="21">
        <v>43723</v>
      </c>
      <c r="V233" s="15"/>
      <c r="AE233" s="44" t="s">
        <v>111</v>
      </c>
      <c r="AF233" s="44" t="s">
        <v>112</v>
      </c>
      <c r="AH233" s="15"/>
      <c r="AI233" s="15"/>
      <c r="AJ233" s="14"/>
      <c r="AK233" s="14"/>
      <c r="AL233" s="14"/>
      <c r="AM233" s="14"/>
      <c r="AO233" s="14"/>
      <c r="AQ233" s="14"/>
      <c r="AR233" s="14"/>
      <c r="AS233" s="14"/>
      <c r="AT233" s="14"/>
      <c r="AU233" s="16"/>
      <c r="AW233" s="17"/>
      <c r="AX233" s="18"/>
      <c r="AY233" s="14"/>
      <c r="AZ233" s="14"/>
      <c r="BA233" s="15" t="s">
        <v>50</v>
      </c>
      <c r="BE233" s="15"/>
    </row>
    <row r="234" spans="2:57" x14ac:dyDescent="0.25">
      <c r="B234">
        <f t="shared" si="4"/>
        <v>233</v>
      </c>
      <c r="C234" s="10" t="s">
        <v>108</v>
      </c>
      <c r="D234" s="43"/>
      <c r="F234" t="s">
        <v>532</v>
      </c>
      <c r="G234" t="s">
        <v>533</v>
      </c>
      <c r="P234" s="14"/>
      <c r="Q234" s="14">
        <v>480788</v>
      </c>
      <c r="R234" s="14">
        <v>0</v>
      </c>
      <c r="S234" s="14">
        <v>480788</v>
      </c>
      <c r="T234">
        <v>643</v>
      </c>
      <c r="U234" s="21">
        <v>43794</v>
      </c>
      <c r="V234" s="15"/>
      <c r="AE234" s="44" t="s">
        <v>111</v>
      </c>
      <c r="AF234" s="44" t="s">
        <v>112</v>
      </c>
      <c r="AH234" s="15"/>
      <c r="AI234" s="15"/>
      <c r="AJ234" s="14"/>
      <c r="AK234" s="14"/>
      <c r="AL234" s="14"/>
      <c r="AM234" s="14"/>
      <c r="AO234" s="14"/>
      <c r="AQ234" s="14"/>
      <c r="AR234" s="14"/>
      <c r="AS234" s="14"/>
      <c r="AT234" s="14"/>
      <c r="AU234" s="16"/>
      <c r="AW234" s="17"/>
      <c r="AX234" s="18"/>
      <c r="AY234" s="14"/>
      <c r="AZ234" s="14"/>
      <c r="BA234" s="15" t="s">
        <v>50</v>
      </c>
      <c r="BE234" s="15"/>
    </row>
    <row r="235" spans="2:57" x14ac:dyDescent="0.25">
      <c r="B235">
        <f t="shared" si="4"/>
        <v>234</v>
      </c>
      <c r="C235" s="10" t="s">
        <v>108</v>
      </c>
      <c r="D235" s="43"/>
      <c r="F235" t="s">
        <v>534</v>
      </c>
      <c r="G235" t="s">
        <v>535</v>
      </c>
      <c r="P235" s="14"/>
      <c r="Q235" s="14">
        <v>448544</v>
      </c>
      <c r="R235" s="14">
        <v>0</v>
      </c>
      <c r="S235" s="14">
        <v>448544</v>
      </c>
      <c r="T235">
        <v>643</v>
      </c>
      <c r="U235" s="21">
        <v>43757</v>
      </c>
      <c r="V235" s="15"/>
      <c r="AE235" s="44" t="s">
        <v>111</v>
      </c>
      <c r="AF235" s="44" t="s">
        <v>112</v>
      </c>
      <c r="AH235" s="15"/>
      <c r="AI235" s="15"/>
      <c r="AJ235" s="14"/>
      <c r="AK235" s="14"/>
      <c r="AL235" s="14"/>
      <c r="AM235" s="14"/>
      <c r="AO235" s="14"/>
      <c r="AQ235" s="14"/>
      <c r="AR235" s="14"/>
      <c r="AS235" s="14"/>
      <c r="AT235" s="14"/>
      <c r="AU235" s="16"/>
      <c r="AW235" s="17"/>
      <c r="AX235" s="18"/>
      <c r="AY235" s="14"/>
      <c r="AZ235" s="14"/>
      <c r="BA235" s="15" t="s">
        <v>50</v>
      </c>
      <c r="BE235" s="15"/>
    </row>
    <row r="236" spans="2:57" x14ac:dyDescent="0.25">
      <c r="B236">
        <f t="shared" si="4"/>
        <v>235</v>
      </c>
      <c r="C236" s="10" t="s">
        <v>108</v>
      </c>
      <c r="D236" s="43"/>
      <c r="F236" t="s">
        <v>536</v>
      </c>
      <c r="G236" t="s">
        <v>537</v>
      </c>
      <c r="P236" s="14"/>
      <c r="Q236" s="14">
        <v>793014</v>
      </c>
      <c r="R236" s="14">
        <v>0</v>
      </c>
      <c r="S236" s="14">
        <v>793014</v>
      </c>
      <c r="T236">
        <v>643</v>
      </c>
      <c r="U236" s="21">
        <v>43825</v>
      </c>
      <c r="V236" s="15"/>
      <c r="AE236" s="44" t="s">
        <v>111</v>
      </c>
      <c r="AF236" s="44" t="s">
        <v>112</v>
      </c>
      <c r="AH236" s="15"/>
      <c r="AI236" s="15"/>
      <c r="AJ236" s="14"/>
      <c r="AK236" s="14"/>
      <c r="AL236" s="14"/>
      <c r="AM236" s="14"/>
      <c r="AO236" s="14"/>
      <c r="AQ236" s="14"/>
      <c r="AR236" s="14"/>
      <c r="AS236" s="14"/>
      <c r="AT236" s="14"/>
      <c r="AU236" s="16"/>
      <c r="AW236" s="17"/>
      <c r="AX236" s="18"/>
      <c r="AY236" s="14"/>
      <c r="AZ236" s="14"/>
      <c r="BA236" s="15" t="s">
        <v>50</v>
      </c>
      <c r="BE236" s="15"/>
    </row>
    <row r="237" spans="2:57" x14ac:dyDescent="0.25">
      <c r="B237">
        <f t="shared" si="4"/>
        <v>236</v>
      </c>
      <c r="C237" s="10" t="s">
        <v>108</v>
      </c>
      <c r="D237" s="43"/>
      <c r="F237" t="s">
        <v>538</v>
      </c>
      <c r="G237" t="s">
        <v>539</v>
      </c>
      <c r="P237" s="14"/>
      <c r="Q237" s="14">
        <v>993894</v>
      </c>
      <c r="R237" s="14">
        <v>0</v>
      </c>
      <c r="S237" s="14">
        <v>993894</v>
      </c>
      <c r="T237">
        <v>643</v>
      </c>
      <c r="U237" s="21">
        <v>43693</v>
      </c>
      <c r="V237" s="15"/>
      <c r="AE237" s="44" t="s">
        <v>111</v>
      </c>
      <c r="AF237" s="44" t="s">
        <v>112</v>
      </c>
      <c r="AH237" s="15"/>
      <c r="AI237" s="15"/>
      <c r="AJ237" s="14"/>
      <c r="AK237" s="14"/>
      <c r="AL237" s="14"/>
      <c r="AM237" s="14"/>
      <c r="AO237" s="14"/>
      <c r="AQ237" s="14"/>
      <c r="AR237" s="14"/>
      <c r="AS237" s="14"/>
      <c r="AT237" s="14"/>
      <c r="AU237" s="16"/>
      <c r="AW237" s="17"/>
      <c r="AX237" s="18"/>
      <c r="AY237" s="14"/>
      <c r="AZ237" s="14"/>
      <c r="BA237" s="15" t="s">
        <v>50</v>
      </c>
      <c r="BE237" s="15"/>
    </row>
    <row r="238" spans="2:57" x14ac:dyDescent="0.25">
      <c r="B238">
        <f t="shared" si="4"/>
        <v>237</v>
      </c>
      <c r="C238" s="10" t="s">
        <v>108</v>
      </c>
      <c r="D238" s="43"/>
      <c r="F238" t="s">
        <v>540</v>
      </c>
      <c r="G238" t="s">
        <v>541</v>
      </c>
      <c r="P238" s="14"/>
      <c r="Q238" s="14">
        <v>235146</v>
      </c>
      <c r="R238" s="14">
        <v>0</v>
      </c>
      <c r="S238" s="14">
        <v>235146</v>
      </c>
      <c r="T238">
        <v>643</v>
      </c>
      <c r="U238" s="21">
        <v>43547</v>
      </c>
      <c r="V238" s="15"/>
      <c r="AE238" s="44" t="s">
        <v>111</v>
      </c>
      <c r="AF238" s="44" t="s">
        <v>112</v>
      </c>
      <c r="AH238" s="15"/>
      <c r="AI238" s="15"/>
      <c r="AJ238" s="14"/>
      <c r="AK238" s="14"/>
      <c r="AL238" s="14"/>
      <c r="AM238" s="14"/>
      <c r="AO238" s="14"/>
      <c r="AQ238" s="14"/>
      <c r="AR238" s="14"/>
      <c r="AS238" s="14"/>
      <c r="AT238" s="14"/>
      <c r="AU238" s="16"/>
      <c r="AW238" s="17"/>
      <c r="AX238" s="18"/>
      <c r="AY238" s="14"/>
      <c r="AZ238" s="14"/>
      <c r="BA238" s="15" t="s">
        <v>50</v>
      </c>
      <c r="BE238" s="15"/>
    </row>
    <row r="239" spans="2:57" x14ac:dyDescent="0.25">
      <c r="B239">
        <f t="shared" si="4"/>
        <v>238</v>
      </c>
      <c r="C239" s="10" t="s">
        <v>108</v>
      </c>
      <c r="D239" s="43"/>
      <c r="F239" t="s">
        <v>542</v>
      </c>
      <c r="G239" t="s">
        <v>543</v>
      </c>
      <c r="P239" s="14"/>
      <c r="Q239" s="14">
        <v>112195</v>
      </c>
      <c r="R239" s="14">
        <v>0</v>
      </c>
      <c r="S239" s="14">
        <v>112195</v>
      </c>
      <c r="T239">
        <v>643</v>
      </c>
      <c r="U239" s="21">
        <v>43689</v>
      </c>
      <c r="V239" s="15"/>
      <c r="AE239" s="44" t="s">
        <v>111</v>
      </c>
      <c r="AF239" s="44" t="s">
        <v>112</v>
      </c>
      <c r="AH239" s="15"/>
      <c r="AI239" s="15"/>
      <c r="AJ239" s="14"/>
      <c r="AK239" s="14"/>
      <c r="AL239" s="14"/>
      <c r="AM239" s="14"/>
      <c r="AO239" s="14"/>
      <c r="AQ239" s="14"/>
      <c r="AR239" s="14"/>
      <c r="AS239" s="14"/>
      <c r="AT239" s="14"/>
      <c r="AU239" s="16"/>
      <c r="AW239" s="17"/>
      <c r="AX239" s="18"/>
      <c r="AY239" s="14"/>
      <c r="AZ239" s="14"/>
      <c r="BA239" s="15" t="s">
        <v>50</v>
      </c>
      <c r="BE239" s="15"/>
    </row>
    <row r="240" spans="2:57" x14ac:dyDescent="0.25">
      <c r="B240">
        <f t="shared" si="4"/>
        <v>239</v>
      </c>
      <c r="C240" s="10" t="s">
        <v>108</v>
      </c>
      <c r="D240" s="43"/>
      <c r="F240" t="s">
        <v>544</v>
      </c>
      <c r="G240" t="s">
        <v>545</v>
      </c>
      <c r="P240" s="14"/>
      <c r="Q240" s="14">
        <v>899819</v>
      </c>
      <c r="R240" s="14">
        <v>0</v>
      </c>
      <c r="S240" s="14">
        <v>899819</v>
      </c>
      <c r="T240">
        <v>643</v>
      </c>
      <c r="U240" s="21">
        <v>43655</v>
      </c>
      <c r="V240" s="15"/>
      <c r="AE240" s="44" t="s">
        <v>111</v>
      </c>
      <c r="AF240" s="44" t="s">
        <v>112</v>
      </c>
      <c r="AH240" s="15"/>
      <c r="AI240" s="15"/>
      <c r="AJ240" s="14"/>
      <c r="AK240" s="14"/>
      <c r="AL240" s="14"/>
      <c r="AM240" s="14"/>
      <c r="AO240" s="14"/>
      <c r="AQ240" s="14"/>
      <c r="AR240" s="14"/>
      <c r="AS240" s="14"/>
      <c r="AT240" s="14"/>
      <c r="AU240" s="16"/>
      <c r="AW240" s="17"/>
      <c r="AX240" s="18"/>
      <c r="AY240" s="14"/>
      <c r="AZ240" s="14"/>
      <c r="BA240" s="15" t="s">
        <v>50</v>
      </c>
      <c r="BE240" s="15"/>
    </row>
    <row r="241" spans="2:57" x14ac:dyDescent="0.25">
      <c r="B241">
        <f t="shared" si="4"/>
        <v>240</v>
      </c>
      <c r="C241" s="10" t="s">
        <v>108</v>
      </c>
      <c r="D241" s="43"/>
      <c r="F241" t="s">
        <v>546</v>
      </c>
      <c r="G241" t="s">
        <v>547</v>
      </c>
      <c r="P241" s="14"/>
      <c r="Q241" s="14">
        <v>495175</v>
      </c>
      <c r="R241" s="14">
        <v>0</v>
      </c>
      <c r="S241" s="14">
        <v>495175</v>
      </c>
      <c r="T241">
        <v>643</v>
      </c>
      <c r="U241" s="21">
        <v>43490</v>
      </c>
      <c r="V241" s="15"/>
      <c r="AE241" s="44" t="s">
        <v>111</v>
      </c>
      <c r="AF241" s="44" t="s">
        <v>112</v>
      </c>
      <c r="AH241" s="15"/>
      <c r="AI241" s="15"/>
      <c r="AJ241" s="14"/>
      <c r="AK241" s="14"/>
      <c r="AL241" s="14"/>
      <c r="AM241" s="14"/>
      <c r="AO241" s="14"/>
      <c r="AQ241" s="14"/>
      <c r="AR241" s="14"/>
      <c r="AS241" s="14"/>
      <c r="AT241" s="14"/>
      <c r="AU241" s="16"/>
      <c r="AW241" s="17"/>
      <c r="AX241" s="18"/>
      <c r="AY241" s="14"/>
      <c r="AZ241" s="14"/>
      <c r="BA241" s="15" t="s">
        <v>50</v>
      </c>
      <c r="BE241" s="15"/>
    </row>
    <row r="242" spans="2:57" x14ac:dyDescent="0.25">
      <c r="B242">
        <f t="shared" si="4"/>
        <v>241</v>
      </c>
      <c r="C242" s="10" t="s">
        <v>108</v>
      </c>
      <c r="D242" s="43"/>
      <c r="F242" t="s">
        <v>548</v>
      </c>
      <c r="G242" t="s">
        <v>549</v>
      </c>
      <c r="P242" s="14"/>
      <c r="Q242" s="14">
        <v>414051</v>
      </c>
      <c r="R242" s="14">
        <v>0</v>
      </c>
      <c r="S242" s="14">
        <v>414051</v>
      </c>
      <c r="T242">
        <v>643</v>
      </c>
      <c r="U242" s="21">
        <v>43740</v>
      </c>
      <c r="V242" s="15"/>
      <c r="AE242" s="44" t="s">
        <v>111</v>
      </c>
      <c r="AF242" s="44" t="s">
        <v>112</v>
      </c>
      <c r="AH242" s="15"/>
      <c r="AI242" s="15"/>
      <c r="AJ242" s="14"/>
      <c r="AK242" s="14"/>
      <c r="AL242" s="14"/>
      <c r="AM242" s="14"/>
      <c r="AO242" s="14"/>
      <c r="AQ242" s="14"/>
      <c r="AR242" s="14"/>
      <c r="AS242" s="14"/>
      <c r="AT242" s="14"/>
      <c r="AU242" s="16"/>
      <c r="AW242" s="17"/>
      <c r="AX242" s="18"/>
      <c r="AY242" s="14"/>
      <c r="AZ242" s="14"/>
      <c r="BA242" s="15" t="s">
        <v>50</v>
      </c>
      <c r="BE242" s="15"/>
    </row>
    <row r="243" spans="2:57" x14ac:dyDescent="0.25">
      <c r="B243">
        <f t="shared" si="4"/>
        <v>242</v>
      </c>
      <c r="C243" s="10" t="s">
        <v>108</v>
      </c>
      <c r="D243" s="43"/>
      <c r="F243" t="s">
        <v>550</v>
      </c>
      <c r="G243" t="s">
        <v>551</v>
      </c>
      <c r="P243" s="14"/>
      <c r="Q243" s="14">
        <v>715370</v>
      </c>
      <c r="R243" s="14">
        <v>0</v>
      </c>
      <c r="S243" s="14">
        <v>715370</v>
      </c>
      <c r="T243">
        <v>643</v>
      </c>
      <c r="U243" s="21">
        <v>43604</v>
      </c>
      <c r="V243" s="15"/>
      <c r="AE243" s="44" t="s">
        <v>111</v>
      </c>
      <c r="AF243" s="44" t="s">
        <v>112</v>
      </c>
      <c r="AH243" s="15"/>
      <c r="AI243" s="15"/>
      <c r="AJ243" s="14"/>
      <c r="AK243" s="14"/>
      <c r="AL243" s="14"/>
      <c r="AM243" s="14"/>
      <c r="AO243" s="14"/>
      <c r="AQ243" s="14"/>
      <c r="AR243" s="14"/>
      <c r="AS243" s="14"/>
      <c r="AT243" s="14"/>
      <c r="AU243" s="16"/>
      <c r="AW243" s="17"/>
      <c r="AX243" s="18"/>
      <c r="AY243" s="14"/>
      <c r="AZ243" s="14"/>
      <c r="BA243" s="15" t="s">
        <v>50</v>
      </c>
      <c r="BE243" s="15"/>
    </row>
    <row r="244" spans="2:57" x14ac:dyDescent="0.25">
      <c r="B244">
        <f t="shared" si="4"/>
        <v>243</v>
      </c>
      <c r="C244" s="10" t="s">
        <v>108</v>
      </c>
      <c r="D244" s="43"/>
      <c r="F244" t="s">
        <v>552</v>
      </c>
      <c r="G244" t="s">
        <v>553</v>
      </c>
      <c r="P244" s="14"/>
      <c r="Q244" s="14">
        <v>208257</v>
      </c>
      <c r="R244" s="14">
        <v>0</v>
      </c>
      <c r="S244" s="14">
        <v>208257</v>
      </c>
      <c r="T244">
        <v>643</v>
      </c>
      <c r="U244" s="21">
        <v>43538</v>
      </c>
      <c r="V244" s="15"/>
      <c r="AE244" s="44" t="s">
        <v>111</v>
      </c>
      <c r="AF244" s="44" t="s">
        <v>112</v>
      </c>
      <c r="AH244" s="15"/>
      <c r="AI244" s="15"/>
      <c r="AJ244" s="14"/>
      <c r="AK244" s="14"/>
      <c r="AL244" s="14"/>
      <c r="AM244" s="14"/>
      <c r="AO244" s="14"/>
      <c r="AQ244" s="14"/>
      <c r="AR244" s="14"/>
      <c r="AS244" s="14"/>
      <c r="AT244" s="14"/>
      <c r="AU244" s="16"/>
      <c r="AW244" s="17"/>
      <c r="AX244" s="18"/>
      <c r="AY244" s="14"/>
      <c r="AZ244" s="14"/>
      <c r="BA244" s="15" t="s">
        <v>50</v>
      </c>
      <c r="BE244" s="15"/>
    </row>
    <row r="245" spans="2:57" x14ac:dyDescent="0.25">
      <c r="B245">
        <f t="shared" si="4"/>
        <v>244</v>
      </c>
      <c r="C245" s="10" t="s">
        <v>108</v>
      </c>
      <c r="D245" s="43"/>
      <c r="F245" t="s">
        <v>554</v>
      </c>
      <c r="G245" t="s">
        <v>555</v>
      </c>
      <c r="P245" s="14"/>
      <c r="Q245" s="14">
        <v>189490</v>
      </c>
      <c r="R245" s="14">
        <v>0</v>
      </c>
      <c r="S245" s="14">
        <v>189490</v>
      </c>
      <c r="T245">
        <v>643</v>
      </c>
      <c r="U245" s="21">
        <v>43582</v>
      </c>
      <c r="V245" s="15"/>
      <c r="AE245" s="44" t="s">
        <v>111</v>
      </c>
      <c r="AF245" s="44" t="s">
        <v>112</v>
      </c>
      <c r="AH245" s="15"/>
      <c r="AI245" s="15"/>
      <c r="AJ245" s="14"/>
      <c r="AK245" s="14"/>
      <c r="AL245" s="14"/>
      <c r="AM245" s="14"/>
      <c r="AO245" s="14"/>
      <c r="AQ245" s="14"/>
      <c r="AR245" s="14"/>
      <c r="AS245" s="14"/>
      <c r="AT245" s="14"/>
      <c r="AU245" s="16"/>
      <c r="AW245" s="17"/>
      <c r="AX245" s="18"/>
      <c r="AY245" s="14"/>
      <c r="AZ245" s="14"/>
      <c r="BA245" s="15" t="s">
        <v>50</v>
      </c>
      <c r="BE245" s="15"/>
    </row>
    <row r="246" spans="2:57" x14ac:dyDescent="0.25">
      <c r="B246">
        <f t="shared" si="4"/>
        <v>245</v>
      </c>
      <c r="C246" s="10" t="s">
        <v>108</v>
      </c>
      <c r="D246" s="43"/>
      <c r="F246" t="s">
        <v>556</v>
      </c>
      <c r="G246" t="s">
        <v>557</v>
      </c>
      <c r="P246" s="14"/>
      <c r="Q246" s="14">
        <v>381107</v>
      </c>
      <c r="R246" s="14">
        <v>0</v>
      </c>
      <c r="S246" s="14">
        <v>381107</v>
      </c>
      <c r="T246">
        <v>643</v>
      </c>
      <c r="U246" s="21">
        <v>43471</v>
      </c>
      <c r="V246" s="15"/>
      <c r="AE246" s="44" t="s">
        <v>111</v>
      </c>
      <c r="AF246" s="44" t="s">
        <v>112</v>
      </c>
      <c r="AH246" s="15"/>
      <c r="AI246" s="15"/>
      <c r="AJ246" s="14"/>
      <c r="AK246" s="14"/>
      <c r="AL246" s="14"/>
      <c r="AM246" s="14"/>
      <c r="AO246" s="14"/>
      <c r="AQ246" s="14"/>
      <c r="AR246" s="14"/>
      <c r="AS246" s="14"/>
      <c r="AT246" s="14"/>
      <c r="AU246" s="16"/>
      <c r="AW246" s="17"/>
      <c r="AX246" s="18"/>
      <c r="AY246" s="14"/>
      <c r="AZ246" s="14"/>
      <c r="BA246" s="15" t="s">
        <v>50</v>
      </c>
      <c r="BE246" s="15"/>
    </row>
    <row r="247" spans="2:57" x14ac:dyDescent="0.25">
      <c r="B247">
        <f t="shared" si="4"/>
        <v>246</v>
      </c>
      <c r="C247" s="10" t="s">
        <v>108</v>
      </c>
      <c r="D247" s="43"/>
      <c r="F247" t="s">
        <v>558</v>
      </c>
      <c r="G247" t="s">
        <v>559</v>
      </c>
      <c r="P247" s="14"/>
      <c r="Q247" s="14">
        <v>120786</v>
      </c>
      <c r="R247" s="14">
        <v>0</v>
      </c>
      <c r="S247" s="14">
        <v>120786</v>
      </c>
      <c r="T247">
        <v>643</v>
      </c>
      <c r="U247" s="21">
        <v>43505</v>
      </c>
      <c r="V247" s="15"/>
      <c r="AE247" s="44" t="s">
        <v>111</v>
      </c>
      <c r="AF247" s="44" t="s">
        <v>112</v>
      </c>
      <c r="AH247" s="15"/>
      <c r="AI247" s="15"/>
      <c r="AJ247" s="14"/>
      <c r="AK247" s="14"/>
      <c r="AL247" s="14"/>
      <c r="AM247" s="14"/>
      <c r="AO247" s="14"/>
      <c r="AQ247" s="14"/>
      <c r="AR247" s="14"/>
      <c r="AS247" s="14"/>
      <c r="AT247" s="14"/>
      <c r="AU247" s="16"/>
      <c r="AW247" s="17"/>
      <c r="AX247" s="18"/>
      <c r="AY247" s="14"/>
      <c r="AZ247" s="14"/>
      <c r="BA247" s="15" t="s">
        <v>50</v>
      </c>
      <c r="BE247" s="15"/>
    </row>
    <row r="248" spans="2:57" x14ac:dyDescent="0.25">
      <c r="B248">
        <f t="shared" si="4"/>
        <v>247</v>
      </c>
      <c r="C248" s="10" t="s">
        <v>108</v>
      </c>
      <c r="D248" s="43"/>
      <c r="F248" t="s">
        <v>560</v>
      </c>
      <c r="G248" t="s">
        <v>561</v>
      </c>
      <c r="P248" s="14"/>
      <c r="Q248" s="14">
        <v>443786</v>
      </c>
      <c r="R248" s="14">
        <v>0</v>
      </c>
      <c r="S248" s="14">
        <v>443786</v>
      </c>
      <c r="T248">
        <v>643</v>
      </c>
      <c r="U248" s="21">
        <v>43793</v>
      </c>
      <c r="V248" s="15"/>
      <c r="AE248" s="44" t="s">
        <v>111</v>
      </c>
      <c r="AF248" s="44" t="s">
        <v>112</v>
      </c>
      <c r="AH248" s="15"/>
      <c r="AI248" s="15"/>
      <c r="AJ248" s="14"/>
      <c r="AK248" s="14"/>
      <c r="AL248" s="14"/>
      <c r="AM248" s="14"/>
      <c r="AO248" s="14"/>
      <c r="AQ248" s="14"/>
      <c r="AR248" s="14"/>
      <c r="AS248" s="14"/>
      <c r="AT248" s="14"/>
      <c r="AU248" s="16"/>
      <c r="AW248" s="17"/>
      <c r="AX248" s="18"/>
      <c r="AY248" s="14"/>
      <c r="AZ248" s="14"/>
      <c r="BA248" s="15" t="s">
        <v>50</v>
      </c>
      <c r="BE248" s="15"/>
    </row>
    <row r="249" spans="2:57" x14ac:dyDescent="0.25">
      <c r="B249">
        <f t="shared" si="4"/>
        <v>248</v>
      </c>
      <c r="C249" s="10" t="s">
        <v>108</v>
      </c>
      <c r="D249" s="43"/>
      <c r="F249" t="s">
        <v>562</v>
      </c>
      <c r="G249" t="s">
        <v>563</v>
      </c>
      <c r="P249" s="14"/>
      <c r="Q249" s="14">
        <v>776746</v>
      </c>
      <c r="R249" s="14">
        <v>0</v>
      </c>
      <c r="S249" s="14">
        <v>776746</v>
      </c>
      <c r="T249">
        <v>643</v>
      </c>
      <c r="U249" s="21">
        <v>43582</v>
      </c>
      <c r="V249" s="15"/>
      <c r="AE249" s="44" t="s">
        <v>111</v>
      </c>
      <c r="AF249" s="44" t="s">
        <v>112</v>
      </c>
      <c r="AH249" s="15"/>
      <c r="AI249" s="15"/>
      <c r="AJ249" s="14"/>
      <c r="AK249" s="14"/>
      <c r="AL249" s="14"/>
      <c r="AM249" s="14"/>
      <c r="AO249" s="14"/>
      <c r="AQ249" s="14"/>
      <c r="AR249" s="14"/>
      <c r="AS249" s="14"/>
      <c r="AT249" s="14"/>
      <c r="AU249" s="16"/>
      <c r="AW249" s="17"/>
      <c r="AX249" s="18"/>
      <c r="AY249" s="14"/>
      <c r="AZ249" s="14"/>
      <c r="BA249" s="15" t="s">
        <v>50</v>
      </c>
      <c r="BE249" s="15"/>
    </row>
    <row r="250" spans="2:57" x14ac:dyDescent="0.25">
      <c r="B250">
        <f t="shared" si="4"/>
        <v>249</v>
      </c>
      <c r="C250" s="10" t="s">
        <v>108</v>
      </c>
      <c r="D250" s="43"/>
      <c r="F250" t="s">
        <v>564</v>
      </c>
      <c r="G250" t="s">
        <v>565</v>
      </c>
      <c r="P250" s="14"/>
      <c r="Q250" s="14">
        <v>427470</v>
      </c>
      <c r="R250" s="14">
        <v>0</v>
      </c>
      <c r="S250" s="14">
        <v>427470</v>
      </c>
      <c r="T250">
        <v>643</v>
      </c>
      <c r="U250" s="21">
        <v>43665</v>
      </c>
      <c r="V250" s="15"/>
      <c r="AE250" s="44" t="s">
        <v>111</v>
      </c>
      <c r="AF250" s="44" t="s">
        <v>112</v>
      </c>
      <c r="AH250" s="15"/>
      <c r="AI250" s="15"/>
      <c r="AJ250" s="14"/>
      <c r="AK250" s="14"/>
      <c r="AL250" s="14"/>
      <c r="AM250" s="14"/>
      <c r="AO250" s="14"/>
      <c r="AQ250" s="14"/>
      <c r="AR250" s="14"/>
      <c r="AS250" s="14"/>
      <c r="AT250" s="14"/>
      <c r="AU250" s="16"/>
      <c r="AW250" s="17"/>
      <c r="AX250" s="18"/>
      <c r="AY250" s="14"/>
      <c r="AZ250" s="14"/>
      <c r="BA250" s="15" t="s">
        <v>50</v>
      </c>
      <c r="BE250" s="15"/>
    </row>
    <row r="251" spans="2:57" x14ac:dyDescent="0.25">
      <c r="B251">
        <f t="shared" si="4"/>
        <v>250</v>
      </c>
      <c r="C251" s="10" t="s">
        <v>108</v>
      </c>
      <c r="D251" s="43"/>
      <c r="F251" t="s">
        <v>566</v>
      </c>
      <c r="G251" t="s">
        <v>567</v>
      </c>
      <c r="P251" s="14"/>
      <c r="Q251" s="14">
        <v>111181</v>
      </c>
      <c r="R251" s="14">
        <v>0</v>
      </c>
      <c r="S251" s="14">
        <v>111181</v>
      </c>
      <c r="T251">
        <v>643</v>
      </c>
      <c r="U251" s="21">
        <v>43654</v>
      </c>
      <c r="V251" s="15"/>
      <c r="AE251" s="44" t="s">
        <v>111</v>
      </c>
      <c r="AF251" s="44" t="s">
        <v>112</v>
      </c>
      <c r="AH251" s="15"/>
      <c r="AI251" s="15"/>
      <c r="AJ251" s="14"/>
      <c r="AK251" s="14"/>
      <c r="AL251" s="14"/>
      <c r="AM251" s="14"/>
      <c r="AO251" s="14"/>
      <c r="AQ251" s="14"/>
      <c r="AR251" s="14"/>
      <c r="AS251" s="14"/>
      <c r="AT251" s="14"/>
      <c r="AU251" s="16"/>
      <c r="AW251" s="17"/>
      <c r="AX251" s="18"/>
      <c r="AY251" s="14"/>
      <c r="AZ251" s="14"/>
      <c r="BA251" s="15" t="s">
        <v>50</v>
      </c>
      <c r="BE251" s="15"/>
    </row>
    <row r="252" spans="2:57" x14ac:dyDescent="0.25">
      <c r="B252">
        <f t="shared" si="4"/>
        <v>251</v>
      </c>
      <c r="C252" s="10" t="s">
        <v>108</v>
      </c>
      <c r="D252" s="43"/>
      <c r="F252" t="s">
        <v>568</v>
      </c>
      <c r="G252" t="s">
        <v>569</v>
      </c>
      <c r="P252" s="14"/>
      <c r="Q252" s="14">
        <v>765467</v>
      </c>
      <c r="R252" s="14">
        <v>0</v>
      </c>
      <c r="S252" s="14">
        <v>765467</v>
      </c>
      <c r="T252">
        <v>643</v>
      </c>
      <c r="U252" s="21">
        <v>43481</v>
      </c>
      <c r="V252" s="15"/>
      <c r="AE252" s="44" t="s">
        <v>111</v>
      </c>
      <c r="AF252" s="44" t="s">
        <v>112</v>
      </c>
      <c r="AH252" s="15"/>
      <c r="AI252" s="15"/>
      <c r="AJ252" s="14"/>
      <c r="AK252" s="14"/>
      <c r="AL252" s="14"/>
      <c r="AM252" s="14"/>
      <c r="AO252" s="14"/>
      <c r="AQ252" s="14"/>
      <c r="AR252" s="14"/>
      <c r="AS252" s="14"/>
      <c r="AT252" s="14"/>
      <c r="AU252" s="16"/>
      <c r="AW252" s="17"/>
      <c r="AX252" s="18"/>
      <c r="AY252" s="14"/>
      <c r="AZ252" s="14"/>
      <c r="BA252" s="15" t="s">
        <v>50</v>
      </c>
      <c r="BE252" s="15"/>
    </row>
    <row r="253" spans="2:57" x14ac:dyDescent="0.25">
      <c r="B253">
        <f t="shared" si="4"/>
        <v>252</v>
      </c>
      <c r="C253" s="12" t="s">
        <v>570</v>
      </c>
      <c r="D253" s="43" t="s">
        <v>571</v>
      </c>
      <c r="F253" t="s">
        <v>572</v>
      </c>
      <c r="G253" t="s">
        <v>573</v>
      </c>
      <c r="I253" s="13" t="s">
        <v>574</v>
      </c>
      <c r="J253" s="13" t="s">
        <v>653</v>
      </c>
      <c r="P253" s="14"/>
      <c r="Q253" s="14">
        <v>24688180</v>
      </c>
      <c r="T253">
        <v>643</v>
      </c>
      <c r="AH253" s="15"/>
      <c r="AI253" s="15"/>
      <c r="AJ253" s="14"/>
      <c r="AK253" s="14"/>
      <c r="AL253" s="14"/>
      <c r="AM253" s="14"/>
      <c r="AO253" s="14"/>
      <c r="AQ253" s="14"/>
      <c r="AR253" s="14"/>
      <c r="AS253" s="14"/>
      <c r="AT253" s="14"/>
      <c r="AU253" s="16"/>
      <c r="AW253" s="17"/>
      <c r="AX253" s="18"/>
      <c r="AY253" s="14"/>
      <c r="AZ253" s="14"/>
      <c r="BA253" s="15" t="s">
        <v>50</v>
      </c>
      <c r="BE253" s="15"/>
    </row>
    <row r="254" spans="2:57" x14ac:dyDescent="0.25">
      <c r="B254">
        <f t="shared" si="4"/>
        <v>253</v>
      </c>
      <c r="C254" s="12" t="s">
        <v>570</v>
      </c>
      <c r="D254" s="43" t="s">
        <v>571</v>
      </c>
      <c r="F254" t="s">
        <v>575</v>
      </c>
      <c r="G254" t="s">
        <v>576</v>
      </c>
      <c r="I254" s="13" t="s">
        <v>574</v>
      </c>
      <c r="J254" s="13" t="s">
        <v>653</v>
      </c>
      <c r="P254" s="14"/>
      <c r="Q254" s="14">
        <v>23893231</v>
      </c>
      <c r="T254">
        <v>643</v>
      </c>
      <c r="AH254" s="15"/>
      <c r="AI254" s="15"/>
      <c r="AJ254" s="14"/>
      <c r="AK254" s="14"/>
      <c r="AL254" s="14"/>
      <c r="AM254" s="14"/>
      <c r="AO254" s="14"/>
      <c r="AQ254" s="14"/>
      <c r="AR254" s="14"/>
      <c r="AS254" s="14"/>
      <c r="AT254" s="14"/>
      <c r="AU254" s="16"/>
      <c r="AW254" s="17"/>
      <c r="AX254" s="18"/>
      <c r="AY254" s="14"/>
      <c r="AZ254" s="14"/>
      <c r="BA254" s="15" t="s">
        <v>50</v>
      </c>
      <c r="BE254" s="15"/>
    </row>
    <row r="255" spans="2:57" x14ac:dyDescent="0.25">
      <c r="B255">
        <f t="shared" si="4"/>
        <v>254</v>
      </c>
      <c r="C255" s="12" t="s">
        <v>570</v>
      </c>
      <c r="D255" s="43" t="s">
        <v>571</v>
      </c>
      <c r="F255" t="s">
        <v>577</v>
      </c>
      <c r="G255" t="s">
        <v>578</v>
      </c>
      <c r="I255" s="13" t="s">
        <v>574</v>
      </c>
      <c r="J255" s="13" t="s">
        <v>653</v>
      </c>
      <c r="P255" s="14"/>
      <c r="Q255" s="14">
        <v>13488314</v>
      </c>
      <c r="T255">
        <v>643</v>
      </c>
      <c r="AH255" s="15"/>
      <c r="AI255" s="15"/>
      <c r="AJ255" s="14"/>
      <c r="AK255" s="14"/>
      <c r="AL255" s="14"/>
      <c r="AM255" s="14"/>
      <c r="AO255" s="14"/>
      <c r="AQ255" s="14"/>
      <c r="AR255" s="14"/>
      <c r="AS255" s="14"/>
      <c r="AT255" s="14"/>
      <c r="AU255" s="16"/>
      <c r="AW255" s="17"/>
      <c r="AX255" s="18"/>
      <c r="AY255" s="14"/>
      <c r="AZ255" s="14"/>
      <c r="BA255" s="15" t="s">
        <v>50</v>
      </c>
      <c r="BE255" s="15"/>
    </row>
    <row r="256" spans="2:57" x14ac:dyDescent="0.25">
      <c r="B256">
        <f t="shared" si="4"/>
        <v>255</v>
      </c>
      <c r="C256" s="12" t="s">
        <v>570</v>
      </c>
      <c r="D256" s="43" t="s">
        <v>571</v>
      </c>
      <c r="F256" t="s">
        <v>579</v>
      </c>
      <c r="G256" t="s">
        <v>580</v>
      </c>
      <c r="I256" s="13" t="s">
        <v>574</v>
      </c>
      <c r="J256" s="13" t="s">
        <v>653</v>
      </c>
      <c r="P256" s="14"/>
      <c r="Q256" s="14">
        <v>3462095</v>
      </c>
      <c r="T256">
        <v>643</v>
      </c>
      <c r="AH256" s="15"/>
      <c r="AI256" s="15"/>
      <c r="AJ256" s="14"/>
      <c r="AK256" s="14"/>
      <c r="AL256" s="14"/>
      <c r="AM256" s="14"/>
      <c r="AO256" s="14"/>
      <c r="AQ256" s="14"/>
      <c r="AR256" s="14"/>
      <c r="AS256" s="14"/>
      <c r="AT256" s="14"/>
      <c r="AU256" s="16"/>
      <c r="AW256" s="17"/>
      <c r="AX256" s="18"/>
      <c r="AY256" s="14"/>
      <c r="AZ256" s="14"/>
      <c r="BA256" s="15" t="s">
        <v>50</v>
      </c>
      <c r="BE256" s="15"/>
    </row>
    <row r="257" spans="2:57" x14ac:dyDescent="0.25">
      <c r="B257">
        <f t="shared" si="4"/>
        <v>256</v>
      </c>
      <c r="C257" s="12" t="s">
        <v>570</v>
      </c>
      <c r="D257" s="43" t="s">
        <v>571</v>
      </c>
      <c r="F257" t="s">
        <v>581</v>
      </c>
      <c r="G257" t="s">
        <v>582</v>
      </c>
      <c r="I257" s="13" t="s">
        <v>574</v>
      </c>
      <c r="J257" s="13" t="s">
        <v>653</v>
      </c>
      <c r="P257" s="14"/>
      <c r="Q257" s="14">
        <v>18292542</v>
      </c>
      <c r="T257">
        <v>643</v>
      </c>
      <c r="AH257" s="15"/>
      <c r="AI257" s="15"/>
      <c r="AJ257" s="14"/>
      <c r="AK257" s="14"/>
      <c r="AL257" s="14"/>
      <c r="AM257" s="14"/>
      <c r="AO257" s="14"/>
      <c r="AQ257" s="14"/>
      <c r="AR257" s="14"/>
      <c r="AS257" s="14"/>
      <c r="AT257" s="14"/>
      <c r="AU257" s="16"/>
      <c r="AW257" s="17"/>
      <c r="AX257" s="18"/>
      <c r="AY257" s="14"/>
      <c r="AZ257" s="14"/>
      <c r="BA257" s="15" t="s">
        <v>50</v>
      </c>
      <c r="BE257" s="15"/>
    </row>
    <row r="258" spans="2:57" x14ac:dyDescent="0.25">
      <c r="B258">
        <f t="shared" si="4"/>
        <v>257</v>
      </c>
      <c r="C258" s="12" t="s">
        <v>570</v>
      </c>
      <c r="D258" s="43" t="s">
        <v>571</v>
      </c>
      <c r="F258" t="s">
        <v>583</v>
      </c>
      <c r="G258" t="s">
        <v>584</v>
      </c>
      <c r="I258" s="13" t="s">
        <v>574</v>
      </c>
      <c r="J258" s="13" t="s">
        <v>653</v>
      </c>
      <c r="P258" s="14"/>
      <c r="Q258" s="14">
        <v>7645430</v>
      </c>
      <c r="T258">
        <v>643</v>
      </c>
      <c r="AH258" s="15"/>
      <c r="AI258" s="15"/>
      <c r="AJ258" s="14"/>
      <c r="AK258" s="14"/>
      <c r="AL258" s="14"/>
      <c r="AM258" s="14"/>
      <c r="AO258" s="14"/>
      <c r="AQ258" s="14"/>
      <c r="AR258" s="14"/>
      <c r="AS258" s="14"/>
      <c r="AT258" s="14"/>
      <c r="AU258" s="16"/>
      <c r="AW258" s="17"/>
      <c r="AX258" s="18"/>
      <c r="AY258" s="14"/>
      <c r="AZ258" s="14"/>
      <c r="BA258" s="15" t="s">
        <v>50</v>
      </c>
      <c r="BE258" s="15"/>
    </row>
    <row r="259" spans="2:57" x14ac:dyDescent="0.25">
      <c r="B259">
        <f t="shared" si="4"/>
        <v>258</v>
      </c>
      <c r="C259" s="12" t="s">
        <v>570</v>
      </c>
      <c r="D259" s="43" t="s">
        <v>571</v>
      </c>
      <c r="F259" t="s">
        <v>585</v>
      </c>
      <c r="G259" t="s">
        <v>586</v>
      </c>
      <c r="I259" s="13" t="s">
        <v>574</v>
      </c>
      <c r="J259" s="13" t="s">
        <v>653</v>
      </c>
      <c r="P259" s="14"/>
      <c r="Q259" s="14">
        <v>18638316</v>
      </c>
      <c r="T259">
        <v>643</v>
      </c>
      <c r="AH259" s="15"/>
      <c r="AI259" s="15"/>
      <c r="AJ259" s="14"/>
      <c r="AK259" s="14"/>
      <c r="AL259" s="14"/>
      <c r="AM259" s="14"/>
      <c r="AO259" s="14"/>
      <c r="AQ259" s="14"/>
      <c r="AR259" s="14"/>
      <c r="AS259" s="14"/>
      <c r="AT259" s="14"/>
      <c r="AU259" s="16"/>
      <c r="AW259" s="17"/>
      <c r="AX259" s="18"/>
      <c r="AY259" s="14"/>
      <c r="AZ259" s="14"/>
      <c r="BA259" s="15" t="s">
        <v>50</v>
      </c>
      <c r="BE259" s="15"/>
    </row>
    <row r="260" spans="2:57" x14ac:dyDescent="0.25">
      <c r="B260">
        <f t="shared" ref="B260:B280" si="5">B259+1</f>
        <v>259</v>
      </c>
      <c r="C260" s="12" t="s">
        <v>570</v>
      </c>
      <c r="D260" s="43" t="s">
        <v>571</v>
      </c>
      <c r="F260" t="s">
        <v>587</v>
      </c>
      <c r="G260" t="s">
        <v>588</v>
      </c>
      <c r="I260" s="13" t="s">
        <v>574</v>
      </c>
      <c r="J260" s="13" t="s">
        <v>653</v>
      </c>
      <c r="P260" s="14"/>
      <c r="Q260" s="14">
        <v>9614652</v>
      </c>
      <c r="T260">
        <v>643</v>
      </c>
      <c r="AH260" s="15"/>
      <c r="AI260" s="15"/>
      <c r="AJ260" s="14"/>
      <c r="AK260" s="14"/>
      <c r="AL260" s="14"/>
      <c r="AM260" s="14"/>
      <c r="AO260" s="14"/>
      <c r="AQ260" s="14"/>
      <c r="AR260" s="14"/>
      <c r="AS260" s="14"/>
      <c r="AT260" s="14"/>
      <c r="AU260" s="16"/>
      <c r="AW260" s="17"/>
      <c r="AX260" s="18"/>
      <c r="AY260" s="14"/>
      <c r="AZ260" s="14"/>
      <c r="BA260" s="15" t="s">
        <v>50</v>
      </c>
      <c r="BE260" s="15"/>
    </row>
    <row r="261" spans="2:57" x14ac:dyDescent="0.25">
      <c r="B261">
        <f t="shared" si="5"/>
        <v>260</v>
      </c>
      <c r="C261" s="12" t="s">
        <v>570</v>
      </c>
      <c r="D261" s="43" t="s">
        <v>589</v>
      </c>
      <c r="F261" t="s">
        <v>590</v>
      </c>
      <c r="G261" t="s">
        <v>591</v>
      </c>
      <c r="P261" s="14"/>
      <c r="Q261" s="14">
        <v>8143430</v>
      </c>
      <c r="T261">
        <v>643</v>
      </c>
      <c r="AH261" s="15"/>
      <c r="AI261" s="15"/>
      <c r="AJ261" s="14"/>
      <c r="AK261" s="14"/>
      <c r="AL261" s="14"/>
      <c r="AM261" s="14"/>
      <c r="AO261" s="14"/>
      <c r="AQ261" s="14"/>
      <c r="AR261" s="14"/>
      <c r="AS261" s="14"/>
      <c r="AT261" s="14"/>
      <c r="AU261" s="16"/>
      <c r="AW261" s="17"/>
      <c r="AX261" s="18"/>
      <c r="AY261" s="14"/>
      <c r="AZ261" s="14"/>
      <c r="BA261" s="15" t="s">
        <v>50</v>
      </c>
      <c r="BE261" s="15"/>
    </row>
    <row r="262" spans="2:57" x14ac:dyDescent="0.25">
      <c r="B262">
        <f t="shared" si="5"/>
        <v>261</v>
      </c>
      <c r="C262" s="12" t="s">
        <v>570</v>
      </c>
      <c r="D262" s="43" t="s">
        <v>571</v>
      </c>
      <c r="F262" t="s">
        <v>592</v>
      </c>
      <c r="G262" t="s">
        <v>593</v>
      </c>
      <c r="P262" s="14"/>
      <c r="Q262" s="14">
        <v>500000</v>
      </c>
      <c r="T262">
        <v>643</v>
      </c>
      <c r="AH262" s="15"/>
      <c r="AI262" s="15"/>
      <c r="AJ262" s="14"/>
      <c r="AK262" s="14"/>
      <c r="AL262" s="14"/>
      <c r="AM262" s="14"/>
      <c r="AO262" s="14"/>
      <c r="AQ262" s="14"/>
      <c r="AR262" s="14"/>
      <c r="AS262" s="14"/>
      <c r="AU262" s="16"/>
      <c r="AW262" s="17"/>
      <c r="AX262" s="14"/>
      <c r="AY262" s="14"/>
      <c r="AZ262" s="14"/>
      <c r="BA262" s="15" t="s">
        <v>50</v>
      </c>
      <c r="BE262" s="15"/>
    </row>
    <row r="263" spans="2:57" x14ac:dyDescent="0.25">
      <c r="B263">
        <f t="shared" si="5"/>
        <v>262</v>
      </c>
      <c r="C263" s="12" t="s">
        <v>594</v>
      </c>
      <c r="D263" s="43"/>
      <c r="P263" s="14"/>
      <c r="Q263" s="14">
        <v>615148</v>
      </c>
      <c r="T263">
        <v>643</v>
      </c>
      <c r="AZ263" s="14"/>
      <c r="BA263" s="15" t="s">
        <v>50</v>
      </c>
      <c r="BE263" s="15"/>
    </row>
    <row r="264" spans="2:57" x14ac:dyDescent="0.25">
      <c r="B264">
        <f t="shared" si="5"/>
        <v>263</v>
      </c>
      <c r="C264" s="12" t="s">
        <v>595</v>
      </c>
      <c r="D264" s="43"/>
      <c r="P264" s="14"/>
      <c r="Q264" s="14">
        <v>927018</v>
      </c>
      <c r="T264">
        <v>643</v>
      </c>
      <c r="AZ264" s="14"/>
      <c r="BA264" s="15" t="s">
        <v>50</v>
      </c>
      <c r="BE264" s="15"/>
    </row>
    <row r="265" spans="2:57" x14ac:dyDescent="0.25">
      <c r="B265">
        <f t="shared" si="5"/>
        <v>264</v>
      </c>
      <c r="C265" s="12" t="s">
        <v>596</v>
      </c>
      <c r="D265" s="43"/>
      <c r="P265" s="14"/>
      <c r="Q265" s="14">
        <v>489245</v>
      </c>
      <c r="T265">
        <v>643</v>
      </c>
      <c r="AZ265" s="14"/>
      <c r="BA265" s="15" t="s">
        <v>50</v>
      </c>
      <c r="BE265" s="15"/>
    </row>
    <row r="266" spans="2:57" x14ac:dyDescent="0.25">
      <c r="B266">
        <f t="shared" si="5"/>
        <v>265</v>
      </c>
      <c r="C266" s="12" t="s">
        <v>597</v>
      </c>
      <c r="D266" s="43" t="s">
        <v>598</v>
      </c>
      <c r="F266" t="s">
        <v>597</v>
      </c>
      <c r="G266" t="s">
        <v>597</v>
      </c>
      <c r="P266" s="14"/>
      <c r="Q266" s="14">
        <v>4674290</v>
      </c>
      <c r="T266">
        <v>643</v>
      </c>
      <c r="AH266" s="15"/>
      <c r="AI266" s="15"/>
      <c r="AJ266" s="14"/>
      <c r="AK266" s="14"/>
      <c r="AL266" s="14"/>
      <c r="AM266" s="14"/>
      <c r="AO266" s="14"/>
      <c r="AQ266" s="14"/>
      <c r="AR266" s="14"/>
      <c r="AS266" s="14"/>
      <c r="AT266" s="14"/>
      <c r="AU266" s="16"/>
      <c r="AX266" s="18"/>
      <c r="AY266" s="14"/>
      <c r="AZ266" s="14"/>
      <c r="BA266" s="15" t="s">
        <v>50</v>
      </c>
      <c r="BE266" s="15"/>
    </row>
    <row r="267" spans="2:57" x14ac:dyDescent="0.25">
      <c r="B267">
        <f t="shared" si="5"/>
        <v>266</v>
      </c>
      <c r="C267" s="12" t="s">
        <v>599</v>
      </c>
      <c r="D267" s="43"/>
      <c r="P267" s="14"/>
      <c r="Q267" s="14">
        <v>7192910</v>
      </c>
      <c r="T267">
        <v>643</v>
      </c>
      <c r="AZ267" s="14"/>
      <c r="BA267" s="15" t="s">
        <v>50</v>
      </c>
      <c r="BE267" s="15"/>
    </row>
    <row r="268" spans="2:57" x14ac:dyDescent="0.25">
      <c r="B268">
        <f t="shared" si="5"/>
        <v>267</v>
      </c>
      <c r="C268" s="45" t="s">
        <v>600</v>
      </c>
      <c r="D268" s="43"/>
      <c r="F268" t="s">
        <v>601</v>
      </c>
      <c r="G268" t="s">
        <v>602</v>
      </c>
      <c r="P268" s="14"/>
      <c r="Q268" s="14">
        <v>988785</v>
      </c>
      <c r="T268">
        <v>643</v>
      </c>
      <c r="AZ268" s="14"/>
      <c r="BA268" s="15" t="s">
        <v>50</v>
      </c>
      <c r="BE268" s="15"/>
    </row>
    <row r="269" spans="2:57" x14ac:dyDescent="0.25">
      <c r="B269">
        <f t="shared" si="5"/>
        <v>268</v>
      </c>
      <c r="C269" s="46" t="s">
        <v>108</v>
      </c>
      <c r="D269" s="47" t="s">
        <v>603</v>
      </c>
      <c r="F269" t="s">
        <v>604</v>
      </c>
      <c r="G269" t="s">
        <v>605</v>
      </c>
      <c r="P269" s="14"/>
      <c r="Q269" s="14">
        <v>8943680</v>
      </c>
      <c r="T269">
        <v>643</v>
      </c>
      <c r="AE269" s="47" t="s">
        <v>606</v>
      </c>
      <c r="AF269" s="47"/>
      <c r="AH269" s="15"/>
      <c r="AI269" s="15"/>
      <c r="AJ269" s="14"/>
      <c r="AK269" s="14"/>
      <c r="AL269" s="14"/>
      <c r="AM269" s="14"/>
      <c r="AO269" s="14"/>
      <c r="AQ269" s="14"/>
      <c r="AR269" s="14"/>
      <c r="AS269" s="14"/>
      <c r="AT269" s="14"/>
      <c r="AU269" s="16"/>
      <c r="AW269" s="17"/>
      <c r="AX269" s="18"/>
      <c r="AY269" s="14"/>
      <c r="AZ269" s="14"/>
      <c r="BA269" s="15" t="s">
        <v>50</v>
      </c>
      <c r="BE269" s="15"/>
    </row>
    <row r="270" spans="2:57" s="48" customFormat="1" x14ac:dyDescent="0.25">
      <c r="B270">
        <f t="shared" si="5"/>
        <v>269</v>
      </c>
      <c r="C270" s="45" t="s">
        <v>607</v>
      </c>
      <c r="D270" s="49"/>
      <c r="E270" s="45" t="s">
        <v>608</v>
      </c>
      <c r="F270" s="48" t="s">
        <v>609</v>
      </c>
      <c r="G270" s="48" t="s">
        <v>610</v>
      </c>
      <c r="M270"/>
      <c r="P270" s="50"/>
      <c r="Q270" s="50">
        <v>3000000</v>
      </c>
      <c r="S270" s="50">
        <v>3000000</v>
      </c>
      <c r="T270" s="48">
        <v>643</v>
      </c>
      <c r="U270" s="51">
        <v>47848</v>
      </c>
      <c r="V270" s="51">
        <v>43465</v>
      </c>
      <c r="X270" s="50">
        <v>3000000</v>
      </c>
      <c r="Y270" s="48">
        <v>10</v>
      </c>
      <c r="AH270" s="15"/>
      <c r="AI270" s="15"/>
      <c r="AJ270" s="14"/>
      <c r="AK270" s="14"/>
      <c r="AL270" s="14"/>
      <c r="AM270" s="14"/>
      <c r="AN270"/>
      <c r="AO270" s="14"/>
      <c r="AP270"/>
      <c r="AQ270" s="14"/>
      <c r="AR270" s="14"/>
      <c r="AS270" s="14"/>
      <c r="AT270" s="14"/>
      <c r="AU270" s="16"/>
      <c r="AW270" s="52"/>
      <c r="AX270" s="18"/>
      <c r="AY270" s="14"/>
      <c r="AZ270" s="14"/>
      <c r="BA270" s="15" t="s">
        <v>50</v>
      </c>
      <c r="BB270"/>
      <c r="BC270"/>
      <c r="BE270" s="15"/>
    </row>
    <row r="271" spans="2:57" s="48" customFormat="1" ht="30" x14ac:dyDescent="0.25">
      <c r="B271">
        <f t="shared" si="5"/>
        <v>270</v>
      </c>
      <c r="C271" s="45" t="s">
        <v>611</v>
      </c>
      <c r="D271" s="53" t="s">
        <v>612</v>
      </c>
      <c r="E271" s="45" t="s">
        <v>613</v>
      </c>
      <c r="F271" s="48" t="s">
        <v>614</v>
      </c>
      <c r="G271" s="48" t="s">
        <v>615</v>
      </c>
      <c r="I271" s="54" t="s">
        <v>616</v>
      </c>
      <c r="J271" s="13" t="s">
        <v>650</v>
      </c>
      <c r="M271"/>
      <c r="P271" s="50"/>
      <c r="Q271" s="50">
        <v>5000000</v>
      </c>
      <c r="T271" s="48">
        <v>643</v>
      </c>
      <c r="U271" s="51">
        <v>43830</v>
      </c>
      <c r="V271" s="51">
        <v>43465</v>
      </c>
      <c r="X271" s="50">
        <v>5000000</v>
      </c>
      <c r="Y271" s="48">
        <v>7</v>
      </c>
      <c r="AH271" s="15"/>
      <c r="AI271" s="15"/>
      <c r="AJ271" s="14"/>
      <c r="AK271" s="14"/>
      <c r="AL271" s="14"/>
      <c r="AM271" s="14"/>
      <c r="AN271"/>
      <c r="AO271" s="14"/>
      <c r="AP271"/>
      <c r="AQ271" s="14"/>
      <c r="AR271" s="14"/>
      <c r="AS271" s="14"/>
      <c r="AT271" s="14"/>
      <c r="AU271" s="16"/>
      <c r="AW271" s="55"/>
      <c r="AX271" s="18"/>
      <c r="AY271" s="14"/>
      <c r="AZ271" s="14"/>
      <c r="BA271" s="15" t="s">
        <v>617</v>
      </c>
      <c r="BB271" s="50">
        <v>3000000</v>
      </c>
      <c r="BC271" s="50" t="s">
        <v>618</v>
      </c>
      <c r="BD271" s="50"/>
      <c r="BE271" s="15"/>
    </row>
    <row r="272" spans="2:57" s="48" customFormat="1" x14ac:dyDescent="0.25">
      <c r="B272">
        <f t="shared" si="5"/>
        <v>271</v>
      </c>
      <c r="C272" s="45" t="s">
        <v>611</v>
      </c>
      <c r="D272" s="49"/>
      <c r="E272" s="45" t="s">
        <v>619</v>
      </c>
      <c r="F272" s="48" t="s">
        <v>620</v>
      </c>
      <c r="G272" s="48" t="s">
        <v>621</v>
      </c>
      <c r="I272" s="54" t="s">
        <v>59</v>
      </c>
      <c r="J272" s="13" t="s">
        <v>650</v>
      </c>
      <c r="M272"/>
      <c r="P272" s="50"/>
      <c r="Q272" s="50">
        <v>3090739.73</v>
      </c>
      <c r="T272" s="48">
        <v>643</v>
      </c>
      <c r="U272" s="51">
        <v>43830</v>
      </c>
      <c r="V272" s="51">
        <v>43281</v>
      </c>
      <c r="X272" s="50">
        <v>3000000</v>
      </c>
      <c r="Y272" s="48">
        <v>6</v>
      </c>
      <c r="AH272" s="15"/>
      <c r="AI272" s="15"/>
      <c r="AJ272" s="14"/>
      <c r="AK272" s="14"/>
      <c r="AL272" s="14"/>
      <c r="AM272" s="14"/>
      <c r="AN272"/>
      <c r="AO272" s="14"/>
      <c r="AP272"/>
      <c r="AQ272" s="14"/>
      <c r="AR272" s="14"/>
      <c r="AS272" s="14"/>
      <c r="AT272" s="14"/>
      <c r="AU272" s="16"/>
      <c r="AW272" s="52"/>
      <c r="AX272" s="18"/>
      <c r="AY272" s="14"/>
      <c r="AZ272" s="14"/>
      <c r="BA272" s="15" t="s">
        <v>50</v>
      </c>
      <c r="BB272"/>
      <c r="BC272"/>
      <c r="BE272" s="15"/>
    </row>
    <row r="273" spans="1:57" x14ac:dyDescent="0.25">
      <c r="B273">
        <f t="shared" si="5"/>
        <v>272</v>
      </c>
      <c r="C273" s="45" t="s">
        <v>611</v>
      </c>
      <c r="D273" s="43"/>
      <c r="E273" s="45" t="s">
        <v>622</v>
      </c>
      <c r="F273" t="s">
        <v>623</v>
      </c>
      <c r="G273" t="s">
        <v>624</v>
      </c>
      <c r="I273" s="48"/>
      <c r="J273" s="48"/>
      <c r="P273" s="14"/>
      <c r="Q273" s="14">
        <v>744703</v>
      </c>
      <c r="T273">
        <v>643</v>
      </c>
      <c r="AZ273" s="14"/>
      <c r="BA273" s="15" t="s">
        <v>50</v>
      </c>
      <c r="BE273" s="15"/>
    </row>
    <row r="274" spans="1:57" x14ac:dyDescent="0.25">
      <c r="B274">
        <f t="shared" si="5"/>
        <v>273</v>
      </c>
      <c r="C274" s="45" t="s">
        <v>625</v>
      </c>
      <c r="D274" s="43" t="s">
        <v>626</v>
      </c>
      <c r="F274" t="s">
        <v>96</v>
      </c>
      <c r="G274" t="s">
        <v>97</v>
      </c>
      <c r="I274" s="19" t="s">
        <v>59</v>
      </c>
      <c r="J274" s="13" t="s">
        <v>650</v>
      </c>
      <c r="P274" s="14"/>
      <c r="Q274" s="56">
        <f>[1]ПФИ!B15</f>
        <v>9868.84</v>
      </c>
      <c r="T274">
        <v>840</v>
      </c>
      <c r="U274" s="21">
        <v>43646</v>
      </c>
      <c r="AH274" s="15"/>
      <c r="AI274" s="15"/>
      <c r="AJ274" s="14"/>
      <c r="AK274" s="14"/>
      <c r="AL274" s="14"/>
      <c r="AM274" s="14"/>
      <c r="AO274" s="14"/>
      <c r="AQ274" s="14"/>
      <c r="AR274" s="14"/>
      <c r="AS274" s="14"/>
      <c r="AT274" s="14"/>
      <c r="AU274" s="16"/>
      <c r="AW274" s="17"/>
      <c r="AX274" s="18"/>
      <c r="AY274" s="14"/>
      <c r="AZ274" s="14"/>
      <c r="BA274" s="15" t="s">
        <v>50</v>
      </c>
      <c r="BE274" s="15"/>
    </row>
    <row r="275" spans="1:57" x14ac:dyDescent="0.25">
      <c r="B275">
        <f t="shared" si="5"/>
        <v>274</v>
      </c>
      <c r="C275" s="45" t="s">
        <v>627</v>
      </c>
      <c r="D275" s="43" t="s">
        <v>628</v>
      </c>
      <c r="F275" t="s">
        <v>627</v>
      </c>
      <c r="G275" t="s">
        <v>627</v>
      </c>
      <c r="P275" s="14"/>
      <c r="Q275" s="42">
        <v>8868340</v>
      </c>
      <c r="T275">
        <v>643</v>
      </c>
      <c r="AH275" s="15"/>
      <c r="AI275" s="15"/>
      <c r="AJ275" s="14"/>
      <c r="AK275" s="14"/>
      <c r="AL275" s="14"/>
      <c r="AM275" s="14"/>
      <c r="AO275" s="14"/>
      <c r="AQ275" s="14"/>
      <c r="AR275" s="14"/>
      <c r="AS275" s="14"/>
      <c r="AT275" s="14"/>
      <c r="AU275" s="16"/>
      <c r="AX275" s="18"/>
      <c r="AY275" s="14"/>
      <c r="AZ275" s="14"/>
      <c r="BA275" s="15" t="s">
        <v>50</v>
      </c>
      <c r="BE275" s="15"/>
    </row>
    <row r="276" spans="1:57" ht="18.75" customHeight="1" x14ac:dyDescent="0.25">
      <c r="B276">
        <f t="shared" si="5"/>
        <v>275</v>
      </c>
      <c r="C276" s="45" t="s">
        <v>627</v>
      </c>
      <c r="D276" s="43" t="s">
        <v>629</v>
      </c>
      <c r="F276" t="s">
        <v>627</v>
      </c>
      <c r="G276" t="s">
        <v>627</v>
      </c>
      <c r="P276" s="14"/>
      <c r="Q276" s="42">
        <v>15608940</v>
      </c>
      <c r="T276">
        <v>643</v>
      </c>
      <c r="AH276" s="15"/>
      <c r="AI276" s="15"/>
      <c r="AJ276" s="14"/>
      <c r="AK276" s="14"/>
      <c r="AL276" s="14"/>
      <c r="AM276" s="14"/>
      <c r="AO276" s="14"/>
      <c r="AQ276" s="14"/>
      <c r="AR276" s="14"/>
      <c r="AS276" s="14"/>
      <c r="AT276" s="14"/>
      <c r="AU276" s="16"/>
      <c r="AX276" s="18"/>
      <c r="AY276" s="14"/>
      <c r="AZ276" s="14"/>
      <c r="BA276" s="15" t="s">
        <v>50</v>
      </c>
      <c r="BE276" s="15"/>
    </row>
    <row r="277" spans="1:57" ht="30" x14ac:dyDescent="0.25">
      <c r="B277">
        <f t="shared" si="5"/>
        <v>276</v>
      </c>
      <c r="C277" s="45" t="s">
        <v>627</v>
      </c>
      <c r="D277" s="20" t="s">
        <v>630</v>
      </c>
      <c r="P277" s="14"/>
      <c r="Q277" s="14">
        <v>396477</v>
      </c>
      <c r="T277">
        <v>643</v>
      </c>
      <c r="AZ277" s="14"/>
      <c r="BA277" s="15" t="s">
        <v>50</v>
      </c>
      <c r="BE277" s="15"/>
    </row>
    <row r="278" spans="1:57" x14ac:dyDescent="0.25">
      <c r="B278">
        <f t="shared" si="5"/>
        <v>277</v>
      </c>
      <c r="C278" s="45" t="s">
        <v>631</v>
      </c>
      <c r="D278" s="43"/>
      <c r="P278" s="14"/>
      <c r="Q278" s="14">
        <v>400000</v>
      </c>
      <c r="T278">
        <v>643</v>
      </c>
      <c r="AZ278" s="14"/>
      <c r="BA278" s="15" t="s">
        <v>50</v>
      </c>
      <c r="BE278" s="15"/>
    </row>
    <row r="279" spans="1:57" s="48" customFormat="1" x14ac:dyDescent="0.25">
      <c r="B279">
        <f t="shared" si="5"/>
        <v>278</v>
      </c>
      <c r="C279" s="45" t="s">
        <v>632</v>
      </c>
      <c r="D279" s="49" t="s">
        <v>633</v>
      </c>
      <c r="P279" s="50"/>
      <c r="Q279" s="50">
        <v>456069</v>
      </c>
      <c r="T279" s="48">
        <v>643</v>
      </c>
      <c r="AH279" s="57"/>
      <c r="AZ279" s="14"/>
      <c r="BA279" s="15" t="s">
        <v>50</v>
      </c>
      <c r="BE279" s="15"/>
    </row>
    <row r="280" spans="1:57" x14ac:dyDescent="0.25">
      <c r="A280" s="48"/>
      <c r="B280">
        <f t="shared" si="5"/>
        <v>279</v>
      </c>
      <c r="C280" s="10" t="s">
        <v>76</v>
      </c>
      <c r="D280" s="23" t="s">
        <v>634</v>
      </c>
      <c r="E280" s="24" t="s">
        <v>103</v>
      </c>
      <c r="F280" s="58" t="s">
        <v>635</v>
      </c>
      <c r="G280" s="58" t="s">
        <v>636</v>
      </c>
      <c r="Q280" s="50">
        <v>50000</v>
      </c>
      <c r="T280" s="48">
        <v>643</v>
      </c>
      <c r="AD280">
        <v>1</v>
      </c>
      <c r="AZ280" s="14"/>
      <c r="BA280" s="15" t="s">
        <v>50</v>
      </c>
    </row>
    <row r="281" spans="1:57" x14ac:dyDescent="0.25">
      <c r="A281" s="48"/>
      <c r="B281">
        <v>280</v>
      </c>
      <c r="C281" s="10" t="s">
        <v>76</v>
      </c>
      <c r="D281" s="49" t="s">
        <v>637</v>
      </c>
      <c r="E281" s="24" t="s">
        <v>638</v>
      </c>
      <c r="F281" s="58" t="s">
        <v>639</v>
      </c>
      <c r="G281" s="58" t="s">
        <v>640</v>
      </c>
      <c r="Q281" s="50">
        <v>50000</v>
      </c>
      <c r="T281" s="48">
        <v>840</v>
      </c>
      <c r="AH281" s="14"/>
      <c r="AI281" s="15"/>
      <c r="AJ281" s="14"/>
      <c r="AK281" s="14"/>
      <c r="AL281" s="14"/>
      <c r="AM281" s="14"/>
      <c r="AO281" s="14"/>
      <c r="AQ281" s="14"/>
      <c r="AR281" s="14"/>
      <c r="AS281" s="14"/>
      <c r="AT281" s="14"/>
      <c r="AU281" s="16"/>
      <c r="AW281" s="17"/>
      <c r="AX281" s="18"/>
      <c r="AY281" s="14"/>
      <c r="AZ281" s="14"/>
      <c r="BA281" s="15" t="s">
        <v>50</v>
      </c>
    </row>
    <row r="283" spans="1:57" ht="18.75" customHeight="1" x14ac:dyDescent="0.25">
      <c r="U283" s="21"/>
      <c r="AT283" s="1"/>
    </row>
    <row r="284" spans="1:57" x14ac:dyDescent="0.25">
      <c r="AT284" s="1"/>
    </row>
    <row r="285" spans="1:57" x14ac:dyDescent="0.25">
      <c r="AT285" s="1"/>
    </row>
    <row r="286" spans="1:57" x14ac:dyDescent="0.25">
      <c r="AT286" s="1"/>
    </row>
    <row r="287" spans="1:57" x14ac:dyDescent="0.25">
      <c r="AT287" s="1"/>
    </row>
    <row r="288" spans="1:57" x14ac:dyDescent="0.25">
      <c r="AT288" s="2"/>
    </row>
  </sheetData>
  <autoFilter ref="A1:BE28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Активы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Bredinina Margarita</dc:creator>
  <cp:lastModifiedBy>Bredinina Margarita</cp:lastModifiedBy>
  <dcterms:created xsi:type="dcterms:W3CDTF">2019-10-02T11:43:05Z</dcterms:created>
  <dcterms:modified xsi:type="dcterms:W3CDTF">2019-10-04T14:25:43Z</dcterms:modified>
</cp:coreProperties>
</file>