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filterPrivacy="1" defaultThemeVersion="124226"/>
  <xr:revisionPtr revIDLastSave="0" documentId="13_ncr:1_{5887054F-D814-7B4D-B482-BBB3DCC08DEB}" xr6:coauthVersionLast="47" xr6:coauthVersionMax="47" xr10:uidLastSave="{00000000-0000-0000-0000-000000000000}"/>
  <bookViews>
    <workbookView xWindow="0" yWindow="460" windowWidth="28800" windowHeight="16060" activeTab="1" xr2:uid="{00000000-000D-0000-FFFF-FFFF00000000}"/>
  </bookViews>
  <sheets>
    <sheet name="Metadata" sheetId="4" r:id="rId1"/>
    <sheet name="SDG_12_30" sheetId="7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2" i="7" l="1"/>
  <c r="Y42" i="7"/>
  <c r="Z40" i="7"/>
  <c r="Y40" i="7"/>
  <c r="Z39" i="7"/>
  <c r="Y39" i="7"/>
  <c r="Z37" i="7"/>
  <c r="Y37" i="7"/>
  <c r="Z36" i="7"/>
  <c r="Y36" i="7"/>
  <c r="Z35" i="7"/>
  <c r="Y35" i="7"/>
  <c r="Z34" i="7"/>
  <c r="Y34" i="7"/>
  <c r="Z33" i="7"/>
  <c r="Y33" i="7"/>
  <c r="Z31" i="7"/>
  <c r="Y31" i="7"/>
  <c r="Z30" i="7"/>
  <c r="Y30" i="7"/>
  <c r="Z26" i="7"/>
  <c r="Y26" i="7"/>
  <c r="Z25" i="7"/>
  <c r="Y25" i="7"/>
  <c r="Z28" i="7"/>
  <c r="Y28" i="7"/>
  <c r="Z27" i="7"/>
  <c r="Y27" i="7"/>
  <c r="Z24" i="7"/>
  <c r="Y24" i="7"/>
  <c r="Z19" i="7"/>
  <c r="Y19" i="7"/>
  <c r="Z29" i="7"/>
  <c r="Y29" i="7"/>
  <c r="Z23" i="7"/>
  <c r="Y23" i="7"/>
  <c r="Z22" i="7"/>
  <c r="Y22" i="7"/>
  <c r="Z38" i="7"/>
  <c r="Y38" i="7"/>
  <c r="Z21" i="7"/>
  <c r="Y21" i="7"/>
  <c r="Z20" i="7"/>
  <c r="Y20" i="7"/>
  <c r="Z18" i="7"/>
  <c r="Y18" i="7"/>
  <c r="Z16" i="7"/>
  <c r="Y16" i="7"/>
  <c r="Z17" i="7"/>
  <c r="Y17" i="7"/>
  <c r="Z15" i="7"/>
  <c r="Y15" i="7"/>
  <c r="Z14" i="7"/>
  <c r="Y14" i="7"/>
  <c r="Z13" i="7"/>
  <c r="Y13" i="7"/>
  <c r="Z32" i="7"/>
  <c r="Y32" i="7"/>
</calcChain>
</file>

<file path=xl/sharedStrings.xml><?xml version="1.0" encoding="utf-8"?>
<sst xmlns="http://schemas.openxmlformats.org/spreadsheetml/2006/main" count="533" uniqueCount="149">
  <si>
    <t>Metadata</t>
  </si>
  <si>
    <t>EEA Indicator</t>
  </si>
  <si>
    <t>CO2 performance of new passenger cars in Europe</t>
  </si>
  <si>
    <t>Eurostat Indicator</t>
  </si>
  <si>
    <t>Average CO2 emissions per km from new passenger cars (12_30)</t>
  </si>
  <si>
    <t>Available breakdowns (only if applicable):</t>
  </si>
  <si>
    <t>Short description:</t>
  </si>
  <si>
    <t xml:space="preserve">The Regulation (EU) No 2019/631 requires Countries to record information for each new passenger car registered in its territory. </t>
  </si>
  <si>
    <t>Data source (survey):</t>
  </si>
  <si>
    <t>Monitoring of CO2 emissions from passenger cars Regulation (EU) 2019/631</t>
  </si>
  <si>
    <t>Last update (survey):</t>
  </si>
  <si>
    <t>08-2023 (provisional 2022 data and final 2021 data)</t>
  </si>
  <si>
    <t xml:space="preserve">Next expected update: </t>
  </si>
  <si>
    <t>06-2024 (provisional 2023 data)</t>
  </si>
  <si>
    <t>Continuity of data production:</t>
  </si>
  <si>
    <r>
      <rPr>
        <sz val="12"/>
        <color theme="1"/>
        <rFont val="Calibri"/>
        <family val="2"/>
        <scheme val="minor"/>
      </rPr>
      <t>Annually</t>
    </r>
    <r>
      <rPr>
        <u/>
        <sz val="12"/>
        <color theme="10"/>
        <rFont val="Calibri"/>
        <family val="2"/>
        <scheme val="minor"/>
      </rPr>
      <t xml:space="preserve">  http://rod.eionet.europa.eu/obligations/655</t>
    </r>
  </si>
  <si>
    <t>Link to public dataset:</t>
  </si>
  <si>
    <t>Comparability between countries (only if applicable):</t>
  </si>
  <si>
    <t>yes</t>
  </si>
  <si>
    <t>Breaks in time series:</t>
  </si>
  <si>
    <t>no</t>
  </si>
  <si>
    <t>Contact person (author)</t>
  </si>
  <si>
    <t>Statistical Data (europa.eu)</t>
  </si>
  <si>
    <t>Contact person (data custodian)</t>
  </si>
  <si>
    <t>Contact person (data steward)</t>
  </si>
  <si>
    <t>Dataset for indicator</t>
  </si>
  <si>
    <t>Conditions</t>
  </si>
  <si>
    <t>Data for the period 2000-2009 are not collected by EEA (Source DG CLIMA)</t>
  </si>
  <si>
    <t>Unit</t>
  </si>
  <si>
    <t>g CO2 per km</t>
  </si>
  <si>
    <t>Coverage</t>
  </si>
  <si>
    <t>EU27</t>
  </si>
  <si>
    <t>Legend</t>
  </si>
  <si>
    <t>AGG= Aggregate</t>
  </si>
  <si>
    <t> </t>
  </si>
  <si>
    <t>MS= Member State</t>
  </si>
  <si>
    <t>EFTA= EFTA country</t>
  </si>
  <si>
    <t>CC= Candidate Country</t>
  </si>
  <si>
    <t>TIME</t>
  </si>
  <si>
    <t>Type</t>
  </si>
  <si>
    <t>GEO (Labels)</t>
  </si>
  <si>
    <t>GEO (Codes)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</si>
  <si>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</si>
  <si>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</si>
  <si>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</si>
  <si>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</si>
  <si>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</si>
  <si>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</si>
  <si>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</si>
  <si>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</si>
  <si>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</si>
  <si>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</si>
  <si>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</si>
  <si>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</si>
  <si>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</si>
  <si>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</si>
  <si>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</si>
  <si>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</si>
  <si>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</si>
  <si>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</si>
  <si>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</si>
  <si>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</si>
  <si>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</si>
  <si>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AGG
</t>
  </si>
  <si>
    <t>European Union (aggregate changing according to the context)</t>
  </si>
  <si>
    <t>EU_V</t>
  </si>
  <si>
    <t>:</t>
  </si>
  <si>
    <t>European Union - 27 countries (from 2020)</t>
  </si>
  <si>
    <t>EU27_2020</t>
  </si>
  <si>
    <t>MS</t>
  </si>
  <si>
    <t>Belgium</t>
  </si>
  <si>
    <t>BE</t>
  </si>
  <si>
    <t>Bulgaria</t>
  </si>
  <si>
    <t>BG</t>
  </si>
  <si>
    <t>Czechia</t>
  </si>
  <si>
    <t>CZ</t>
  </si>
  <si>
    <t>Denmark</t>
  </si>
  <si>
    <t>DK</t>
  </si>
  <si>
    <t>Germany</t>
  </si>
  <si>
    <t>DE</t>
  </si>
  <si>
    <t>Estonia</t>
  </si>
  <si>
    <t>EE</t>
  </si>
  <si>
    <t>Ireland</t>
  </si>
  <si>
    <t>IE</t>
  </si>
  <si>
    <t>Greece</t>
  </si>
  <si>
    <t>EL</t>
  </si>
  <si>
    <t>Spain</t>
  </si>
  <si>
    <t>ES</t>
  </si>
  <si>
    <t>France</t>
  </si>
  <si>
    <t>FR</t>
  </si>
  <si>
    <t>Croatia</t>
  </si>
  <si>
    <t>HR</t>
  </si>
  <si>
    <t>Italy</t>
  </si>
  <si>
    <t>IT</t>
  </si>
  <si>
    <t>Cyprus</t>
  </si>
  <si>
    <t>CY</t>
  </si>
  <si>
    <t>Latvia</t>
  </si>
  <si>
    <t>LV</t>
  </si>
  <si>
    <t>Lithuania</t>
  </si>
  <si>
    <t>LT</t>
  </si>
  <si>
    <t>Luxembourg</t>
  </si>
  <si>
    <t>LU</t>
  </si>
  <si>
    <t>Hungary</t>
  </si>
  <si>
    <t>HU</t>
  </si>
  <si>
    <t>Malta</t>
  </si>
  <si>
    <t>MT</t>
  </si>
  <si>
    <t>Netherlands</t>
  </si>
  <si>
    <t>NL</t>
  </si>
  <si>
    <t>Austria</t>
  </si>
  <si>
    <t>AT</t>
  </si>
  <si>
    <t>Poland</t>
  </si>
  <si>
    <t>PL</t>
  </si>
  <si>
    <t>Portugal</t>
  </si>
  <si>
    <t>PT</t>
  </si>
  <si>
    <t>Romania</t>
  </si>
  <si>
    <t>RO</t>
  </si>
  <si>
    <t>Slovenia</t>
  </si>
  <si>
    <t>SI</t>
  </si>
  <si>
    <t>Slovakia</t>
  </si>
  <si>
    <t>SK</t>
  </si>
  <si>
    <t>Finland</t>
  </si>
  <si>
    <t>FI</t>
  </si>
  <si>
    <t>Sweden</t>
  </si>
  <si>
    <t>SE</t>
  </si>
  <si>
    <t>EFTA</t>
  </si>
  <si>
    <t>Iceland</t>
  </si>
  <si>
    <t>IS</t>
  </si>
  <si>
    <t>Liechtenstein</t>
  </si>
  <si>
    <t>LI</t>
  </si>
  <si>
    <t>Norway</t>
  </si>
  <si>
    <t>NO</t>
  </si>
  <si>
    <t>Switzerland</t>
  </si>
  <si>
    <t>CH</t>
  </si>
  <si>
    <t>CC</t>
  </si>
  <si>
    <t>Bosnia and Herzegovina</t>
  </si>
  <si>
    <t>BA</t>
  </si>
  <si>
    <t>Montenegro</t>
  </si>
  <si>
    <t>ME</t>
  </si>
  <si>
    <t>North Macedonia</t>
  </si>
  <si>
    <t>MK</t>
  </si>
  <si>
    <t>Albania</t>
  </si>
  <si>
    <t>AL</t>
  </si>
  <si>
    <t>Serbia</t>
  </si>
  <si>
    <t>RS</t>
  </si>
  <si>
    <t>Türkiye</t>
  </si>
  <si>
    <t>TR</t>
  </si>
  <si>
    <t>CC (potential)</t>
  </si>
  <si>
    <t>Kosovo (under United Nations Security Council Resolution 1244/99)</t>
  </si>
  <si>
    <t>XK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</si>
</sst>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##########"/>
    <numFmt numFmtId="166" formatCode="#,##0.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/>
    <xf numFmtId="0" fontId="4" fillId="2" borderId="0" applyNumberFormat="0" applyFill="0" applyBorder="0" applyAlignment="0" applyProtection="0"/>
    <xf numFmtId="0" fontId="7" fillId="2" borderId="0"/>
  </cellStyleXfs>
  <cellXfs count="44">
    <xf numFmtId="0" fontId="0" fillId="0" borderId="0" xfId="0"/>
    <xf numFmtId="0" fontId="3" fillId="2" borderId="0" xfId="1" applyFont="1"/>
    <xf numFmtId="0" fontId="5" fillId="2" borderId="0" xfId="1" applyFont="1" applyAlignment="1">
      <alignment wrapText="1"/>
    </xf>
    <xf numFmtId="0" fontId="6" fillId="2" borderId="0" xfId="2" applyFont="1" applyAlignment="1">
      <alignment horizontal="left" wrapText="1"/>
    </xf>
    <xf numFmtId="0" fontId="6" fillId="2" borderId="0" xfId="2" applyFont="1"/>
    <xf numFmtId="0" fontId="7" fillId="2" borderId="0" xfId="3"/>
    <xf numFmtId="0" fontId="10" fillId="2" borderId="0" xfId="1" applyFont="1" applyAlignment="1">
      <alignment wrapText="1"/>
    </xf>
    <xf numFmtId="0" fontId="4" fillId="2" borderId="0" xfId="2" applyAlignment="1">
      <alignment wrapText="1"/>
    </xf>
    <xf numFmtId="0" fontId="9" fillId="2" borderId="0" xfId="1" applyFont="1"/>
    <xf numFmtId="0" fontId="11" fillId="0" borderId="0" xfId="0" applyFont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vertical="top" wrapText="1"/>
    </xf>
    <xf numFmtId="0" fontId="9" fillId="3" borderId="2" xfId="0" applyFont="1" applyFill="1" applyBorder="1" applyAlignment="1">
      <alignment wrapText="1"/>
    </xf>
    <xf numFmtId="0" fontId="9" fillId="3" borderId="2" xfId="0" applyFont="1" applyFill="1" applyBorder="1"/>
    <xf numFmtId="0" fontId="2" fillId="2" borderId="3" xfId="1" applyBorder="1"/>
    <xf numFmtId="0" fontId="2" fillId="0" borderId="4" xfId="0" applyFont="1" applyBorder="1"/>
    <xf numFmtId="0" fontId="0" fillId="0" borderId="5" xfId="0" applyBorder="1" applyAlignment="1">
      <alignment horizontal="left"/>
    </xf>
    <xf numFmtId="0" fontId="2" fillId="2" borderId="6" xfId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165" fontId="8" fillId="2" borderId="1" xfId="3" applyNumberFormat="1" applyFont="1" applyBorder="1" applyAlignment="1">
      <alignment horizontal="right" vertical="center" shrinkToFit="1"/>
    </xf>
    <xf numFmtId="166" fontId="8" fillId="2" borderId="1" xfId="3" applyNumberFormat="1" applyFont="1" applyBorder="1" applyAlignment="1">
      <alignment horizontal="right" vertical="center" shrinkToFit="1"/>
    </xf>
    <xf numFmtId="164" fontId="8" fillId="2" borderId="1" xfId="3" applyNumberFormat="1" applyFont="1" applyBorder="1" applyAlignment="1">
      <alignment horizontal="right" vertical="center" shrinkToFit="1"/>
    </xf>
    <xf numFmtId="0" fontId="12" fillId="3" borderId="1" xfId="0" applyFont="1" applyFill="1" applyBorder="1" applyAlignment="1">
      <alignment horizontal="center"/>
    </xf>
    <xf numFmtId="164" fontId="9" fillId="3" borderId="1" xfId="0" applyNumberFormat="1" applyFont="1" applyFill="1" applyBorder="1"/>
    <xf numFmtId="0" fontId="7" fillId="2" borderId="1" xfId="3" applyBorder="1"/>
    <xf numFmtId="0" fontId="13" fillId="0" borderId="0" xfId="0" applyFont="1"/>
    <xf numFmtId="0" fontId="2" fillId="2" borderId="5" xfId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right"/>
    </xf>
    <xf numFmtId="0" fontId="14" fillId="3" borderId="1" xfId="0" applyFont="1" applyFill="1" applyBorder="1"/>
    <xf numFmtId="165" fontId="15" fillId="2" borderId="1" xfId="3" applyNumberFormat="1" applyFont="1" applyBorder="1" applyAlignment="1">
      <alignment horizontal="right" vertical="center" shrinkToFit="1"/>
    </xf>
    <xf numFmtId="0" fontId="11" fillId="0" borderId="1" xfId="0" applyFont="1" applyBorder="1" applyAlignment="1">
      <alignment horizontal="right"/>
    </xf>
    <xf numFmtId="166" fontId="15" fillId="2" borderId="1" xfId="3" applyNumberFormat="1" applyFont="1" applyBorder="1" applyAlignment="1">
      <alignment horizontal="right" vertical="center" shrinkToFit="1"/>
    </xf>
    <xf numFmtId="3" fontId="15" fillId="2" borderId="1" xfId="3" applyNumberFormat="1" applyFont="1" applyBorder="1" applyAlignment="1">
      <alignment horizontal="right" vertical="center" shrinkToFit="1"/>
    </xf>
    <xf numFmtId="0" fontId="4" fillId="2" borderId="0" xfId="2" applyFill="1"/>
    <xf numFmtId="0" fontId="16" fillId="2" borderId="0" xfId="0" applyFont="1" applyFill="1"/>
  </cellXfs>
  <cellStyles count="4">
    <cellStyle name="Lien hypertexte" xfId="2" builtinId="8"/>
    <cellStyle name="Normal" xfId="0" builtinId="0"/>
    <cellStyle name="Normal 2" xfId="1" xr:uid="{A4F228E2-69CE-4897-925D-FAA6C84DC9C6}"/>
    <cellStyle name="Normal 3" xfId="3" xr:uid="{C575053F-000A-4543-93D8-EB85DE15F10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a1.sharepoint.com/teams/EUROSTATSLAproject/Shared%20Documents/General/Work%20Package%202%20-%20Supporting%20EU%20SDGs%20monitoring/Data%20&amp;%20metadata%20(internal%20use)/sdg-12-30/SDG_12_30_C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DG_12_30"/>
      <sheetName val="prov2022"/>
      <sheetName val="final2021"/>
    </sheetNames>
    <sheetDataSet>
      <sheetData sheetId="0"/>
      <sheetData sheetId="1"/>
      <sheetData sheetId="2">
        <row r="2">
          <cell r="A2" t="str">
            <v>EE</v>
          </cell>
          <cell r="B2">
            <v>141.5</v>
          </cell>
        </row>
        <row r="3">
          <cell r="A3" t="str">
            <v>SK</v>
          </cell>
          <cell r="B3">
            <v>138.5</v>
          </cell>
        </row>
        <row r="4">
          <cell r="A4" t="str">
            <v>CZ</v>
          </cell>
          <cell r="B4">
            <v>138.1</v>
          </cell>
        </row>
        <row r="5">
          <cell r="A5" t="str">
            <v>CY</v>
          </cell>
          <cell r="B5">
            <v>136.9</v>
          </cell>
        </row>
        <row r="6">
          <cell r="A6" t="str">
            <v>PL</v>
          </cell>
          <cell r="B6">
            <v>136.80000000000001</v>
          </cell>
        </row>
        <row r="7">
          <cell r="A7" t="str">
            <v>LT</v>
          </cell>
          <cell r="B7">
            <v>135.9</v>
          </cell>
        </row>
        <row r="8">
          <cell r="A8" t="str">
            <v>BG</v>
          </cell>
          <cell r="B8">
            <v>134.69999999999999</v>
          </cell>
        </row>
        <row r="9">
          <cell r="A9" t="str">
            <v>LV</v>
          </cell>
          <cell r="B9">
            <v>134.5</v>
          </cell>
        </row>
        <row r="10">
          <cell r="A10" t="str">
            <v>HU</v>
          </cell>
          <cell r="B10">
            <v>131.6</v>
          </cell>
        </row>
        <row r="11">
          <cell r="A11" t="str">
            <v>SI</v>
          </cell>
          <cell r="B11">
            <v>129.4</v>
          </cell>
        </row>
        <row r="12">
          <cell r="A12" t="str">
            <v>HR</v>
          </cell>
          <cell r="B12">
            <v>128.69999999999999</v>
          </cell>
        </row>
        <row r="13">
          <cell r="A13" t="str">
            <v>ES</v>
          </cell>
          <cell r="B13">
            <v>121.6</v>
          </cell>
        </row>
        <row r="14">
          <cell r="A14" t="str">
            <v>RO</v>
          </cell>
          <cell r="B14">
            <v>119.7</v>
          </cell>
        </row>
        <row r="15">
          <cell r="A15" t="str">
            <v>IT</v>
          </cell>
          <cell r="B15">
            <v>119.3</v>
          </cell>
        </row>
        <row r="16">
          <cell r="A16" t="str">
            <v>EL</v>
          </cell>
          <cell r="B16">
            <v>118</v>
          </cell>
        </row>
        <row r="17">
          <cell r="A17" t="str">
            <v>LU</v>
          </cell>
          <cell r="B17">
            <v>115.8</v>
          </cell>
        </row>
        <row r="18">
          <cell r="A18" t="str">
            <v>AT</v>
          </cell>
          <cell r="B18">
            <v>112.1</v>
          </cell>
        </row>
        <row r="19">
          <cell r="A19" t="str">
            <v>DE</v>
          </cell>
          <cell r="B19">
            <v>106</v>
          </cell>
        </row>
        <row r="20">
          <cell r="A20" t="str">
            <v>BE</v>
          </cell>
          <cell r="B20">
            <v>104.6</v>
          </cell>
        </row>
        <row r="21">
          <cell r="A21" t="str">
            <v>FR</v>
          </cell>
          <cell r="B21">
            <v>103.1</v>
          </cell>
        </row>
        <row r="22">
          <cell r="A22" t="str">
            <v>PT</v>
          </cell>
          <cell r="B22">
            <v>103.1</v>
          </cell>
        </row>
        <row r="23">
          <cell r="A23" t="str">
            <v>IE</v>
          </cell>
          <cell r="B23">
            <v>100.7</v>
          </cell>
        </row>
        <row r="24">
          <cell r="A24" t="str">
            <v>MT</v>
          </cell>
          <cell r="B24">
            <v>93.3</v>
          </cell>
        </row>
        <row r="25">
          <cell r="A25" t="str">
            <v>NL</v>
          </cell>
          <cell r="B25">
            <v>86.8</v>
          </cell>
        </row>
        <row r="26">
          <cell r="A26" t="str">
            <v>DK</v>
          </cell>
          <cell r="B26">
            <v>86.3</v>
          </cell>
        </row>
        <row r="27">
          <cell r="A27" t="str">
            <v>FI</v>
          </cell>
          <cell r="B27">
            <v>85.3</v>
          </cell>
        </row>
        <row r="28">
          <cell r="A28" t="str">
            <v>IS</v>
          </cell>
          <cell r="B28">
            <v>76.099999999999994</v>
          </cell>
        </row>
        <row r="29">
          <cell r="A29" t="str">
            <v>SE</v>
          </cell>
          <cell r="B29">
            <v>66.599999999999994</v>
          </cell>
        </row>
        <row r="30">
          <cell r="A30" t="str">
            <v>NO</v>
          </cell>
          <cell r="B30">
            <v>17.899999999999999</v>
          </cell>
        </row>
      </sheetData>
      <sheetData sheetId="3">
        <row r="2">
          <cell r="A2" t="str">
            <v>AT</v>
          </cell>
          <cell r="B2">
            <v>116.134995</v>
          </cell>
        </row>
        <row r="3">
          <cell r="A3" t="str">
            <v>BE</v>
          </cell>
          <cell r="B3">
            <v>116.965586</v>
          </cell>
        </row>
        <row r="4">
          <cell r="A4" t="str">
            <v>BG</v>
          </cell>
          <cell r="B4">
            <v>139.53696199999999</v>
          </cell>
        </row>
        <row r="5">
          <cell r="A5" t="str">
            <v>CY</v>
          </cell>
          <cell r="B5">
            <v>145.944715</v>
          </cell>
        </row>
        <row r="6">
          <cell r="A6" t="str">
            <v>CZ</v>
          </cell>
          <cell r="B6">
            <v>138.753998</v>
          </cell>
        </row>
        <row r="7">
          <cell r="A7" t="str">
            <v>DE</v>
          </cell>
          <cell r="B7">
            <v>113.475685</v>
          </cell>
        </row>
        <row r="8">
          <cell r="A8" t="str">
            <v>DK</v>
          </cell>
          <cell r="B8">
            <v>92.284869999999998</v>
          </cell>
        </row>
        <row r="9">
          <cell r="A9" t="str">
            <v>EE</v>
          </cell>
          <cell r="B9">
            <v>142.57308599999999</v>
          </cell>
        </row>
        <row r="10">
          <cell r="A10" t="str">
            <v>ES</v>
          </cell>
          <cell r="B10">
            <v>125.983897</v>
          </cell>
        </row>
        <row r="11">
          <cell r="A11" t="str">
            <v>FI</v>
          </cell>
          <cell r="B11">
            <v>98.295383999999999</v>
          </cell>
        </row>
        <row r="12">
          <cell r="A12" t="str">
            <v>FR</v>
          </cell>
          <cell r="B12">
            <v>108.630877</v>
          </cell>
        </row>
        <row r="13">
          <cell r="A13" t="str">
            <v>EL</v>
          </cell>
          <cell r="B13">
            <v>119.75167999999999</v>
          </cell>
        </row>
        <row r="14">
          <cell r="A14" t="str">
            <v>HR</v>
          </cell>
          <cell r="B14">
            <v>127.869878</v>
          </cell>
        </row>
        <row r="15">
          <cell r="A15" t="str">
            <v>HU</v>
          </cell>
          <cell r="B15">
            <v>133.096979</v>
          </cell>
        </row>
        <row r="16">
          <cell r="A16" t="str">
            <v>IE</v>
          </cell>
          <cell r="B16">
            <v>112.56912800000001</v>
          </cell>
        </row>
        <row r="17">
          <cell r="A17" t="str">
            <v>IS</v>
          </cell>
          <cell r="B17">
            <v>80.289154999999994</v>
          </cell>
        </row>
        <row r="18">
          <cell r="A18" t="str">
            <v>IT</v>
          </cell>
          <cell r="B18">
            <v>120.28369600000001</v>
          </cell>
        </row>
        <row r="19">
          <cell r="A19" t="str">
            <v>LT</v>
          </cell>
          <cell r="B19">
            <v>135.73268400000001</v>
          </cell>
        </row>
        <row r="20">
          <cell r="A20" t="str">
            <v>LU</v>
          </cell>
          <cell r="B20">
            <v>123.83822000000001</v>
          </cell>
        </row>
        <row r="21">
          <cell r="A21" t="str">
            <v>LV</v>
          </cell>
          <cell r="B21">
            <v>142.585939</v>
          </cell>
        </row>
        <row r="22">
          <cell r="A22" t="str">
            <v>MT</v>
          </cell>
          <cell r="B22">
            <v>107.47057599999999</v>
          </cell>
        </row>
        <row r="23">
          <cell r="A23" t="str">
            <v>NL</v>
          </cell>
          <cell r="B23">
            <v>95.100744000000006</v>
          </cell>
        </row>
        <row r="24">
          <cell r="A24" t="str">
            <v>NO</v>
          </cell>
          <cell r="B24">
            <v>27.635953000000001</v>
          </cell>
        </row>
        <row r="25">
          <cell r="A25" t="str">
            <v>PL</v>
          </cell>
          <cell r="B25">
            <v>137.62431900000001</v>
          </cell>
        </row>
        <row r="26">
          <cell r="A26" t="str">
            <v>PT</v>
          </cell>
          <cell r="B26">
            <v>107.091652</v>
          </cell>
        </row>
        <row r="27">
          <cell r="A27" t="str">
            <v>RO</v>
          </cell>
          <cell r="B27">
            <v>125.628941</v>
          </cell>
        </row>
        <row r="28">
          <cell r="A28" t="str">
            <v>SE</v>
          </cell>
          <cell r="B28">
            <v>88.290377000000007</v>
          </cell>
        </row>
        <row r="29">
          <cell r="A29" t="str">
            <v>SI</v>
          </cell>
          <cell r="B29">
            <v>133.67395999999999</v>
          </cell>
        </row>
        <row r="30">
          <cell r="A30" t="str">
            <v>SK</v>
          </cell>
          <cell r="B30">
            <v>138.01591500000001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di.eea.europa.eu/catalogue/eea-statistical-data/eng/catalog.search" TargetMode="External"/><Relationship Id="rId3" Type="http://schemas.openxmlformats.org/officeDocument/2006/relationships/hyperlink" Target="https://sdi.eea.europa.eu/catalogue/srv/eng/catalog.search" TargetMode="External"/><Relationship Id="rId7" Type="http://schemas.openxmlformats.org/officeDocument/2006/relationships/hyperlink" Target="https://sdi.eea.europa.eu/catalogue/eea-statistical-data/eng/catalog.search" TargetMode="External"/><Relationship Id="rId2" Type="http://schemas.openxmlformats.org/officeDocument/2006/relationships/hyperlink" Target="https://sdi.eea.europa.eu/catalogue/srv/eng/catalog.search" TargetMode="External"/><Relationship Id="rId1" Type="http://schemas.openxmlformats.org/officeDocument/2006/relationships/hyperlink" Target="https://www.eea.europa.eu/ims/co2-performance-of-new-passenger" TargetMode="External"/><Relationship Id="rId6" Type="http://schemas.openxmlformats.org/officeDocument/2006/relationships/hyperlink" Target="https://sdi.eea.europa.eu/catalogue/eea-statistical-data/eng/catalog.search" TargetMode="External"/><Relationship Id="rId5" Type="http://schemas.openxmlformats.org/officeDocument/2006/relationships/hyperlink" Target="https://ec.europa.eu/eurostat/cache/metadata/en/sdg_12_30_esmsip2.htm" TargetMode="External"/><Relationship Id="rId4" Type="http://schemas.openxmlformats.org/officeDocument/2006/relationships/hyperlink" Target="http://rod.eionet.europa.eu/obligations/655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6BDA-E7A8-43AE-BC95-03C4F0256B59}">
  <dimension ref="A1:B17"/>
  <sheetViews>
    <sheetView zoomScale="95" zoomScaleNormal="95" workbookViewId="0"/>
  </sheetViews>
  <sheetFormatPr baseColWidth="10" defaultColWidth="8.83203125" defaultRowHeight="15" x14ac:dyDescent="0.2"/>
  <cols>
    <col min="1" max="1" width="39" customWidth="1"/>
    <col min="2" max="2" width="75.83203125" customWidth="1"/>
  </cols>
  <sheetData>
    <row r="1" spans="1:2" ht="16" x14ac:dyDescent="0.2">
      <c r="A1" s="1" t="s">
        <v>0</v>
      </c>
    </row>
    <row r="2" spans="1:2" ht="16" x14ac:dyDescent="0.2">
      <c r="A2" s="2"/>
      <c r="B2" s="2"/>
    </row>
    <row r="3" spans="1:2" ht="17" x14ac:dyDescent="0.2">
      <c r="A3" s="6" t="s">
        <v>1</v>
      </c>
      <c r="B3" s="3" t="s">
        <v>2</v>
      </c>
    </row>
    <row r="4" spans="1:2" ht="26.25" customHeight="1" x14ac:dyDescent="0.2">
      <c r="A4" s="6" t="s">
        <v>3</v>
      </c>
      <c r="B4" s="7" t="s">
        <v>4</v>
      </c>
    </row>
    <row r="5" spans="1:2" ht="34.5" customHeight="1" x14ac:dyDescent="0.2">
      <c r="A5" s="6" t="s">
        <v>5</v>
      </c>
      <c r="B5" s="6"/>
    </row>
    <row r="6" spans="1:2" ht="42.75" customHeight="1" x14ac:dyDescent="0.2">
      <c r="A6" s="6" t="s">
        <v>6</v>
      </c>
      <c r="B6" s="6" t="s">
        <v>7</v>
      </c>
    </row>
    <row r="7" spans="1:2" ht="24.75" customHeight="1" x14ac:dyDescent="0.2">
      <c r="A7" s="6" t="s">
        <v>8</v>
      </c>
      <c r="B7" s="4" t="s">
        <v>9</v>
      </c>
    </row>
    <row r="8" spans="1:2" ht="18" customHeight="1" x14ac:dyDescent="0.2">
      <c r="A8" s="6" t="s">
        <v>10</v>
      </c>
      <c r="B8" s="6" t="s">
        <v>11</v>
      </c>
    </row>
    <row r="9" spans="1:2" ht="18" customHeight="1" x14ac:dyDescent="0.2">
      <c r="A9" s="6" t="s">
        <v>12</v>
      </c>
      <c r="B9" s="6" t="s">
        <v>13</v>
      </c>
    </row>
    <row r="10" spans="1:2" ht="18" customHeight="1" x14ac:dyDescent="0.2">
      <c r="A10" s="6" t="s">
        <v>14</v>
      </c>
      <c r="B10" s="6" t="s">
        <v>15</v>
      </c>
    </row>
    <row r="11" spans="1:2" ht="16" x14ac:dyDescent="0.2">
      <c r="A11" s="6"/>
      <c r="B11" s="4"/>
    </row>
    <row r="12" spans="1:2" ht="28.5" customHeight="1" x14ac:dyDescent="0.2">
      <c r="A12" s="6" t="s">
        <v>16</v>
      </c>
      <c r="B12" s="4" t="s">
        <v>9</v>
      </c>
    </row>
    <row r="13" spans="1:2" ht="29" x14ac:dyDescent="0.2">
      <c r="A13" s="6" t="s">
        <v>17</v>
      </c>
      <c r="B13" s="6" t="s">
        <v>18</v>
      </c>
    </row>
    <row r="14" spans="1:2" x14ac:dyDescent="0.2">
      <c r="A14" s="6" t="s">
        <v>19</v>
      </c>
      <c r="B14" s="6" t="s">
        <v>20</v>
      </c>
    </row>
    <row r="15" spans="1:2" x14ac:dyDescent="0.2">
      <c r="A15" s="6" t="s">
        <v>21</v>
      </c>
      <c r="B15" s="42" t="s">
        <v>22</v>
      </c>
    </row>
    <row r="16" spans="1:2" x14ac:dyDescent="0.2">
      <c r="A16" s="6" t="s">
        <v>23</v>
      </c>
      <c r="B16" s="42" t="s">
        <v>22</v>
      </c>
    </row>
    <row r="17" spans="1:2" x14ac:dyDescent="0.2">
      <c r="A17" s="6" t="s">
        <v>24</v>
      </c>
      <c r="B17" s="42" t="s">
        <v>22</v>
      </c>
    </row>
  </sheetData>
  <hyperlinks>
    <hyperlink ref="B3" r:id="rId1" xr:uid="{D30BF177-79D3-4E77-AC1C-738E01EBB12D}"/>
    <hyperlink ref="B7" r:id="rId2" location="/metadata/fa8b1229-3db6-495d-b18e-9c9b3267c02b" xr:uid="{098C41A5-EC90-42C7-BA87-8D5A7D73F83C}"/>
    <hyperlink ref="B12" r:id="rId3" location="/metadata/fa8b1229-3db6-495d-b18e-9c9b3267c02b" xr:uid="{2EA839B8-925E-4EEA-9B03-93A20CA86A1A}"/>
    <hyperlink ref="B10" r:id="rId4" display="http://rod.eionet.europa.eu/obligations/655" xr:uid="{B3A36FAD-D1F9-4533-B9A8-E9D1CBA7E342}"/>
    <hyperlink ref="B4" r:id="rId5" xr:uid="{AC6D5F1E-2A92-4549-8657-D0FDF312B046}"/>
    <hyperlink ref="B15" r:id="rId6" location="/metadata/1cf874c0-4d54-4995-8117-abae2e846e9c" xr:uid="{A949ABBF-9E7F-4BD2-A67C-2ABC167A900D}"/>
    <hyperlink ref="B16" r:id="rId7" location="/metadata/1cf874c0-4d54-4995-8117-abae2e846e9c" xr:uid="{51E20404-7FBF-4231-B979-8D6C33BDA9BE}"/>
    <hyperlink ref="B17" r:id="rId8" location="/metadata/1cf874c0-4d54-4995-8117-abae2e846e9c" xr:uid="{73F9E4DF-B12B-45E8-A0DC-058E1BEDF767}"/>
  </hyperlinks>
  <pageMargins left="0.7" right="0.7" top="0.75" bottom="0.75" header="0.3" footer="0.3"/>
  <pageSetup paperSize="9"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957E-E1BD-43F8-AE00-FF7A34072551}">
  <dimension ref="A1:Z51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20.5" customWidth="1"/>
    <col min="2" max="2" width="21.83203125" customWidth="1"/>
    <col min="3" max="3" width="20.1640625" customWidth="1"/>
  </cols>
  <sheetData>
    <row r="1" spans="1:26" x14ac:dyDescent="0.2">
      <c r="A1" s="8" t="s">
        <v>25</v>
      </c>
      <c r="B1" s="9" t="s">
        <v>4</v>
      </c>
    </row>
    <row r="2" spans="1:26" x14ac:dyDescent="0.2">
      <c r="A2" s="9" t="s">
        <v>26</v>
      </c>
      <c r="B2" s="9" t="s">
        <v>27</v>
      </c>
    </row>
    <row r="3" spans="1:26" x14ac:dyDescent="0.2">
      <c r="A3" s="9" t="s">
        <v>28</v>
      </c>
      <c r="B3" s="33" t="s">
        <v>29</v>
      </c>
    </row>
    <row r="4" spans="1:26" x14ac:dyDescent="0.2">
      <c r="A4" s="9" t="s">
        <v>30</v>
      </c>
      <c r="B4" s="9" t="s">
        <v>31</v>
      </c>
    </row>
    <row r="5" spans="1:26" x14ac:dyDescent="0.2">
      <c r="A5" s="43" t="s">
        <v>32</v>
      </c>
      <c r="B5" s="43" t="s">
        <v>33</v>
      </c>
    </row>
    <row r="6" spans="1:26" x14ac:dyDescent="0.2">
      <c r="A6" s="43" t="s">
        <v>34</v>
      </c>
      <c r="B6" s="43" t="s">
        <v>35</v>
      </c>
    </row>
    <row r="7" spans="1:26" x14ac:dyDescent="0.2">
      <c r="A7" s="43" t="s">
        <v>34</v>
      </c>
      <c r="B7" s="43" t="s">
        <v>36</v>
      </c>
    </row>
    <row r="8" spans="1:26" x14ac:dyDescent="0.2">
      <c r="A8" s="43" t="s">
        <v>34</v>
      </c>
      <c r="B8" s="43" t="s">
        <v>37</v>
      </c>
    </row>
    <row r="9" spans="1:26" x14ac:dyDescent="0.2">
      <c r="D9" s="5" t="s">
        <v>38</v>
      </c>
    </row>
    <row r="10" spans="1:26" x14ac:dyDescent="0.2">
      <c r="A10" s="10" t="s">
        <v>39</v>
      </c>
      <c r="B10" s="10" t="s">
        <v>40</v>
      </c>
      <c r="C10" s="10" t="s">
        <v>41</v>
      </c>
      <c r="D10" s="35" t="s">
        <v>42</v>
      </c>
      <c r="E10" s="35" t="s">
        <v>43</v>
      </c>
      <c r="F10" s="35" t="s">
        <v>44</v>
      </c>
      <c r="G10" s="35" t="s">
        <v>45</v>
      </c>
      <c r="H10" s="35" t="s">
        <v>46</v>
      </c>
      <c r="I10" s="35" t="s">
        <v>47</v>
      </c>
      <c r="J10" s="35" t="s">
        <v>48</v>
      </c>
      <c r="K10" s="35" t="s">
        <v>49</v>
      </c>
      <c r="L10" s="35" t="s">
        <v>50</v>
      </c>
      <c r="M10" s="35" t="s">
        <v>51</v>
      </c>
      <c r="N10" s="11" t="s">
        <v>52</v>
      </c>
      <c r="O10" s="11" t="s">
        <v>53</v>
      </c>
      <c r="P10" s="11" t="s">
        <v>54</v>
      </c>
      <c r="Q10" s="11" t="s">
        <v>55</v>
      </c>
      <c r="R10" s="11" t="s">
        <v>56</v>
      </c>
      <c r="S10" s="11" t="s">
        <v>57</v>
      </c>
      <c r="T10" s="11" t="s">
        <v>58</v>
      </c>
      <c r="U10" s="11" t="s">
        <v>59</v>
      </c>
      <c r="V10" s="11" t="s">
        <v>60</v>
      </c>
      <c r="W10" s="11" t="s">
        <v>61</v>
      </c>
      <c r="X10" s="11" t="s">
        <v>62</v>
      </c>
      <c r="Y10" s="11">
        <v>2021</v>
      </c>
      <c r="Z10" s="30">
        <v>2022</v>
      </c>
    </row>
    <row r="11" spans="1:26" ht="48" x14ac:dyDescent="0.2">
      <c r="A11" s="12" t="s">
        <v>63</v>
      </c>
      <c r="B11" s="13" t="s">
        <v>64</v>
      </c>
      <c r="C11" s="10" t="s">
        <v>65</v>
      </c>
      <c r="D11" s="36" t="s">
        <v>66</v>
      </c>
      <c r="E11" s="36" t="s">
        <v>66</v>
      </c>
      <c r="F11" s="36" t="s">
        <v>66</v>
      </c>
      <c r="G11" s="36" t="s">
        <v>66</v>
      </c>
      <c r="H11" s="36" t="s">
        <v>66</v>
      </c>
      <c r="I11" s="36" t="s">
        <v>66</v>
      </c>
      <c r="J11" s="36" t="s">
        <v>66</v>
      </c>
      <c r="K11" s="36" t="s">
        <v>66</v>
      </c>
      <c r="L11" s="36" t="s">
        <v>66</v>
      </c>
      <c r="M11" s="36" t="s">
        <v>66</v>
      </c>
      <c r="N11" s="26" t="s">
        <v>66</v>
      </c>
      <c r="O11" s="26" t="s">
        <v>66</v>
      </c>
      <c r="P11" s="26" t="s">
        <v>66</v>
      </c>
      <c r="Q11" s="26" t="s">
        <v>66</v>
      </c>
      <c r="R11" s="26" t="s">
        <v>66</v>
      </c>
      <c r="S11" s="26" t="s">
        <v>66</v>
      </c>
      <c r="T11" s="26" t="s">
        <v>66</v>
      </c>
      <c r="U11" s="26" t="s">
        <v>66</v>
      </c>
      <c r="V11" s="26" t="s">
        <v>66</v>
      </c>
      <c r="W11" s="26" t="s">
        <v>66</v>
      </c>
      <c r="X11" s="26" t="s">
        <v>66</v>
      </c>
      <c r="Y11" s="26" t="s">
        <v>66</v>
      </c>
      <c r="Z11" s="26" t="s">
        <v>66</v>
      </c>
    </row>
    <row r="12" spans="1:26" ht="32" x14ac:dyDescent="0.2">
      <c r="A12" s="12" t="s">
        <v>63</v>
      </c>
      <c r="B12" s="14" t="s">
        <v>67</v>
      </c>
      <c r="C12" s="10" t="s">
        <v>68</v>
      </c>
      <c r="D12" s="36" t="s">
        <v>66</v>
      </c>
      <c r="E12" s="36" t="s">
        <v>66</v>
      </c>
      <c r="F12" s="36" t="s">
        <v>66</v>
      </c>
      <c r="G12" s="36" t="s">
        <v>66</v>
      </c>
      <c r="H12" s="36" t="s">
        <v>66</v>
      </c>
      <c r="I12" s="36" t="s">
        <v>66</v>
      </c>
      <c r="J12" s="36" t="s">
        <v>66</v>
      </c>
      <c r="K12" s="37">
        <v>157.5</v>
      </c>
      <c r="L12" s="37">
        <v>152.80000000000001</v>
      </c>
      <c r="M12" s="37">
        <v>145</v>
      </c>
      <c r="N12" s="10">
        <v>139.6</v>
      </c>
      <c r="O12" s="10">
        <v>135.30000000000001</v>
      </c>
      <c r="P12" s="10">
        <v>132</v>
      </c>
      <c r="Q12" s="10">
        <v>126.4</v>
      </c>
      <c r="R12" s="10">
        <v>123.1</v>
      </c>
      <c r="S12" s="10">
        <v>119.1</v>
      </c>
      <c r="T12" s="10">
        <v>117.6</v>
      </c>
      <c r="U12" s="10">
        <v>118</v>
      </c>
      <c r="V12" s="10">
        <v>120.1</v>
      </c>
      <c r="W12" s="10">
        <v>122.1</v>
      </c>
      <c r="X12" s="10">
        <v>107.9</v>
      </c>
      <c r="Y12" s="10">
        <v>115.7</v>
      </c>
      <c r="Z12" s="31">
        <v>110</v>
      </c>
    </row>
    <row r="13" spans="1:26" x14ac:dyDescent="0.2">
      <c r="A13" s="15" t="s">
        <v>69</v>
      </c>
      <c r="B13" s="16" t="s">
        <v>70</v>
      </c>
      <c r="C13" s="34" t="s">
        <v>71</v>
      </c>
      <c r="D13" s="38">
        <v>166.5</v>
      </c>
      <c r="E13" s="38">
        <v>163.69999999999999</v>
      </c>
      <c r="F13" s="38">
        <v>161.1</v>
      </c>
      <c r="G13" s="38">
        <v>158.1</v>
      </c>
      <c r="H13" s="38">
        <v>156.5</v>
      </c>
      <c r="I13" s="38">
        <v>155.19999999999999</v>
      </c>
      <c r="J13" s="38">
        <v>153.9</v>
      </c>
      <c r="K13" s="38">
        <v>152.80000000000001</v>
      </c>
      <c r="L13" s="38">
        <v>147.80000000000001</v>
      </c>
      <c r="M13" s="38">
        <v>142.1</v>
      </c>
      <c r="N13" s="27">
        <v>133.4</v>
      </c>
      <c r="O13" s="27">
        <v>127.2</v>
      </c>
      <c r="P13" s="28">
        <v>128</v>
      </c>
      <c r="Q13" s="28">
        <v>124</v>
      </c>
      <c r="R13" s="27">
        <v>121.3</v>
      </c>
      <c r="S13" s="27">
        <v>117.9</v>
      </c>
      <c r="T13" s="27">
        <v>115.9</v>
      </c>
      <c r="U13" s="27">
        <v>115.9</v>
      </c>
      <c r="V13" s="27">
        <v>119.4</v>
      </c>
      <c r="W13" s="27">
        <v>121.5</v>
      </c>
      <c r="X13" s="27">
        <v>107.7</v>
      </c>
      <c r="Y13" s="29">
        <f>VLOOKUP(C13,[1]final2021!$A$2:$B$30,2,FALSE)</f>
        <v>116.965586</v>
      </c>
      <c r="Z13" s="32">
        <f>VLOOKUP(C13,[1]prov2022!$A$2:$B$30,2,FALSE)</f>
        <v>104.6</v>
      </c>
    </row>
    <row r="14" spans="1:26" x14ac:dyDescent="0.2">
      <c r="A14" s="15" t="s">
        <v>69</v>
      </c>
      <c r="B14" s="16" t="s">
        <v>72</v>
      </c>
      <c r="C14" s="34" t="s">
        <v>73</v>
      </c>
      <c r="D14" s="39" t="s">
        <v>66</v>
      </c>
      <c r="E14" s="39" t="s">
        <v>66</v>
      </c>
      <c r="F14" s="39" t="s">
        <v>66</v>
      </c>
      <c r="G14" s="39" t="s">
        <v>66</v>
      </c>
      <c r="H14" s="39" t="s">
        <v>66</v>
      </c>
      <c r="I14" s="39" t="s">
        <v>66</v>
      </c>
      <c r="J14" s="39" t="s">
        <v>66</v>
      </c>
      <c r="K14" s="38">
        <v>171.6</v>
      </c>
      <c r="L14" s="38">
        <v>171.5</v>
      </c>
      <c r="M14" s="38">
        <v>172.1</v>
      </c>
      <c r="N14" s="27">
        <v>158.9</v>
      </c>
      <c r="O14" s="27">
        <v>151.4</v>
      </c>
      <c r="P14" s="27">
        <v>149.19999999999999</v>
      </c>
      <c r="Q14" s="27">
        <v>141.69999999999999</v>
      </c>
      <c r="R14" s="27">
        <v>135.9</v>
      </c>
      <c r="S14" s="27">
        <v>130.30000000000001</v>
      </c>
      <c r="T14" s="27">
        <v>125.8</v>
      </c>
      <c r="U14" s="27">
        <v>126.2</v>
      </c>
      <c r="V14" s="27">
        <v>126.7</v>
      </c>
      <c r="W14" s="27">
        <v>130.19999999999999</v>
      </c>
      <c r="X14" s="27">
        <v>121.5</v>
      </c>
      <c r="Y14" s="29">
        <f>VLOOKUP(C14,[1]final2021!$A$2:$B$30,2,FALSE)</f>
        <v>139.53696199999999</v>
      </c>
      <c r="Z14" s="32">
        <f>VLOOKUP(C14,[1]prov2022!$A$2:$B$30,2,FALSE)</f>
        <v>134.69999999999999</v>
      </c>
    </row>
    <row r="15" spans="1:26" x14ac:dyDescent="0.2">
      <c r="A15" s="15" t="s">
        <v>69</v>
      </c>
      <c r="B15" s="16" t="s">
        <v>74</v>
      </c>
      <c r="C15" s="34" t="s">
        <v>75</v>
      </c>
      <c r="D15" s="39" t="s">
        <v>66</v>
      </c>
      <c r="E15" s="39" t="s">
        <v>66</v>
      </c>
      <c r="F15" s="39" t="s">
        <v>66</v>
      </c>
      <c r="G15" s="39" t="s">
        <v>66</v>
      </c>
      <c r="H15" s="40">
        <v>154</v>
      </c>
      <c r="I15" s="38">
        <v>155.30000000000001</v>
      </c>
      <c r="J15" s="38">
        <v>154.19999999999999</v>
      </c>
      <c r="K15" s="38">
        <v>154.19999999999999</v>
      </c>
      <c r="L15" s="38">
        <v>154.4</v>
      </c>
      <c r="M15" s="38">
        <v>155.5</v>
      </c>
      <c r="N15" s="27">
        <v>148.9</v>
      </c>
      <c r="O15" s="27">
        <v>144.5</v>
      </c>
      <c r="P15" s="27">
        <v>140.80000000000001</v>
      </c>
      <c r="Q15" s="27">
        <v>134.6</v>
      </c>
      <c r="R15" s="27">
        <v>131.6</v>
      </c>
      <c r="S15" s="27">
        <v>126.3</v>
      </c>
      <c r="T15" s="27">
        <v>121.2</v>
      </c>
      <c r="U15" s="27">
        <v>124.1</v>
      </c>
      <c r="V15" s="28">
        <v>126</v>
      </c>
      <c r="W15" s="27">
        <v>128.69999999999999</v>
      </c>
      <c r="X15" s="27">
        <v>120.6</v>
      </c>
      <c r="Y15" s="29">
        <f>VLOOKUP(C15,[1]final2021!$A$2:$B$30,2,FALSE)</f>
        <v>138.753998</v>
      </c>
      <c r="Z15" s="32">
        <f>VLOOKUP(C15,[1]prov2022!$A$2:$B$30,2,FALSE)</f>
        <v>138.1</v>
      </c>
    </row>
    <row r="16" spans="1:26" x14ac:dyDescent="0.2">
      <c r="A16" s="15" t="s">
        <v>69</v>
      </c>
      <c r="B16" s="16" t="s">
        <v>76</v>
      </c>
      <c r="C16" s="34" t="s">
        <v>77</v>
      </c>
      <c r="D16" s="38">
        <v>175.7</v>
      </c>
      <c r="E16" s="38">
        <v>172.9</v>
      </c>
      <c r="F16" s="40">
        <v>170</v>
      </c>
      <c r="G16" s="40">
        <v>169</v>
      </c>
      <c r="H16" s="38">
        <v>165.9</v>
      </c>
      <c r="I16" s="38">
        <v>163.69999999999999</v>
      </c>
      <c r="J16" s="38">
        <v>162.5</v>
      </c>
      <c r="K16" s="38">
        <v>159.80000000000001</v>
      </c>
      <c r="L16" s="38">
        <v>146.4</v>
      </c>
      <c r="M16" s="38">
        <v>139.1</v>
      </c>
      <c r="N16" s="27">
        <v>126.2</v>
      </c>
      <c r="O16" s="28">
        <v>125</v>
      </c>
      <c r="P16" s="28">
        <v>117</v>
      </c>
      <c r="Q16" s="27">
        <v>112.7</v>
      </c>
      <c r="R16" s="27">
        <v>110.2</v>
      </c>
      <c r="S16" s="27">
        <v>106.2</v>
      </c>
      <c r="T16" s="28">
        <v>106</v>
      </c>
      <c r="U16" s="27">
        <v>107.1</v>
      </c>
      <c r="V16" s="27">
        <v>109.6</v>
      </c>
      <c r="W16" s="27">
        <v>111.9</v>
      </c>
      <c r="X16" s="27">
        <v>95.4</v>
      </c>
      <c r="Y16" s="29">
        <f>VLOOKUP(C16,[1]final2021!$A$2:$B$30,2,FALSE)</f>
        <v>92.284869999999998</v>
      </c>
      <c r="Z16" s="32">
        <f>VLOOKUP(C16,[1]prov2022!$A$2:$B$30,2,FALSE)</f>
        <v>86.3</v>
      </c>
    </row>
    <row r="17" spans="1:26" x14ac:dyDescent="0.2">
      <c r="A17" s="15" t="s">
        <v>69</v>
      </c>
      <c r="B17" s="16" t="s">
        <v>78</v>
      </c>
      <c r="C17" s="34" t="s">
        <v>79</v>
      </c>
      <c r="D17" s="38">
        <v>182.2</v>
      </c>
      <c r="E17" s="38">
        <v>179.5</v>
      </c>
      <c r="F17" s="38">
        <v>177.4</v>
      </c>
      <c r="G17" s="38">
        <v>175.9</v>
      </c>
      <c r="H17" s="38">
        <v>174.9</v>
      </c>
      <c r="I17" s="38">
        <v>173.4</v>
      </c>
      <c r="J17" s="38">
        <v>172.5</v>
      </c>
      <c r="K17" s="38">
        <v>169.5</v>
      </c>
      <c r="L17" s="38">
        <v>164.8</v>
      </c>
      <c r="M17" s="40">
        <v>154</v>
      </c>
      <c r="N17" s="27">
        <v>151.1</v>
      </c>
      <c r="O17" s="27">
        <v>145.6</v>
      </c>
      <c r="P17" s="27">
        <v>141.6</v>
      </c>
      <c r="Q17" s="27">
        <v>136.1</v>
      </c>
      <c r="R17" s="27">
        <v>132.5</v>
      </c>
      <c r="S17" s="27">
        <v>128.30000000000001</v>
      </c>
      <c r="T17" s="27">
        <v>126.9</v>
      </c>
      <c r="U17" s="27">
        <v>127.2</v>
      </c>
      <c r="V17" s="27">
        <v>129.5</v>
      </c>
      <c r="W17" s="27">
        <v>131.19999999999999</v>
      </c>
      <c r="X17" s="27">
        <v>113.5</v>
      </c>
      <c r="Y17" s="29">
        <f>VLOOKUP(C17,[1]final2021!$A$2:$B$30,2,FALSE)</f>
        <v>113.475685</v>
      </c>
      <c r="Z17" s="32">
        <f>VLOOKUP(C17,[1]prov2022!$A$2:$B$30,2,FALSE)</f>
        <v>106</v>
      </c>
    </row>
    <row r="18" spans="1:26" x14ac:dyDescent="0.2">
      <c r="A18" s="15" t="s">
        <v>69</v>
      </c>
      <c r="B18" s="16" t="s">
        <v>80</v>
      </c>
      <c r="C18" s="34" t="s">
        <v>81</v>
      </c>
      <c r="D18" s="39" t="s">
        <v>66</v>
      </c>
      <c r="E18" s="39" t="s">
        <v>66</v>
      </c>
      <c r="F18" s="39" t="s">
        <v>66</v>
      </c>
      <c r="G18" s="39" t="s">
        <v>66</v>
      </c>
      <c r="H18" s="40">
        <v>179</v>
      </c>
      <c r="I18" s="38">
        <v>183.7</v>
      </c>
      <c r="J18" s="38">
        <v>182.7</v>
      </c>
      <c r="K18" s="38">
        <v>181.6</v>
      </c>
      <c r="L18" s="38">
        <v>177.4</v>
      </c>
      <c r="M18" s="38">
        <v>170.3</v>
      </c>
      <c r="N18" s="28">
        <v>162</v>
      </c>
      <c r="O18" s="27">
        <v>156.9</v>
      </c>
      <c r="P18" s="27">
        <v>150.30000000000001</v>
      </c>
      <c r="Q18" s="28">
        <v>147</v>
      </c>
      <c r="R18" s="27">
        <v>140.9</v>
      </c>
      <c r="S18" s="27">
        <v>137.19999999999999</v>
      </c>
      <c r="T18" s="27">
        <v>133.9</v>
      </c>
      <c r="U18" s="27">
        <v>132.80000000000001</v>
      </c>
      <c r="V18" s="27">
        <v>132.4</v>
      </c>
      <c r="W18" s="27">
        <v>130.1</v>
      </c>
      <c r="X18" s="27">
        <v>121</v>
      </c>
      <c r="Y18" s="29">
        <f>VLOOKUP(C18,[1]final2021!$A$2:$B$30,2,FALSE)</f>
        <v>142.57308599999999</v>
      </c>
      <c r="Z18" s="32">
        <f>VLOOKUP(C18,[1]prov2022!$A$2:$B$30,2,FALSE)</f>
        <v>141.5</v>
      </c>
    </row>
    <row r="19" spans="1:26" x14ac:dyDescent="0.2">
      <c r="A19" s="15" t="s">
        <v>69</v>
      </c>
      <c r="B19" s="16" t="s">
        <v>82</v>
      </c>
      <c r="C19" s="34" t="s">
        <v>83</v>
      </c>
      <c r="D19" s="38">
        <v>161.30000000000001</v>
      </c>
      <c r="E19" s="38">
        <v>166.6</v>
      </c>
      <c r="F19" s="38">
        <v>164.3</v>
      </c>
      <c r="G19" s="38">
        <v>166.7</v>
      </c>
      <c r="H19" s="38">
        <v>167.6</v>
      </c>
      <c r="I19" s="38">
        <v>166.8</v>
      </c>
      <c r="J19" s="38">
        <v>166.3</v>
      </c>
      <c r="K19" s="38">
        <v>161.6</v>
      </c>
      <c r="L19" s="38">
        <v>156.80000000000001</v>
      </c>
      <c r="M19" s="38">
        <v>144.4</v>
      </c>
      <c r="N19" s="27">
        <v>133.19999999999999</v>
      </c>
      <c r="O19" s="27">
        <v>128.30000000000001</v>
      </c>
      <c r="P19" s="27">
        <v>125.1</v>
      </c>
      <c r="Q19" s="27">
        <v>120.7</v>
      </c>
      <c r="R19" s="27">
        <v>117.1</v>
      </c>
      <c r="S19" s="27">
        <v>114.1</v>
      </c>
      <c r="T19" s="28">
        <v>112</v>
      </c>
      <c r="U19" s="27">
        <v>111.6</v>
      </c>
      <c r="V19" s="27">
        <v>113.3</v>
      </c>
      <c r="W19" s="27">
        <v>113.8</v>
      </c>
      <c r="X19" s="27">
        <v>106.1</v>
      </c>
      <c r="Y19" s="29">
        <f>VLOOKUP(C19,[1]final2021!$A$2:$B$30,2,FALSE)</f>
        <v>112.56912800000001</v>
      </c>
      <c r="Z19" s="32">
        <f>VLOOKUP(C19,[1]prov2022!$A$2:$B$30,2,FALSE)</f>
        <v>100.7</v>
      </c>
    </row>
    <row r="20" spans="1:26" x14ac:dyDescent="0.2">
      <c r="A20" s="15" t="s">
        <v>69</v>
      </c>
      <c r="B20" s="16" t="s">
        <v>84</v>
      </c>
      <c r="C20" s="34" t="s">
        <v>85</v>
      </c>
      <c r="D20" s="38">
        <v>180.3</v>
      </c>
      <c r="E20" s="38">
        <v>166.5</v>
      </c>
      <c r="F20" s="38">
        <v>167.8</v>
      </c>
      <c r="G20" s="38">
        <v>168.9</v>
      </c>
      <c r="H20" s="38">
        <v>168.8</v>
      </c>
      <c r="I20" s="38">
        <v>167.4</v>
      </c>
      <c r="J20" s="38">
        <v>166.5</v>
      </c>
      <c r="K20" s="38">
        <v>165.3</v>
      </c>
      <c r="L20" s="38">
        <v>160.80000000000001</v>
      </c>
      <c r="M20" s="38">
        <v>157.4</v>
      </c>
      <c r="N20" s="27">
        <v>143.69999999999999</v>
      </c>
      <c r="O20" s="27">
        <v>132.69999999999999</v>
      </c>
      <c r="P20" s="27">
        <v>121.1</v>
      </c>
      <c r="Q20" s="27">
        <v>111.9</v>
      </c>
      <c r="R20" s="27">
        <v>108.2</v>
      </c>
      <c r="S20" s="27">
        <v>106.4</v>
      </c>
      <c r="T20" s="27">
        <v>106.3</v>
      </c>
      <c r="U20" s="27">
        <v>108.8</v>
      </c>
      <c r="V20" s="27">
        <v>111.4</v>
      </c>
      <c r="W20" s="27">
        <v>115.6</v>
      </c>
      <c r="X20" s="27">
        <v>107.3</v>
      </c>
      <c r="Y20" s="29">
        <f>VLOOKUP(C20,[1]final2021!$A$2:$B$30,2,FALSE)</f>
        <v>119.75167999999999</v>
      </c>
      <c r="Z20" s="32">
        <f>VLOOKUP(C20,[1]prov2022!$A$2:$B$30,2,FALSE)</f>
        <v>118</v>
      </c>
    </row>
    <row r="21" spans="1:26" x14ac:dyDescent="0.2">
      <c r="A21" s="15" t="s">
        <v>69</v>
      </c>
      <c r="B21" s="16" t="s">
        <v>86</v>
      </c>
      <c r="C21" s="34" t="s">
        <v>87</v>
      </c>
      <c r="D21" s="38">
        <v>159.19999999999999</v>
      </c>
      <c r="E21" s="38">
        <v>156.80000000000001</v>
      </c>
      <c r="F21" s="38">
        <v>156.4</v>
      </c>
      <c r="G21" s="40">
        <v>157</v>
      </c>
      <c r="H21" s="38">
        <v>155.30000000000001</v>
      </c>
      <c r="I21" s="38">
        <v>155.30000000000001</v>
      </c>
      <c r="J21" s="38">
        <v>155.6</v>
      </c>
      <c r="K21" s="38">
        <v>153.19999999999999</v>
      </c>
      <c r="L21" s="38">
        <v>148.19999999999999</v>
      </c>
      <c r="M21" s="38">
        <v>142.19999999999999</v>
      </c>
      <c r="N21" s="27">
        <v>137.9</v>
      </c>
      <c r="O21" s="27">
        <v>133.80000000000001</v>
      </c>
      <c r="P21" s="27">
        <v>128.69999999999999</v>
      </c>
      <c r="Q21" s="27">
        <v>122.4</v>
      </c>
      <c r="R21" s="27">
        <v>118.6</v>
      </c>
      <c r="S21" s="27">
        <v>115.3</v>
      </c>
      <c r="T21" s="27">
        <v>114.4</v>
      </c>
      <c r="U21" s="28">
        <v>115</v>
      </c>
      <c r="V21" s="27">
        <v>118.1</v>
      </c>
      <c r="W21" s="27">
        <v>121.3</v>
      </c>
      <c r="X21" s="27">
        <v>111.1</v>
      </c>
      <c r="Y21" s="29">
        <f>VLOOKUP(C21,[1]final2021!$A$2:$B$30,2,FALSE)</f>
        <v>125.983897</v>
      </c>
      <c r="Z21" s="32">
        <f>VLOOKUP(C21,[1]prov2022!$A$2:$B$30,2,FALSE)</f>
        <v>121.6</v>
      </c>
    </row>
    <row r="22" spans="1:26" x14ac:dyDescent="0.2">
      <c r="A22" s="15" t="s">
        <v>69</v>
      </c>
      <c r="B22" s="16" t="s">
        <v>88</v>
      </c>
      <c r="C22" s="34" t="s">
        <v>89</v>
      </c>
      <c r="D22" s="38">
        <v>163.6</v>
      </c>
      <c r="E22" s="38">
        <v>159.80000000000001</v>
      </c>
      <c r="F22" s="38">
        <v>156.80000000000001</v>
      </c>
      <c r="G22" s="40">
        <v>155</v>
      </c>
      <c r="H22" s="38">
        <v>153.1</v>
      </c>
      <c r="I22" s="38">
        <v>152.30000000000001</v>
      </c>
      <c r="J22" s="38">
        <v>149.9</v>
      </c>
      <c r="K22" s="38">
        <v>149.4</v>
      </c>
      <c r="L22" s="38">
        <v>140.1</v>
      </c>
      <c r="M22" s="38">
        <v>133.5</v>
      </c>
      <c r="N22" s="27">
        <v>130.5</v>
      </c>
      <c r="O22" s="27">
        <v>127.7</v>
      </c>
      <c r="P22" s="27">
        <v>124.4</v>
      </c>
      <c r="Q22" s="27">
        <v>117.4</v>
      </c>
      <c r="R22" s="27">
        <v>114.2</v>
      </c>
      <c r="S22" s="28">
        <v>111</v>
      </c>
      <c r="T22" s="27">
        <v>109.8</v>
      </c>
      <c r="U22" s="27">
        <v>110.4</v>
      </c>
      <c r="V22" s="27">
        <v>112.2</v>
      </c>
      <c r="W22" s="27">
        <v>113.8</v>
      </c>
      <c r="X22" s="27">
        <v>98.5</v>
      </c>
      <c r="Y22" s="29">
        <f>VLOOKUP(C22,[1]final2021!$A$2:$B$30,2,FALSE)</f>
        <v>108.630877</v>
      </c>
      <c r="Z22" s="32">
        <f>VLOOKUP(C22,[1]prov2022!$A$2:$B$30,2,FALSE)</f>
        <v>103.1</v>
      </c>
    </row>
    <row r="23" spans="1:26" x14ac:dyDescent="0.2">
      <c r="A23" s="15" t="s">
        <v>69</v>
      </c>
      <c r="B23" s="16" t="s">
        <v>90</v>
      </c>
      <c r="C23" s="34" t="s">
        <v>91</v>
      </c>
      <c r="D23" s="39" t="s">
        <v>66</v>
      </c>
      <c r="E23" s="39" t="s">
        <v>66</v>
      </c>
      <c r="F23" s="39" t="s">
        <v>66</v>
      </c>
      <c r="G23" s="39" t="s">
        <v>66</v>
      </c>
      <c r="H23" s="39" t="s">
        <v>66</v>
      </c>
      <c r="I23" s="39" t="s">
        <v>66</v>
      </c>
      <c r="J23" s="39" t="s">
        <v>66</v>
      </c>
      <c r="K23" s="39" t="s">
        <v>66</v>
      </c>
      <c r="L23" s="39" t="s">
        <v>66</v>
      </c>
      <c r="M23" s="39" t="s">
        <v>66</v>
      </c>
      <c r="N23" s="25" t="s">
        <v>66</v>
      </c>
      <c r="O23" s="25" t="s">
        <v>66</v>
      </c>
      <c r="P23" s="25" t="s">
        <v>66</v>
      </c>
      <c r="Q23" s="27">
        <v>127.1</v>
      </c>
      <c r="R23" s="27">
        <v>115.8</v>
      </c>
      <c r="S23" s="27">
        <v>112.8</v>
      </c>
      <c r="T23" s="27">
        <v>111.5</v>
      </c>
      <c r="U23" s="27">
        <v>113.1</v>
      </c>
      <c r="V23" s="27">
        <v>115.3</v>
      </c>
      <c r="W23" s="27">
        <v>119.4</v>
      </c>
      <c r="X23" s="27">
        <v>111.7</v>
      </c>
      <c r="Y23" s="29">
        <f>VLOOKUP(C23,[1]final2021!$A$2:$B$30,2,FALSE)</f>
        <v>127.869878</v>
      </c>
      <c r="Z23" s="32">
        <f>VLOOKUP(C23,[1]prov2022!$A$2:$B$30,2,FALSE)</f>
        <v>128.69999999999999</v>
      </c>
    </row>
    <row r="24" spans="1:26" x14ac:dyDescent="0.2">
      <c r="A24" s="15" t="s">
        <v>69</v>
      </c>
      <c r="B24" s="16" t="s">
        <v>92</v>
      </c>
      <c r="C24" s="34" t="s">
        <v>93</v>
      </c>
      <c r="D24" s="38">
        <v>155.1</v>
      </c>
      <c r="E24" s="38">
        <v>158.30000000000001</v>
      </c>
      <c r="F24" s="38">
        <v>156.6</v>
      </c>
      <c r="G24" s="38">
        <v>152.9</v>
      </c>
      <c r="H24" s="40">
        <v>150</v>
      </c>
      <c r="I24" s="38">
        <v>149.5</v>
      </c>
      <c r="J24" s="38">
        <v>149.19999999999999</v>
      </c>
      <c r="K24" s="38">
        <v>146.5</v>
      </c>
      <c r="L24" s="38">
        <v>144.69999999999999</v>
      </c>
      <c r="M24" s="38">
        <v>136.30000000000001</v>
      </c>
      <c r="N24" s="27">
        <v>132.69999999999999</v>
      </c>
      <c r="O24" s="27">
        <v>129.6</v>
      </c>
      <c r="P24" s="27">
        <v>126.2</v>
      </c>
      <c r="Q24" s="27">
        <v>121.1</v>
      </c>
      <c r="R24" s="27">
        <v>118.1</v>
      </c>
      <c r="S24" s="27">
        <v>115.2</v>
      </c>
      <c r="T24" s="27">
        <v>113.3</v>
      </c>
      <c r="U24" s="27">
        <v>113.3</v>
      </c>
      <c r="V24" s="27">
        <v>115.9</v>
      </c>
      <c r="W24" s="27">
        <v>119.4</v>
      </c>
      <c r="X24" s="27">
        <v>108.3</v>
      </c>
      <c r="Y24" s="29">
        <f>VLOOKUP(C24,[1]final2021!$A$2:$B$30,2,FALSE)</f>
        <v>120.28369600000001</v>
      </c>
      <c r="Z24" s="32">
        <f>VLOOKUP(C24,[1]prov2022!$A$2:$B$30,2,FALSE)</f>
        <v>119.3</v>
      </c>
    </row>
    <row r="25" spans="1:26" x14ac:dyDescent="0.2">
      <c r="A25" s="15" t="s">
        <v>69</v>
      </c>
      <c r="B25" s="16" t="s">
        <v>94</v>
      </c>
      <c r="C25" s="34" t="s">
        <v>95</v>
      </c>
      <c r="D25" s="39" t="s">
        <v>66</v>
      </c>
      <c r="E25" s="39" t="s">
        <v>66</v>
      </c>
      <c r="F25" s="39" t="s">
        <v>66</v>
      </c>
      <c r="G25" s="39" t="s">
        <v>66</v>
      </c>
      <c r="H25" s="38">
        <v>173.4</v>
      </c>
      <c r="I25" s="40">
        <v>173</v>
      </c>
      <c r="J25" s="38">
        <v>170.1</v>
      </c>
      <c r="K25" s="38">
        <v>170.3</v>
      </c>
      <c r="L25" s="38">
        <v>165.6</v>
      </c>
      <c r="M25" s="38">
        <v>160.69999999999999</v>
      </c>
      <c r="N25" s="27">
        <v>155.80000000000001</v>
      </c>
      <c r="O25" s="27">
        <v>149.9</v>
      </c>
      <c r="P25" s="27">
        <v>144.30000000000001</v>
      </c>
      <c r="Q25" s="27">
        <v>139.19999999999999</v>
      </c>
      <c r="R25" s="27">
        <v>129.80000000000001</v>
      </c>
      <c r="S25" s="27">
        <v>125.7</v>
      </c>
      <c r="T25" s="27">
        <v>123.5</v>
      </c>
      <c r="U25" s="27">
        <v>122.2</v>
      </c>
      <c r="V25" s="27">
        <v>123.4</v>
      </c>
      <c r="W25" s="27">
        <v>126.7</v>
      </c>
      <c r="X25" s="27">
        <v>125.1</v>
      </c>
      <c r="Y25" s="29">
        <f>VLOOKUP(C25,[1]final2021!$A$2:$B$30,2,FALSE)</f>
        <v>145.944715</v>
      </c>
      <c r="Z25" s="32">
        <f>VLOOKUP(C25,[1]prov2022!$A$2:$B$30,2,FALSE)</f>
        <v>136.9</v>
      </c>
    </row>
    <row r="26" spans="1:26" x14ac:dyDescent="0.2">
      <c r="A26" s="15" t="s">
        <v>69</v>
      </c>
      <c r="B26" s="16" t="s">
        <v>96</v>
      </c>
      <c r="C26" s="34" t="s">
        <v>97</v>
      </c>
      <c r="D26" s="39" t="s">
        <v>66</v>
      </c>
      <c r="E26" s="39" t="s">
        <v>66</v>
      </c>
      <c r="F26" s="39" t="s">
        <v>66</v>
      </c>
      <c r="G26" s="39" t="s">
        <v>66</v>
      </c>
      <c r="H26" s="38">
        <v>192.4</v>
      </c>
      <c r="I26" s="38">
        <v>187.2</v>
      </c>
      <c r="J26" s="38">
        <v>183.1</v>
      </c>
      <c r="K26" s="38">
        <v>183.5</v>
      </c>
      <c r="L26" s="38">
        <v>180.6</v>
      </c>
      <c r="M26" s="38">
        <v>176.9</v>
      </c>
      <c r="N26" s="28">
        <v>162</v>
      </c>
      <c r="O26" s="27">
        <v>154.4</v>
      </c>
      <c r="P26" s="28">
        <v>152</v>
      </c>
      <c r="Q26" s="27">
        <v>147.1</v>
      </c>
      <c r="R26" s="27">
        <v>140.4</v>
      </c>
      <c r="S26" s="27">
        <v>137.1</v>
      </c>
      <c r="T26" s="27">
        <v>128.9</v>
      </c>
      <c r="U26" s="27">
        <v>128.80000000000001</v>
      </c>
      <c r="V26" s="27">
        <v>128.80000000000001</v>
      </c>
      <c r="W26" s="27">
        <v>127.9</v>
      </c>
      <c r="X26" s="27">
        <v>119.4</v>
      </c>
      <c r="Y26" s="29">
        <f>VLOOKUP(C26,[1]final2021!$A$2:$B$30,2,FALSE)</f>
        <v>142.585939</v>
      </c>
      <c r="Z26" s="32">
        <f>VLOOKUP(C26,[1]prov2022!$A$2:$B$30,2,FALSE)</f>
        <v>134.5</v>
      </c>
    </row>
    <row r="27" spans="1:26" x14ac:dyDescent="0.2">
      <c r="A27" s="15" t="s">
        <v>69</v>
      </c>
      <c r="B27" s="16" t="s">
        <v>98</v>
      </c>
      <c r="C27" s="34" t="s">
        <v>99</v>
      </c>
      <c r="D27" s="39" t="s">
        <v>66</v>
      </c>
      <c r="E27" s="39" t="s">
        <v>66</v>
      </c>
      <c r="F27" s="39" t="s">
        <v>66</v>
      </c>
      <c r="G27" s="39" t="s">
        <v>66</v>
      </c>
      <c r="H27" s="38">
        <v>187.5</v>
      </c>
      <c r="I27" s="38">
        <v>186.3</v>
      </c>
      <c r="J27" s="38">
        <v>163.4</v>
      </c>
      <c r="K27" s="38">
        <v>176.5</v>
      </c>
      <c r="L27" s="38">
        <v>170.1</v>
      </c>
      <c r="M27" s="40">
        <v>166</v>
      </c>
      <c r="N27" s="27">
        <v>150.9</v>
      </c>
      <c r="O27" s="27">
        <v>144.4</v>
      </c>
      <c r="P27" s="27">
        <v>144.19999999999999</v>
      </c>
      <c r="Q27" s="27">
        <v>139.80000000000001</v>
      </c>
      <c r="R27" s="27">
        <v>135.80000000000001</v>
      </c>
      <c r="S27" s="28">
        <v>130</v>
      </c>
      <c r="T27" s="27">
        <v>126.2</v>
      </c>
      <c r="U27" s="27">
        <v>127.4</v>
      </c>
      <c r="V27" s="27">
        <v>128.6</v>
      </c>
      <c r="W27" s="28">
        <v>132</v>
      </c>
      <c r="X27" s="27">
        <v>119.3</v>
      </c>
      <c r="Y27" s="29">
        <f>VLOOKUP(C27,[1]final2021!$A$2:$B$30,2,FALSE)</f>
        <v>135.73268400000001</v>
      </c>
      <c r="Z27" s="32">
        <f>VLOOKUP(C27,[1]prov2022!$A$2:$B$30,2,FALSE)</f>
        <v>135.9</v>
      </c>
    </row>
    <row r="28" spans="1:26" x14ac:dyDescent="0.2">
      <c r="A28" s="15" t="s">
        <v>69</v>
      </c>
      <c r="B28" s="16" t="s">
        <v>100</v>
      </c>
      <c r="C28" s="34" t="s">
        <v>101</v>
      </c>
      <c r="D28" s="38">
        <v>176.7</v>
      </c>
      <c r="E28" s="40">
        <v>177</v>
      </c>
      <c r="F28" s="38">
        <v>173.8</v>
      </c>
      <c r="G28" s="38">
        <v>173.5</v>
      </c>
      <c r="H28" s="38">
        <v>169.7</v>
      </c>
      <c r="I28" s="38">
        <v>168.6</v>
      </c>
      <c r="J28" s="38">
        <v>168.2</v>
      </c>
      <c r="K28" s="38">
        <v>165.8</v>
      </c>
      <c r="L28" s="38">
        <v>159.5</v>
      </c>
      <c r="M28" s="38">
        <v>152.5</v>
      </c>
      <c r="N28" s="28">
        <v>146</v>
      </c>
      <c r="O28" s="27">
        <v>142.19999999999999</v>
      </c>
      <c r="P28" s="28">
        <v>137</v>
      </c>
      <c r="Q28" s="27">
        <v>133.4</v>
      </c>
      <c r="R28" s="27">
        <v>129.9</v>
      </c>
      <c r="S28" s="27">
        <v>127.5</v>
      </c>
      <c r="T28" s="27">
        <v>126.1</v>
      </c>
      <c r="U28" s="28">
        <v>127</v>
      </c>
      <c r="V28" s="27">
        <v>131.4</v>
      </c>
      <c r="W28" s="28">
        <v>133</v>
      </c>
      <c r="X28" s="27">
        <v>119.7</v>
      </c>
      <c r="Y28" s="29">
        <f>VLOOKUP(C28,[1]final2021!$A$2:$B$30,2,FALSE)</f>
        <v>123.83822000000001</v>
      </c>
      <c r="Z28" s="32">
        <f>VLOOKUP(C28,[1]prov2022!$A$2:$B$30,2,FALSE)</f>
        <v>115.8</v>
      </c>
    </row>
    <row r="29" spans="1:26" x14ac:dyDescent="0.2">
      <c r="A29" s="15" t="s">
        <v>69</v>
      </c>
      <c r="B29" s="16" t="s">
        <v>102</v>
      </c>
      <c r="C29" s="34" t="s">
        <v>103</v>
      </c>
      <c r="D29" s="39" t="s">
        <v>66</v>
      </c>
      <c r="E29" s="39" t="s">
        <v>66</v>
      </c>
      <c r="F29" s="39" t="s">
        <v>66</v>
      </c>
      <c r="G29" s="39" t="s">
        <v>66</v>
      </c>
      <c r="H29" s="38">
        <v>158.5</v>
      </c>
      <c r="I29" s="38">
        <v>156.30000000000001</v>
      </c>
      <c r="J29" s="38">
        <v>154.6</v>
      </c>
      <c r="K29" s="40">
        <v>155</v>
      </c>
      <c r="L29" s="38">
        <v>153.4</v>
      </c>
      <c r="M29" s="38">
        <v>153.4</v>
      </c>
      <c r="N29" s="27">
        <v>147.4</v>
      </c>
      <c r="O29" s="27">
        <v>141.6</v>
      </c>
      <c r="P29" s="27">
        <v>140.80000000000001</v>
      </c>
      <c r="Q29" s="27">
        <v>134.4</v>
      </c>
      <c r="R29" s="28">
        <v>133</v>
      </c>
      <c r="S29" s="27">
        <v>129.6</v>
      </c>
      <c r="T29" s="27">
        <v>125.9</v>
      </c>
      <c r="U29" s="27">
        <v>125.6</v>
      </c>
      <c r="V29" s="27">
        <v>127.9</v>
      </c>
      <c r="W29" s="27">
        <v>129.69999999999999</v>
      </c>
      <c r="X29" s="27">
        <v>116.6</v>
      </c>
      <c r="Y29" s="29">
        <f>VLOOKUP(C29,[1]final2021!$A$2:$B$30,2,FALSE)</f>
        <v>133.096979</v>
      </c>
      <c r="Z29" s="32">
        <f>VLOOKUP(C29,[1]prov2022!$A$2:$B$30,2,FALSE)</f>
        <v>131.6</v>
      </c>
    </row>
    <row r="30" spans="1:26" x14ac:dyDescent="0.2">
      <c r="A30" s="15" t="s">
        <v>69</v>
      </c>
      <c r="B30" s="16" t="s">
        <v>104</v>
      </c>
      <c r="C30" s="34" t="s">
        <v>105</v>
      </c>
      <c r="D30" s="39" t="s">
        <v>66</v>
      </c>
      <c r="E30" s="39" t="s">
        <v>66</v>
      </c>
      <c r="F30" s="39" t="s">
        <v>66</v>
      </c>
      <c r="G30" s="39" t="s">
        <v>66</v>
      </c>
      <c r="H30" s="38">
        <v>148.80000000000001</v>
      </c>
      <c r="I30" s="38">
        <v>150.5</v>
      </c>
      <c r="J30" s="38">
        <v>145.9</v>
      </c>
      <c r="K30" s="38">
        <v>147.80000000000001</v>
      </c>
      <c r="L30" s="38">
        <v>146.9</v>
      </c>
      <c r="M30" s="38">
        <v>135.69999999999999</v>
      </c>
      <c r="N30" s="27">
        <v>131.19999999999999</v>
      </c>
      <c r="O30" s="27">
        <v>124.7</v>
      </c>
      <c r="P30" s="27">
        <v>121.5</v>
      </c>
      <c r="Q30" s="27">
        <v>118.7</v>
      </c>
      <c r="R30" s="27">
        <v>115.3</v>
      </c>
      <c r="S30" s="27">
        <v>113.3</v>
      </c>
      <c r="T30" s="27">
        <v>111.8</v>
      </c>
      <c r="U30" s="28">
        <v>111</v>
      </c>
      <c r="V30" s="27">
        <v>107.7</v>
      </c>
      <c r="W30" s="27">
        <v>109.1</v>
      </c>
      <c r="X30" s="27">
        <v>105.1</v>
      </c>
      <c r="Y30" s="29">
        <f>VLOOKUP(C30,[1]final2021!$A$2:$B$30,2,FALSE)</f>
        <v>107.47057599999999</v>
      </c>
      <c r="Z30" s="32">
        <f>VLOOKUP(C30,[1]prov2022!$A$2:$B$30,2,FALSE)</f>
        <v>93.3</v>
      </c>
    </row>
    <row r="31" spans="1:26" x14ac:dyDescent="0.2">
      <c r="A31" s="15" t="s">
        <v>69</v>
      </c>
      <c r="B31" s="16" t="s">
        <v>106</v>
      </c>
      <c r="C31" s="34" t="s">
        <v>107</v>
      </c>
      <c r="D31" s="38">
        <v>174.2</v>
      </c>
      <c r="E31" s="40">
        <v>174</v>
      </c>
      <c r="F31" s="38">
        <v>172.4</v>
      </c>
      <c r="G31" s="38">
        <v>173.5</v>
      </c>
      <c r="H31" s="40">
        <v>171</v>
      </c>
      <c r="I31" s="38">
        <v>169.9</v>
      </c>
      <c r="J31" s="38">
        <v>166.7</v>
      </c>
      <c r="K31" s="38">
        <v>164.8</v>
      </c>
      <c r="L31" s="38">
        <v>156.69999999999999</v>
      </c>
      <c r="M31" s="38">
        <v>146.9</v>
      </c>
      <c r="N31" s="27">
        <v>135.80000000000001</v>
      </c>
      <c r="O31" s="27">
        <v>126.1</v>
      </c>
      <c r="P31" s="27">
        <v>118.6</v>
      </c>
      <c r="Q31" s="27">
        <v>109.1</v>
      </c>
      <c r="R31" s="27">
        <v>107.3</v>
      </c>
      <c r="S31" s="27">
        <v>101.2</v>
      </c>
      <c r="T31" s="27">
        <v>105.9</v>
      </c>
      <c r="U31" s="27">
        <v>108.3</v>
      </c>
      <c r="V31" s="27">
        <v>105.5</v>
      </c>
      <c r="W31" s="27">
        <v>98.4</v>
      </c>
      <c r="X31" s="27">
        <v>85.7</v>
      </c>
      <c r="Y31" s="29">
        <f>VLOOKUP(C31,[1]final2021!$A$2:$B$30,2,FALSE)</f>
        <v>95.100744000000006</v>
      </c>
      <c r="Z31" s="32">
        <f>VLOOKUP(C31,[1]prov2022!$A$2:$B$30,2,FALSE)</f>
        <v>86.8</v>
      </c>
    </row>
    <row r="32" spans="1:26" x14ac:dyDescent="0.2">
      <c r="A32" s="15" t="s">
        <v>69</v>
      </c>
      <c r="B32" s="16" t="s">
        <v>108</v>
      </c>
      <c r="C32" s="34" t="s">
        <v>109</v>
      </c>
      <c r="D32" s="40">
        <v>168</v>
      </c>
      <c r="E32" s="38">
        <v>165.6</v>
      </c>
      <c r="F32" s="38">
        <v>164.4</v>
      </c>
      <c r="G32" s="38">
        <v>163.80000000000001</v>
      </c>
      <c r="H32" s="38">
        <v>161.9</v>
      </c>
      <c r="I32" s="38">
        <v>162.1</v>
      </c>
      <c r="J32" s="38">
        <v>163.69999999999999</v>
      </c>
      <c r="K32" s="38">
        <v>162.9</v>
      </c>
      <c r="L32" s="38">
        <v>158.1</v>
      </c>
      <c r="M32" s="38">
        <v>150.19999999999999</v>
      </c>
      <c r="N32" s="28">
        <v>144</v>
      </c>
      <c r="O32" s="27">
        <v>138.69999999999999</v>
      </c>
      <c r="P32" s="27">
        <v>135.69999999999999</v>
      </c>
      <c r="Q32" s="27">
        <v>131.6</v>
      </c>
      <c r="R32" s="27">
        <v>128.5</v>
      </c>
      <c r="S32" s="27">
        <v>123.7</v>
      </c>
      <c r="T32" s="27">
        <v>120.4</v>
      </c>
      <c r="U32" s="27">
        <v>120.7</v>
      </c>
      <c r="V32" s="28">
        <v>123</v>
      </c>
      <c r="W32" s="27">
        <v>125.5</v>
      </c>
      <c r="X32" s="27">
        <v>112.3</v>
      </c>
      <c r="Y32" s="29">
        <f>VLOOKUP(C32,[1]final2021!$A$2:$B$30,2,FALSE)</f>
        <v>116.134995</v>
      </c>
      <c r="Z32" s="32">
        <f>VLOOKUP(C32,[1]prov2022!$A$2:$B$30,2,FALSE)</f>
        <v>112.1</v>
      </c>
    </row>
    <row r="33" spans="1:26" x14ac:dyDescent="0.2">
      <c r="A33" s="15" t="s">
        <v>69</v>
      </c>
      <c r="B33" s="16" t="s">
        <v>110</v>
      </c>
      <c r="C33" s="34" t="s">
        <v>111</v>
      </c>
      <c r="D33" s="39" t="s">
        <v>66</v>
      </c>
      <c r="E33" s="39" t="s">
        <v>66</v>
      </c>
      <c r="F33" s="39" t="s">
        <v>66</v>
      </c>
      <c r="G33" s="39" t="s">
        <v>66</v>
      </c>
      <c r="H33" s="38">
        <v>154.1</v>
      </c>
      <c r="I33" s="38">
        <v>155.19999999999999</v>
      </c>
      <c r="J33" s="38">
        <v>155.9</v>
      </c>
      <c r="K33" s="38">
        <v>153.69999999999999</v>
      </c>
      <c r="L33" s="38">
        <v>153.1</v>
      </c>
      <c r="M33" s="38">
        <v>151.6</v>
      </c>
      <c r="N33" s="27">
        <v>146.19999999999999</v>
      </c>
      <c r="O33" s="27">
        <v>144.5</v>
      </c>
      <c r="P33" s="27">
        <v>141.30000000000001</v>
      </c>
      <c r="Q33" s="27">
        <v>138.1</v>
      </c>
      <c r="R33" s="27">
        <v>132.9</v>
      </c>
      <c r="S33" s="27">
        <v>129.30000000000001</v>
      </c>
      <c r="T33" s="27">
        <v>125.8</v>
      </c>
      <c r="U33" s="27">
        <v>127.6</v>
      </c>
      <c r="V33" s="27">
        <v>129.80000000000001</v>
      </c>
      <c r="W33" s="27">
        <v>130.4</v>
      </c>
      <c r="X33" s="27">
        <v>121.7</v>
      </c>
      <c r="Y33" s="29">
        <f>VLOOKUP(C33,[1]final2021!$A$2:$B$30,2,FALSE)</f>
        <v>137.62431900000001</v>
      </c>
      <c r="Z33" s="32">
        <f>VLOOKUP(C33,[1]prov2022!$A$2:$B$30,2,FALSE)</f>
        <v>136.80000000000001</v>
      </c>
    </row>
    <row r="34" spans="1:26" x14ac:dyDescent="0.2">
      <c r="A34" s="15" t="s">
        <v>69</v>
      </c>
      <c r="B34" s="16" t="s">
        <v>112</v>
      </c>
      <c r="C34" s="34" t="s">
        <v>113</v>
      </c>
      <c r="D34" s="38">
        <v>169.2</v>
      </c>
      <c r="E34" s="41"/>
      <c r="F34" s="40">
        <v>154</v>
      </c>
      <c r="G34" s="38">
        <v>149.9</v>
      </c>
      <c r="H34" s="38">
        <v>147.1</v>
      </c>
      <c r="I34" s="38">
        <v>144.9</v>
      </c>
      <c r="J34" s="40">
        <v>145</v>
      </c>
      <c r="K34" s="38">
        <v>144.19999999999999</v>
      </c>
      <c r="L34" s="38">
        <v>138.19999999999999</v>
      </c>
      <c r="M34" s="38">
        <v>133.80000000000001</v>
      </c>
      <c r="N34" s="27">
        <v>127.2</v>
      </c>
      <c r="O34" s="27">
        <v>122.8</v>
      </c>
      <c r="P34" s="27">
        <v>117.6</v>
      </c>
      <c r="Q34" s="27">
        <v>112.2</v>
      </c>
      <c r="R34" s="27">
        <v>108.8</v>
      </c>
      <c r="S34" s="27">
        <v>105.7</v>
      </c>
      <c r="T34" s="27">
        <v>104.7</v>
      </c>
      <c r="U34" s="27">
        <v>104.7</v>
      </c>
      <c r="V34" s="27">
        <v>106.1</v>
      </c>
      <c r="W34" s="27">
        <v>109.4</v>
      </c>
      <c r="X34" s="27">
        <v>97.5</v>
      </c>
      <c r="Y34" s="29">
        <f>VLOOKUP(C34,[1]final2021!$A$2:$B$30,2,FALSE)</f>
        <v>107.091652</v>
      </c>
      <c r="Z34" s="32">
        <f>VLOOKUP(C34,[1]prov2022!$A$2:$B$30,2,FALSE)</f>
        <v>103.1</v>
      </c>
    </row>
    <row r="35" spans="1:26" x14ac:dyDescent="0.2">
      <c r="A35" s="15" t="s">
        <v>69</v>
      </c>
      <c r="B35" s="16" t="s">
        <v>114</v>
      </c>
      <c r="C35" s="34" t="s">
        <v>115</v>
      </c>
      <c r="D35" s="39" t="s">
        <v>66</v>
      </c>
      <c r="E35" s="39" t="s">
        <v>66</v>
      </c>
      <c r="F35" s="39" t="s">
        <v>66</v>
      </c>
      <c r="G35" s="39" t="s">
        <v>66</v>
      </c>
      <c r="H35" s="39" t="s">
        <v>66</v>
      </c>
      <c r="I35" s="39" t="s">
        <v>66</v>
      </c>
      <c r="J35" s="39" t="s">
        <v>66</v>
      </c>
      <c r="K35" s="38">
        <v>154.80000000000001</v>
      </c>
      <c r="L35" s="40">
        <v>156</v>
      </c>
      <c r="M35" s="40">
        <v>157</v>
      </c>
      <c r="N35" s="27">
        <v>148.5</v>
      </c>
      <c r="O35" s="27">
        <v>140.69999999999999</v>
      </c>
      <c r="P35" s="28">
        <v>139</v>
      </c>
      <c r="Q35" s="27">
        <v>132.1</v>
      </c>
      <c r="R35" s="27">
        <v>128.19999999999999</v>
      </c>
      <c r="S35" s="28">
        <v>125</v>
      </c>
      <c r="T35" s="28">
        <v>122</v>
      </c>
      <c r="U35" s="27">
        <v>120.6</v>
      </c>
      <c r="V35" s="27">
        <v>121.5</v>
      </c>
      <c r="W35" s="27">
        <v>124.3</v>
      </c>
      <c r="X35" s="27">
        <v>115.4</v>
      </c>
      <c r="Y35" s="29">
        <f>VLOOKUP(C35,[1]final2021!$A$2:$B$30,2,FALSE)</f>
        <v>125.628941</v>
      </c>
      <c r="Z35" s="32">
        <f>VLOOKUP(C35,[1]prov2022!$A$2:$B$30,2,FALSE)</f>
        <v>119.7</v>
      </c>
    </row>
    <row r="36" spans="1:26" x14ac:dyDescent="0.2">
      <c r="A36" s="15" t="s">
        <v>69</v>
      </c>
      <c r="B36" s="16" t="s">
        <v>116</v>
      </c>
      <c r="C36" s="34" t="s">
        <v>117</v>
      </c>
      <c r="D36" s="39" t="s">
        <v>66</v>
      </c>
      <c r="E36" s="39" t="s">
        <v>66</v>
      </c>
      <c r="F36" s="39" t="s">
        <v>66</v>
      </c>
      <c r="G36" s="39" t="s">
        <v>66</v>
      </c>
      <c r="H36" s="38">
        <v>152.69999999999999</v>
      </c>
      <c r="I36" s="38">
        <v>157.19999999999999</v>
      </c>
      <c r="J36" s="38">
        <v>155.30000000000001</v>
      </c>
      <c r="K36" s="38">
        <v>156.30000000000001</v>
      </c>
      <c r="L36" s="38">
        <v>155.9</v>
      </c>
      <c r="M36" s="40">
        <v>152</v>
      </c>
      <c r="N36" s="27">
        <v>144.4</v>
      </c>
      <c r="O36" s="27">
        <v>139.69999999999999</v>
      </c>
      <c r="P36" s="27">
        <v>133.4</v>
      </c>
      <c r="Q36" s="27">
        <v>125.6</v>
      </c>
      <c r="R36" s="27">
        <v>121.3</v>
      </c>
      <c r="S36" s="27">
        <v>119.2</v>
      </c>
      <c r="T36" s="28">
        <v>119</v>
      </c>
      <c r="U36" s="27">
        <v>119.6</v>
      </c>
      <c r="V36" s="27">
        <v>120.9</v>
      </c>
      <c r="W36" s="27">
        <v>123.8</v>
      </c>
      <c r="X36" s="27">
        <v>114.2</v>
      </c>
      <c r="Y36" s="29">
        <f>VLOOKUP(C36,[1]final2021!$A$2:$B$30,2,FALSE)</f>
        <v>133.67395999999999</v>
      </c>
      <c r="Z36" s="32">
        <f>VLOOKUP(C36,[1]prov2022!$A$2:$B$30,2,FALSE)</f>
        <v>129.4</v>
      </c>
    </row>
    <row r="37" spans="1:26" x14ac:dyDescent="0.2">
      <c r="A37" s="15" t="s">
        <v>69</v>
      </c>
      <c r="B37" s="16" t="s">
        <v>118</v>
      </c>
      <c r="C37" s="34" t="s">
        <v>119</v>
      </c>
      <c r="D37" s="39" t="s">
        <v>66</v>
      </c>
      <c r="E37" s="39" t="s">
        <v>66</v>
      </c>
      <c r="F37" s="39" t="s">
        <v>66</v>
      </c>
      <c r="G37" s="39" t="s">
        <v>66</v>
      </c>
      <c r="H37" s="39" t="s">
        <v>66</v>
      </c>
      <c r="I37" s="38">
        <v>157.4</v>
      </c>
      <c r="J37" s="40">
        <v>152</v>
      </c>
      <c r="K37" s="38">
        <v>152.69999999999999</v>
      </c>
      <c r="L37" s="38">
        <v>150.4</v>
      </c>
      <c r="M37" s="38">
        <v>146.6</v>
      </c>
      <c r="N37" s="28">
        <v>149</v>
      </c>
      <c r="O37" s="27">
        <v>144.9</v>
      </c>
      <c r="P37" s="28">
        <v>141</v>
      </c>
      <c r="Q37" s="27">
        <v>135.1</v>
      </c>
      <c r="R37" s="27">
        <v>131.69999999999999</v>
      </c>
      <c r="S37" s="27">
        <v>127.6</v>
      </c>
      <c r="T37" s="27">
        <v>124.8</v>
      </c>
      <c r="U37" s="27">
        <v>126.1</v>
      </c>
      <c r="V37" s="27">
        <v>127.6</v>
      </c>
      <c r="W37" s="27">
        <v>130.4</v>
      </c>
      <c r="X37" s="27">
        <v>120.2</v>
      </c>
      <c r="Y37" s="29">
        <f>VLOOKUP(C37,[1]final2021!$A$2:$B$30,2,FALSE)</f>
        <v>138.01591500000001</v>
      </c>
      <c r="Z37" s="32">
        <f>VLOOKUP(C37,[1]prov2022!$A$2:$B$30,2,FALSE)</f>
        <v>138.5</v>
      </c>
    </row>
    <row r="38" spans="1:26" x14ac:dyDescent="0.2">
      <c r="A38" s="15" t="s">
        <v>69</v>
      </c>
      <c r="B38" s="16" t="s">
        <v>120</v>
      </c>
      <c r="C38" s="34" t="s">
        <v>121</v>
      </c>
      <c r="D38" s="38">
        <v>181.1</v>
      </c>
      <c r="E38" s="38">
        <v>178.1</v>
      </c>
      <c r="F38" s="38">
        <v>177.2</v>
      </c>
      <c r="G38" s="38">
        <v>178.3</v>
      </c>
      <c r="H38" s="38">
        <v>179.8</v>
      </c>
      <c r="I38" s="38">
        <v>179.5</v>
      </c>
      <c r="J38" s="38">
        <v>179.2</v>
      </c>
      <c r="K38" s="38">
        <v>177.3</v>
      </c>
      <c r="L38" s="38">
        <v>162.9</v>
      </c>
      <c r="M38" s="40">
        <v>157</v>
      </c>
      <c r="N38" s="28">
        <v>149</v>
      </c>
      <c r="O38" s="28">
        <v>144</v>
      </c>
      <c r="P38" s="27">
        <v>139.1</v>
      </c>
      <c r="Q38" s="27">
        <v>131.80000000000001</v>
      </c>
      <c r="R38" s="27">
        <v>127.4</v>
      </c>
      <c r="S38" s="28">
        <v>123</v>
      </c>
      <c r="T38" s="28">
        <v>120</v>
      </c>
      <c r="U38" s="27">
        <v>118.2</v>
      </c>
      <c r="V38" s="27">
        <v>116.7</v>
      </c>
      <c r="W38" s="27">
        <v>115.3</v>
      </c>
      <c r="X38" s="27">
        <v>99.6</v>
      </c>
      <c r="Y38" s="29">
        <f>VLOOKUP(C38,[1]final2021!$A$2:$B$30,2,FALSE)</f>
        <v>98.295383999999999</v>
      </c>
      <c r="Z38" s="32">
        <f>VLOOKUP(C38,[1]prov2022!$A$2:$B$30,2,FALSE)</f>
        <v>85.3</v>
      </c>
    </row>
    <row r="39" spans="1:26" x14ac:dyDescent="0.2">
      <c r="A39" s="15" t="s">
        <v>69</v>
      </c>
      <c r="B39" s="16" t="s">
        <v>122</v>
      </c>
      <c r="C39" s="34" t="s">
        <v>123</v>
      </c>
      <c r="D39" s="40">
        <v>200</v>
      </c>
      <c r="E39" s="38">
        <v>200.2</v>
      </c>
      <c r="F39" s="38">
        <v>198.2</v>
      </c>
      <c r="G39" s="38">
        <v>198.5</v>
      </c>
      <c r="H39" s="38">
        <v>197.2</v>
      </c>
      <c r="I39" s="38">
        <v>193.8</v>
      </c>
      <c r="J39" s="38">
        <v>188.6</v>
      </c>
      <c r="K39" s="38">
        <v>181.4</v>
      </c>
      <c r="L39" s="38">
        <v>173.9</v>
      </c>
      <c r="M39" s="38">
        <v>164.5</v>
      </c>
      <c r="N39" s="27">
        <v>151.30000000000001</v>
      </c>
      <c r="O39" s="27">
        <v>141.80000000000001</v>
      </c>
      <c r="P39" s="27">
        <v>135.9</v>
      </c>
      <c r="Q39" s="27">
        <v>133.19999999999999</v>
      </c>
      <c r="R39" s="28">
        <v>131</v>
      </c>
      <c r="S39" s="27">
        <v>126.3</v>
      </c>
      <c r="T39" s="27">
        <v>123.1</v>
      </c>
      <c r="U39" s="27">
        <v>122.3</v>
      </c>
      <c r="V39" s="27">
        <v>122.2</v>
      </c>
      <c r="W39" s="27">
        <v>119.7</v>
      </c>
      <c r="X39" s="27">
        <v>93.5</v>
      </c>
      <c r="Y39" s="29">
        <f>VLOOKUP(C39,[1]final2021!$A$2:$B$30,2,FALSE)</f>
        <v>88.290377000000007</v>
      </c>
      <c r="Z39" s="32">
        <f>VLOOKUP(C39,[1]prov2022!$A$2:$B$30,2,FALSE)</f>
        <v>66.599999999999994</v>
      </c>
    </row>
    <row r="40" spans="1:26" x14ac:dyDescent="0.2">
      <c r="A40" s="15" t="s">
        <v>124</v>
      </c>
      <c r="B40" s="16" t="s">
        <v>125</v>
      </c>
      <c r="C40" s="17" t="s">
        <v>126</v>
      </c>
      <c r="D40" s="39" t="s">
        <v>66</v>
      </c>
      <c r="E40" s="39" t="s">
        <v>66</v>
      </c>
      <c r="F40" s="39" t="s">
        <v>66</v>
      </c>
      <c r="G40" s="39" t="s">
        <v>66</v>
      </c>
      <c r="H40" s="39" t="s">
        <v>66</v>
      </c>
      <c r="I40" s="39" t="s">
        <v>66</v>
      </c>
      <c r="J40" s="39" t="s">
        <v>66</v>
      </c>
      <c r="K40" s="39" t="s">
        <v>66</v>
      </c>
      <c r="L40" s="39" t="s">
        <v>66</v>
      </c>
      <c r="M40" s="39" t="s">
        <v>66</v>
      </c>
      <c r="N40" s="25" t="s">
        <v>66</v>
      </c>
      <c r="O40" s="25" t="s">
        <v>66</v>
      </c>
      <c r="P40" s="25" t="s">
        <v>66</v>
      </c>
      <c r="Q40" s="25" t="s">
        <v>66</v>
      </c>
      <c r="R40" s="25" t="s">
        <v>66</v>
      </c>
      <c r="S40" s="25" t="s">
        <v>66</v>
      </c>
      <c r="T40" s="25" t="s">
        <v>66</v>
      </c>
      <c r="U40" s="25" t="s">
        <v>66</v>
      </c>
      <c r="V40" s="27">
        <v>116.8</v>
      </c>
      <c r="W40" s="27">
        <v>114.3</v>
      </c>
      <c r="X40" s="27">
        <v>80</v>
      </c>
      <c r="Y40" s="29">
        <f>VLOOKUP(C40,[1]final2021!$A$2:$B$30,2,FALSE)</f>
        <v>80.289154999999994</v>
      </c>
      <c r="Z40" s="32">
        <f>VLOOKUP(C40,[1]prov2022!$A$2:$B$30,2,FALSE)</f>
        <v>76.099999999999994</v>
      </c>
    </row>
    <row r="41" spans="1:26" x14ac:dyDescent="0.2">
      <c r="A41" s="15" t="s">
        <v>124</v>
      </c>
      <c r="B41" s="16" t="s">
        <v>127</v>
      </c>
      <c r="C41" s="17" t="s">
        <v>128</v>
      </c>
      <c r="D41" s="39" t="s">
        <v>66</v>
      </c>
      <c r="E41" s="39" t="s">
        <v>66</v>
      </c>
      <c r="F41" s="39" t="s">
        <v>66</v>
      </c>
      <c r="G41" s="39" t="s">
        <v>66</v>
      </c>
      <c r="H41" s="39" t="s">
        <v>66</v>
      </c>
      <c r="I41" s="39" t="s">
        <v>66</v>
      </c>
      <c r="J41" s="39" t="s">
        <v>66</v>
      </c>
      <c r="K41" s="39" t="s">
        <v>66</v>
      </c>
      <c r="L41" s="39" t="s">
        <v>66</v>
      </c>
      <c r="M41" s="39" t="s">
        <v>66</v>
      </c>
      <c r="N41" s="25" t="s">
        <v>66</v>
      </c>
      <c r="O41" s="25" t="s">
        <v>66</v>
      </c>
      <c r="P41" s="25" t="s">
        <v>66</v>
      </c>
      <c r="Q41" s="25" t="s">
        <v>66</v>
      </c>
      <c r="R41" s="25" t="s">
        <v>66</v>
      </c>
      <c r="S41" s="25" t="s">
        <v>66</v>
      </c>
      <c r="T41" s="25" t="s">
        <v>66</v>
      </c>
      <c r="U41" s="25" t="s">
        <v>66</v>
      </c>
      <c r="V41" s="25" t="s">
        <v>66</v>
      </c>
      <c r="W41" s="25" t="s">
        <v>66</v>
      </c>
      <c r="X41" s="25" t="s">
        <v>66</v>
      </c>
      <c r="Y41" s="25" t="s">
        <v>66</v>
      </c>
      <c r="Z41" s="25" t="s">
        <v>66</v>
      </c>
    </row>
    <row r="42" spans="1:26" x14ac:dyDescent="0.2">
      <c r="A42" s="15" t="s">
        <v>124</v>
      </c>
      <c r="B42" s="16" t="s">
        <v>129</v>
      </c>
      <c r="C42" s="17" t="s">
        <v>130</v>
      </c>
      <c r="D42" s="39" t="s">
        <v>66</v>
      </c>
      <c r="E42" s="39" t="s">
        <v>66</v>
      </c>
      <c r="F42" s="39" t="s">
        <v>66</v>
      </c>
      <c r="G42" s="39" t="s">
        <v>66</v>
      </c>
      <c r="H42" s="39" t="s">
        <v>66</v>
      </c>
      <c r="I42" s="39" t="s">
        <v>66</v>
      </c>
      <c r="J42" s="39" t="s">
        <v>66</v>
      </c>
      <c r="K42" s="39" t="s">
        <v>66</v>
      </c>
      <c r="L42" s="39" t="s">
        <v>66</v>
      </c>
      <c r="M42" s="39" t="s">
        <v>66</v>
      </c>
      <c r="N42" s="25" t="s">
        <v>66</v>
      </c>
      <c r="O42" s="25" t="s">
        <v>66</v>
      </c>
      <c r="P42" s="25" t="s">
        <v>66</v>
      </c>
      <c r="Q42" s="25" t="s">
        <v>66</v>
      </c>
      <c r="R42" s="25" t="s">
        <v>66</v>
      </c>
      <c r="S42" s="25" t="s">
        <v>66</v>
      </c>
      <c r="T42" s="25" t="s">
        <v>66</v>
      </c>
      <c r="U42" s="25" t="s">
        <v>66</v>
      </c>
      <c r="V42" s="25" t="s">
        <v>66</v>
      </c>
      <c r="W42" s="25" t="s">
        <v>66</v>
      </c>
      <c r="X42" s="25" t="s">
        <v>66</v>
      </c>
      <c r="Y42" s="29">
        <f>VLOOKUP(C42,[1]final2021!$A$2:$B$30,2,FALSE)</f>
        <v>27.635953000000001</v>
      </c>
      <c r="Z42" s="32">
        <f>VLOOKUP(C42,[1]prov2022!$A$2:$B$30,2,FALSE)</f>
        <v>17.899999999999999</v>
      </c>
    </row>
    <row r="43" spans="1:26" x14ac:dyDescent="0.2">
      <c r="A43" s="18" t="s">
        <v>124</v>
      </c>
      <c r="B43" s="16" t="s">
        <v>131</v>
      </c>
      <c r="C43" s="17" t="s">
        <v>132</v>
      </c>
      <c r="D43" s="39" t="s">
        <v>66</v>
      </c>
      <c r="E43" s="39" t="s">
        <v>66</v>
      </c>
      <c r="F43" s="39" t="s">
        <v>66</v>
      </c>
      <c r="G43" s="39" t="s">
        <v>66</v>
      </c>
      <c r="H43" s="39" t="s">
        <v>66</v>
      </c>
      <c r="I43" s="39" t="s">
        <v>66</v>
      </c>
      <c r="J43" s="39" t="s">
        <v>66</v>
      </c>
      <c r="K43" s="39" t="s">
        <v>66</v>
      </c>
      <c r="L43" s="39" t="s">
        <v>66</v>
      </c>
      <c r="M43" s="39" t="s">
        <v>66</v>
      </c>
      <c r="N43" s="25" t="s">
        <v>66</v>
      </c>
      <c r="O43" s="25" t="s">
        <v>66</v>
      </c>
      <c r="P43" s="25" t="s">
        <v>66</v>
      </c>
      <c r="Q43" s="25" t="s">
        <v>66</v>
      </c>
      <c r="R43" s="25" t="s">
        <v>66</v>
      </c>
      <c r="S43" s="25" t="s">
        <v>66</v>
      </c>
      <c r="T43" s="25" t="s">
        <v>66</v>
      </c>
      <c r="U43" s="25" t="s">
        <v>66</v>
      </c>
      <c r="V43" s="25" t="s">
        <v>66</v>
      </c>
      <c r="W43" s="25" t="s">
        <v>66</v>
      </c>
      <c r="X43" s="25" t="s">
        <v>66</v>
      </c>
      <c r="Y43" s="25" t="s">
        <v>66</v>
      </c>
      <c r="Z43" s="25" t="s">
        <v>66</v>
      </c>
    </row>
    <row r="44" spans="1:26" x14ac:dyDescent="0.2">
      <c r="A44" s="19" t="s">
        <v>133</v>
      </c>
      <c r="B44" s="16" t="s">
        <v>134</v>
      </c>
      <c r="C44" s="17" t="s">
        <v>135</v>
      </c>
      <c r="D44" s="39" t="s">
        <v>66</v>
      </c>
      <c r="E44" s="39" t="s">
        <v>66</v>
      </c>
      <c r="F44" s="39" t="s">
        <v>66</v>
      </c>
      <c r="G44" s="39" t="s">
        <v>66</v>
      </c>
      <c r="H44" s="39" t="s">
        <v>66</v>
      </c>
      <c r="I44" s="39" t="s">
        <v>66</v>
      </c>
      <c r="J44" s="39" t="s">
        <v>66</v>
      </c>
      <c r="K44" s="39" t="s">
        <v>66</v>
      </c>
      <c r="L44" s="39" t="s">
        <v>66</v>
      </c>
      <c r="M44" s="39" t="s">
        <v>66</v>
      </c>
      <c r="N44" s="25" t="s">
        <v>66</v>
      </c>
      <c r="O44" s="25" t="s">
        <v>66</v>
      </c>
      <c r="P44" s="25" t="s">
        <v>66</v>
      </c>
      <c r="Q44" s="25" t="s">
        <v>66</v>
      </c>
      <c r="R44" s="25" t="s">
        <v>66</v>
      </c>
      <c r="S44" s="25" t="s">
        <v>66</v>
      </c>
      <c r="T44" s="25" t="s">
        <v>66</v>
      </c>
      <c r="U44" s="25" t="s">
        <v>66</v>
      </c>
      <c r="V44" s="25" t="s">
        <v>66</v>
      </c>
      <c r="W44" s="25" t="s">
        <v>66</v>
      </c>
      <c r="X44" s="25" t="s">
        <v>66</v>
      </c>
      <c r="Y44" s="25" t="s">
        <v>66</v>
      </c>
      <c r="Z44" s="25" t="s">
        <v>66</v>
      </c>
    </row>
    <row r="45" spans="1:26" x14ac:dyDescent="0.2">
      <c r="A45" s="19" t="s">
        <v>133</v>
      </c>
      <c r="B45" s="16" t="s">
        <v>136</v>
      </c>
      <c r="C45" s="17" t="s">
        <v>137</v>
      </c>
      <c r="D45" s="39" t="s">
        <v>66</v>
      </c>
      <c r="E45" s="39" t="s">
        <v>66</v>
      </c>
      <c r="F45" s="39" t="s">
        <v>66</v>
      </c>
      <c r="G45" s="39" t="s">
        <v>66</v>
      </c>
      <c r="H45" s="39" t="s">
        <v>66</v>
      </c>
      <c r="I45" s="39" t="s">
        <v>66</v>
      </c>
      <c r="J45" s="39" t="s">
        <v>66</v>
      </c>
      <c r="K45" s="39" t="s">
        <v>66</v>
      </c>
      <c r="L45" s="39" t="s">
        <v>66</v>
      </c>
      <c r="M45" s="39" t="s">
        <v>66</v>
      </c>
      <c r="N45" s="25" t="s">
        <v>66</v>
      </c>
      <c r="O45" s="25" t="s">
        <v>66</v>
      </c>
      <c r="P45" s="25" t="s">
        <v>66</v>
      </c>
      <c r="Q45" s="25" t="s">
        <v>66</v>
      </c>
      <c r="R45" s="25" t="s">
        <v>66</v>
      </c>
      <c r="S45" s="25" t="s">
        <v>66</v>
      </c>
      <c r="T45" s="25" t="s">
        <v>66</v>
      </c>
      <c r="U45" s="25" t="s">
        <v>66</v>
      </c>
      <c r="V45" s="25" t="s">
        <v>66</v>
      </c>
      <c r="W45" s="25" t="s">
        <v>66</v>
      </c>
      <c r="X45" s="25" t="s">
        <v>66</v>
      </c>
      <c r="Y45" s="25" t="s">
        <v>66</v>
      </c>
      <c r="Z45" s="25" t="s">
        <v>66</v>
      </c>
    </row>
    <row r="46" spans="1:26" x14ac:dyDescent="0.2">
      <c r="A46" s="19" t="s">
        <v>133</v>
      </c>
      <c r="B46" s="16" t="s">
        <v>138</v>
      </c>
      <c r="C46" s="17" t="s">
        <v>139</v>
      </c>
      <c r="D46" s="39" t="s">
        <v>66</v>
      </c>
      <c r="E46" s="39" t="s">
        <v>66</v>
      </c>
      <c r="F46" s="39" t="s">
        <v>66</v>
      </c>
      <c r="G46" s="39" t="s">
        <v>66</v>
      </c>
      <c r="H46" s="39" t="s">
        <v>66</v>
      </c>
      <c r="I46" s="39" t="s">
        <v>66</v>
      </c>
      <c r="J46" s="39" t="s">
        <v>66</v>
      </c>
      <c r="K46" s="39" t="s">
        <v>66</v>
      </c>
      <c r="L46" s="39" t="s">
        <v>66</v>
      </c>
      <c r="M46" s="39" t="s">
        <v>66</v>
      </c>
      <c r="N46" s="25" t="s">
        <v>66</v>
      </c>
      <c r="O46" s="25" t="s">
        <v>66</v>
      </c>
      <c r="P46" s="25" t="s">
        <v>66</v>
      </c>
      <c r="Q46" s="25" t="s">
        <v>66</v>
      </c>
      <c r="R46" s="25" t="s">
        <v>66</v>
      </c>
      <c r="S46" s="25" t="s">
        <v>66</v>
      </c>
      <c r="T46" s="25" t="s">
        <v>66</v>
      </c>
      <c r="U46" s="25" t="s">
        <v>66</v>
      </c>
      <c r="V46" s="25" t="s">
        <v>66</v>
      </c>
      <c r="W46" s="25" t="s">
        <v>66</v>
      </c>
      <c r="X46" s="25" t="s">
        <v>66</v>
      </c>
      <c r="Y46" s="25" t="s">
        <v>66</v>
      </c>
      <c r="Z46" s="25" t="s">
        <v>66</v>
      </c>
    </row>
    <row r="47" spans="1:26" x14ac:dyDescent="0.2">
      <c r="A47" s="19" t="s">
        <v>133</v>
      </c>
      <c r="B47" s="16" t="s">
        <v>140</v>
      </c>
      <c r="C47" s="17" t="s">
        <v>141</v>
      </c>
      <c r="D47" s="39" t="s">
        <v>66</v>
      </c>
      <c r="E47" s="39" t="s">
        <v>66</v>
      </c>
      <c r="F47" s="39" t="s">
        <v>66</v>
      </c>
      <c r="G47" s="39" t="s">
        <v>66</v>
      </c>
      <c r="H47" s="39" t="s">
        <v>66</v>
      </c>
      <c r="I47" s="39" t="s">
        <v>66</v>
      </c>
      <c r="J47" s="39" t="s">
        <v>66</v>
      </c>
      <c r="K47" s="39" t="s">
        <v>66</v>
      </c>
      <c r="L47" s="39" t="s">
        <v>66</v>
      </c>
      <c r="M47" s="39" t="s">
        <v>66</v>
      </c>
      <c r="N47" s="25" t="s">
        <v>66</v>
      </c>
      <c r="O47" s="25" t="s">
        <v>66</v>
      </c>
      <c r="P47" s="25" t="s">
        <v>66</v>
      </c>
      <c r="Q47" s="25" t="s">
        <v>66</v>
      </c>
      <c r="R47" s="25" t="s">
        <v>66</v>
      </c>
      <c r="S47" s="25" t="s">
        <v>66</v>
      </c>
      <c r="T47" s="25" t="s">
        <v>66</v>
      </c>
      <c r="U47" s="25" t="s">
        <v>66</v>
      </c>
      <c r="V47" s="25" t="s">
        <v>66</v>
      </c>
      <c r="W47" s="25" t="s">
        <v>66</v>
      </c>
      <c r="X47" s="25" t="s">
        <v>66</v>
      </c>
      <c r="Y47" s="25" t="s">
        <v>66</v>
      </c>
      <c r="Z47" s="25" t="s">
        <v>66</v>
      </c>
    </row>
    <row r="48" spans="1:26" x14ac:dyDescent="0.2">
      <c r="A48" s="19" t="s">
        <v>133</v>
      </c>
      <c r="B48" s="16" t="s">
        <v>142</v>
      </c>
      <c r="C48" s="17" t="s">
        <v>143</v>
      </c>
      <c r="D48" s="39" t="s">
        <v>66</v>
      </c>
      <c r="E48" s="39" t="s">
        <v>66</v>
      </c>
      <c r="F48" s="39" t="s">
        <v>66</v>
      </c>
      <c r="G48" s="39" t="s">
        <v>66</v>
      </c>
      <c r="H48" s="39" t="s">
        <v>66</v>
      </c>
      <c r="I48" s="39" t="s">
        <v>66</v>
      </c>
      <c r="J48" s="39" t="s">
        <v>66</v>
      </c>
      <c r="K48" s="39" t="s">
        <v>66</v>
      </c>
      <c r="L48" s="39" t="s">
        <v>66</v>
      </c>
      <c r="M48" s="39" t="s">
        <v>66</v>
      </c>
      <c r="N48" s="25" t="s">
        <v>66</v>
      </c>
      <c r="O48" s="25" t="s">
        <v>66</v>
      </c>
      <c r="P48" s="25" t="s">
        <v>66</v>
      </c>
      <c r="Q48" s="25" t="s">
        <v>66</v>
      </c>
      <c r="R48" s="25" t="s">
        <v>66</v>
      </c>
      <c r="S48" s="25" t="s">
        <v>66</v>
      </c>
      <c r="T48" s="25" t="s">
        <v>66</v>
      </c>
      <c r="U48" s="25" t="s">
        <v>66</v>
      </c>
      <c r="V48" s="25" t="s">
        <v>66</v>
      </c>
      <c r="W48" s="25" t="s">
        <v>66</v>
      </c>
      <c r="X48" s="25" t="s">
        <v>66</v>
      </c>
      <c r="Y48" s="25" t="s">
        <v>66</v>
      </c>
      <c r="Z48" s="25" t="s">
        <v>66</v>
      </c>
    </row>
    <row r="49" spans="1:26" x14ac:dyDescent="0.2">
      <c r="A49" s="20" t="s">
        <v>133</v>
      </c>
      <c r="B49" s="21" t="s">
        <v>144</v>
      </c>
      <c r="C49" s="22" t="s">
        <v>145</v>
      </c>
      <c r="D49" s="39" t="s">
        <v>66</v>
      </c>
      <c r="E49" s="39" t="s">
        <v>66</v>
      </c>
      <c r="F49" s="39" t="s">
        <v>66</v>
      </c>
      <c r="G49" s="39" t="s">
        <v>66</v>
      </c>
      <c r="H49" s="39" t="s">
        <v>66</v>
      </c>
      <c r="I49" s="39" t="s">
        <v>66</v>
      </c>
      <c r="J49" s="39" t="s">
        <v>66</v>
      </c>
      <c r="K49" s="39" t="s">
        <v>66</v>
      </c>
      <c r="L49" s="39" t="s">
        <v>66</v>
      </c>
      <c r="M49" s="39" t="s">
        <v>66</v>
      </c>
      <c r="N49" s="25" t="s">
        <v>66</v>
      </c>
      <c r="O49" s="25" t="s">
        <v>66</v>
      </c>
      <c r="P49" s="25" t="s">
        <v>66</v>
      </c>
      <c r="Q49" s="25" t="s">
        <v>66</v>
      </c>
      <c r="R49" s="25" t="s">
        <v>66</v>
      </c>
      <c r="S49" s="25" t="s">
        <v>66</v>
      </c>
      <c r="T49" s="25" t="s">
        <v>66</v>
      </c>
      <c r="U49" s="25" t="s">
        <v>66</v>
      </c>
      <c r="V49" s="25" t="s">
        <v>66</v>
      </c>
      <c r="W49" s="25" t="s">
        <v>66</v>
      </c>
      <c r="X49" s="25" t="s">
        <v>66</v>
      </c>
      <c r="Y49" s="25" t="s">
        <v>66</v>
      </c>
      <c r="Z49" s="25" t="s">
        <v>66</v>
      </c>
    </row>
    <row r="50" spans="1:26" x14ac:dyDescent="0.2">
      <c r="A50" s="23" t="s">
        <v>146</v>
      </c>
      <c r="B50" s="23" t="s">
        <v>147</v>
      </c>
      <c r="C50" s="24" t="s">
        <v>148</v>
      </c>
      <c r="D50" s="39" t="s">
        <v>66</v>
      </c>
      <c r="E50" s="39" t="s">
        <v>66</v>
      </c>
      <c r="F50" s="39" t="s">
        <v>66</v>
      </c>
      <c r="G50" s="39" t="s">
        <v>66</v>
      </c>
      <c r="H50" s="39" t="s">
        <v>66</v>
      </c>
      <c r="I50" s="39" t="s">
        <v>66</v>
      </c>
      <c r="J50" s="39" t="s">
        <v>66</v>
      </c>
      <c r="K50" s="39" t="s">
        <v>66</v>
      </c>
      <c r="L50" s="39" t="s">
        <v>66</v>
      </c>
      <c r="M50" s="39" t="s">
        <v>66</v>
      </c>
      <c r="N50" s="25" t="s">
        <v>66</v>
      </c>
      <c r="O50" s="25" t="s">
        <v>66</v>
      </c>
      <c r="P50" s="25" t="s">
        <v>66</v>
      </c>
      <c r="Q50" s="25" t="s">
        <v>66</v>
      </c>
      <c r="R50" s="25" t="s">
        <v>66</v>
      </c>
      <c r="S50" s="25" t="s">
        <v>66</v>
      </c>
      <c r="T50" s="25" t="s">
        <v>66</v>
      </c>
      <c r="U50" s="25" t="s">
        <v>66</v>
      </c>
      <c r="V50" s="25" t="s">
        <v>66</v>
      </c>
      <c r="W50" s="25" t="s">
        <v>66</v>
      </c>
      <c r="X50" s="25" t="s">
        <v>66</v>
      </c>
      <c r="Y50" s="25" t="s">
        <v>66</v>
      </c>
      <c r="Z50" s="25" t="s">
        <v>66</v>
      </c>
    </row>
    <row r="51" spans="1:26" x14ac:dyDescent="0.2">
      <c r="D51" s="9"/>
      <c r="E51" s="9"/>
      <c r="F51" s="9"/>
      <c r="G51" s="9"/>
      <c r="H51" s="9"/>
      <c r="I51" s="9"/>
      <c r="J51" s="9"/>
      <c r="K51" s="9"/>
      <c r="L51" s="9"/>
      <c r="M51" s="9"/>
    </row>
  </sheetData>
  <dataValidations count="3">
    <dataValidation type="list" allowBlank="1" showInputMessage="1" showErrorMessage="1" sqref="C10" xr:uid="{76907E1F-ADE5-4A21-8DE2-D0A8EB1FF876}">
      <formula1>$C$11:$C$50</formula1>
    </dataValidation>
    <dataValidation type="list" allowBlank="1" showInputMessage="1" showErrorMessage="1" sqref="B10" xr:uid="{AB17A892-2827-4B99-B9C3-99F324AE306D}">
      <formula1>$B$11:$B$50</formula1>
    </dataValidation>
    <dataValidation type="list" allowBlank="1" showInputMessage="1" showErrorMessage="1" sqref="A10" xr:uid="{8F4A1318-08FC-4B85-9E79-0ED03DA09F3B}">
      <formula1>$A$11:$A$50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SDG_12_30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2023-10-25T06:54:57Z</dcterms:created>
  <dcterms:modified xsi:type="dcterms:W3CDTF">2023-11-22T10:28:39Z</dcterms:modified>
  <cp:category/>
  <cp:contentStatus/>
</cp:coreProperties>
</file>