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8AD8AAF9-B800-4CD3-B529-24CB279F9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" r:id="rId1"/>
    <sheet name="Giudizio" sheetId="2" r:id="rId2"/>
    <sheet name="Fatture" sheetId="3" r:id="rId3"/>
    <sheet name="Pivot" sheetId="4" r:id="rId4"/>
  </sheets>
  <definedNames>
    <definedName name="_xlnm._FilterDatabase" localSheetId="2" hidden="1">Fatture!$A$1:$E$1</definedName>
    <definedName name="ACCES">Assoluti_Iva!$A$193:$C$227</definedName>
    <definedName name="CAB">Assoluti_Iva!$A$315:$C$324</definedName>
    <definedName name="Categoria">Fatture!$C:$C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2" i="3" l="1"/>
  <c r="H3" i="3"/>
  <c r="H4" i="3" a="1"/>
  <c r="H4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<sst xmlns="http://schemas.openxmlformats.org/spreadsheetml/2006/main" count="906" uniqueCount="582">
  <si>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</si>
  <si>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</si>
  <si>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</si>
  <si>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</si>
  <si>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</si>
  <si>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</si>
  <si>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</si>
  <si>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</si>
  <si>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</si>
  <si>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</si>
  <si>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</si>
  <si>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</si>
  <si>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</si>
  <si>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</si>
  <si>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</si>
  <si>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</si>
  <si>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</si>
  <si>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</si>
  <si>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</si>
  <si>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</si>
  <si>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</si>
  <si>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</si>
  <si>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</si>
  <si>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</si>
  <si>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</si>
  <si>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</si>
  <si>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</si>
  <si>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</si>
  <si>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</si>
  <si>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</si>
  <si>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</si>
  <si>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</si>
  <si>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</si>
  <si>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</si>
  <si>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</si>
  <si>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</si>
  <si>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</si>
  <si>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</si>
  <si>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</si>
  <si>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</si>
  <si>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</si>
  <si>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</si>
  <si>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</si>
  <si>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</si>
  <si>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</si>
  <si>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</si>
  <si>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</si>
  <si>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</si>
  <si>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</si>
  <si>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</si>
  <si>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</si>
  <si>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</si>
  <si>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</si>
  <si>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</si>
  <si>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</si>
  <si>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</si>
  <si>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</si>
  <si>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</si>
  <si>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</si>
  <si>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</si>
  <si>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</si>
  <si>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</si>
  <si>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</si>
  <si>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</si>
  <si>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</si>
  <si>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</si>
  <si>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</si>
  <si>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</si>
  <si>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</si>
  <si>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</si>
  <si>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</si>
  <si>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</si>
  <si>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</si>
  <si>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</si>
  <si>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</si>
  <si>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</si>
  <si>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</si>
  <si>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</si>
  <si>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</si>
  <si>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</si>
  <si>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</si>
  <si>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</si>
  <si>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</si>
  <si>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</si>
  <si>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</si>
  <si>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</si>
  <si>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</si>
  <si>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</si>
  <si>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</si>
  <si>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</si>
  <si>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</si>
  <si>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</si>
  <si>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</si>
  <si>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</si>
  <si>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</si>
  <si>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</si>
  <si>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</si>
  <si>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</si>
  <si>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</si>
  <si>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</si>
  <si>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</si>
  <si>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</si>
  <si>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</si>
  <si>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</si>
  <si>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</si>
  <si>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</si>
  <si>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</si>
  <si>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</si>
  <si>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</si>
  <si>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</si>
  <si>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</si>
  <si>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</si>
  <si>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</si>
  <si>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</si>
  <si>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</si>
  <si>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</si>
  <si>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</si>
  <si>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</si>
  <si>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</si>
  <si>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</si>
  <si>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</si>
  <si>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</si>
  <si>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</si>
  <si>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</si>
  <si>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</si>
  <si>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</si>
  <si>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</si>
  <si>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</si>
  <si>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</si>
  <si>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</si>
  <si>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</si>
  <si>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</si>
  <si>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</si>
  <si>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</si>
  <si>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</si>
  <si>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</si>
  <si>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</si>
  <si>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</si>
  <si>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</si>
  <si>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</si>
  <si>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</si>
  <si>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</si>
  <si>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</si>
  <si>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</si>
  <si>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</si>
  <si>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</si>
  <si>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</si>
  <si>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</si>
  <si>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</si>
  <si>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</si>
  <si>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</si>
  <si>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</si>
  <si>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</si>
  <si>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</si>
  <si>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</si>
  <si>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</si>
  <si>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</si>
  <si>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</si>
  <si>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</si>
  <si>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</si>
  <si>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</si>
  <si>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</si>
  <si>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</si>
  <si>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</si>
  <si>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</si>
  <si>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</si>
  <si>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</si>
  <si>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</si>
  <si>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</si>
  <si>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</si>
  <si>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</si>
  <si>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</si>
  <si>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</si>
  <si>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</si>
  <si>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</si>
  <si>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</si>
  <si>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</si>
  <si>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</si>
  <si>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</si>
  <si>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</si>
  <si>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</si>
  <si>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</si>
  <si>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</si>
  <si>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</si>
  <si>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</si>
  <si>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</si>
  <si>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</si>
  <si>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</si>
  <si>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</si>
  <si>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</si>
  <si>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</si>
  <si>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</si>
  <si>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</si>
  <si>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</si>
  <si>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</si>
  <si>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</si>
  <si>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</si>
  <si>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</si>
  <si>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</si>
  <si>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</si>
  <si>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</si>
  <si>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</si>
  <si>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</si>
  <si>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</si>
  <si>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</si>
  <si>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</si>
  <si>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</si>
  <si>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</si>
  <si>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</si>
  <si>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</si>
  <si>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</si>
  <si>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</si>
  <si>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</si>
  <si>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</si>
  <si>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</si>
  <si>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</si>
  <si>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</si>
  <si>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</si>
  <si>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</si>
  <si>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</si>
  <si>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</si>
  <si>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</si>
  <si>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</si>
  <si>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</si>
  <si>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</si>
  <si>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</si>
  <si>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</si>
  <si>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</si>
  <si>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</si>
  <si>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</si>
  <si>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</si>
  <si>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</si>
  <si>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</si>
  <si>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</si>
  <si>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</si>
  <si>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</si>
  <si>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</si>
  <si>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</si>
  <si>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</si>
  <si>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</si>
  <si>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</si>
  <si>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</si>
  <si>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</si>
  <si>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</si>
  <si>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</si>
  <si>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</si>
  <si>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</si>
  <si>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</si>
  <si>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</si>
  <si>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</si>
  <si>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</si>
  <si>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</si>
  <si>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</si>
  <si>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</si>
  <si>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</si>
  <si>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</si>
  <si>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</si>
  <si>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</si>
  <si>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</si>
  <si>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</si>
  <si>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</si>
  <si>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</si>
  <si>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</si>
  <si>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</si>
  <si>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</si>
  <si>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</si>
  <si>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</si>
  <si>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</si>
  <si>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</si>
  <si>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</si>
  <si>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</si>
  <si>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</si>
  <si>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</si>
  <si>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</si>
  <si>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</si>
  <si>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</si>
  <si>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</si>
  <si>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</si>
  <si>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</si>
  <si>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</si>
  <si>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</si>
  <si>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</si>
  <si>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</si>
  <si>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</si>
  <si>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</si>
  <si>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</si>
  <si>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</si>
  <si>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</si>
  <si>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</si>
  <si>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</si>
  <si>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</si>
  <si>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</si>
  <si>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</si>
  <si>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</si>
  <si>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</si>
  <si>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</si>
  <si>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</si>
  <si>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</si>
  <si>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</si>
  <si>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</si>
  <si>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</si>
  <si>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</si>
  <si>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</si>
  <si>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</si>
  <si>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</si>
  <si>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</si>
  <si>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</si>
  <si>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</si>
  <si>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</si>
  <si>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</si>
  <si>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</si>
  <si>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</si>
  <si>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</si>
  <si>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</si>
  <si>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</si>
  <si>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</si>
  <si>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</si>
  <si>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</si>
  <si>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</si>
  <si>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</si>
  <si>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</si>
  <si>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</si>
  <si>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</si>
  <si>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</si>
  <si>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</si>
  <si>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</si>
  <si>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</si>
  <si>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</si>
  <si>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</si>
  <si>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</si>
  <si>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</si>
  <si>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</si>
  <si>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</si>
  <si>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</si>
  <si>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</si>
  <si>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</si>
  <si>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</si>
  <si>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</si>
  <si>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</si>
  <si>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</si>
  <si>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</si>
  <si>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</si>
  <si>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</si>
  <si>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</si>
  <si>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</si>
  <si>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</si>
  <si>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</si>
  <si>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</si>
  <si>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</si>
  <si>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</si>
  <si>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</si>
  <si>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</si>
  <si>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</si>
  <si>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</si>
  <si>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</si>
  <si>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</si>
  <si>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</si>
  <si>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</si>
  <si>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</si>
  <si>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</si>
  <si>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</si>
  <si>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</si>
  <si>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</si>
  <si>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</si>
  <si>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</si>
  <si>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</si>
  <si>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</si>
  <si>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</si>
  <si>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</si>
  <si>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</si>
  <si>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</si>
  <si>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</si>
  <si>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</si>
  <si>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</si>
  <si>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</si>
  <si>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</si>
  <si>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</si>
  <si>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</si>
  <si>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</si>
  <si>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</si>
  <si>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</si>
  <si>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</si>
  <si>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</si>
  <si>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</si>
  <si>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</si>
  <si>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</si>
  <si>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</si>
  <si>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</si>
  <si>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</si>
  <si>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</si>
  <si>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</si>
  <si>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</si>
  <si>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</si>
  <si>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</si>
  <si>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</si>
  <si>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</si>
  <si>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</si>
  <si>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</si>
  <si>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</si>
  <si>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</si>
  <si>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</si>
  <si>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</si>
  <si>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</si>
  <si>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</si>
  <si>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</si>
  <si>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</si>
  <si>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</si>
  <si>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</si>
  <si>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</si>
  <si>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</si>
  <si>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</si>
  <si>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</si>
  <si>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</si>
  <si>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</si>
  <si>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</si>
  <si>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</si>
  <si>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</si>
  <si>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</si>
  <si>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</si>
  <si>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</si>
  <si>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</si>
  <si>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</si>
  <si>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</si>
  <si>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</si>
  <si>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</si>
  <si>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</si>
  <si>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</si>
  <si>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</si>
  <si>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</si>
  <si>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</si>
  <si>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</si>
  <si>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</si>
  <si>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</si>
  <si>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</si>
  <si>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</si>
  <si>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</si>
  <si>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</si>
  <si>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</si>
  <si>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</si>
  <si>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</si>
  <si>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</si>
  <si>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</si>
  <si>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</si>
  <si>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</si>
  <si>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</si>
  <si>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</si>
  <si>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</si>
  <si>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</si>
  <si>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</si>
  <si>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</si>
  <si>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</si>
  <si>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</si>
  <si>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</si>
  <si>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</si>
  <si>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</si>
  <si>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</si>
  <si>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</si>
  <si>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</si>
  <si>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</si>
  <si>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</si>
  <si>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</si>
  <si>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</si>
  <si>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</si>
  <si>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</si>
  <si>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</si>
  <si>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</si>
  <si>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</si>
  <si>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</si>
  <si>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</si>
  <si>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</si>
  <si>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</si>
  <si>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</si>
  <si>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</si>
  <si>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</si>
  <si>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</si>
  <si>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</si>
  <si>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</si>
  <si>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</si>
  <si>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</si>
  <si>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</si>
  <si>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</si>
  <si>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</si>
  <si>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</si>
  <si>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</si>
  <si>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</si>
  <si>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</si>
  <si>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</si>
  <si>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</si>
  <si>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</si>
  <si>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</si>
  <si>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</si>
  <si>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</si>
  <si>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</si>
  <si>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</si>
  <si>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</si>
  <si>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</si>
  <si>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</si>
  <si>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</si>
  <si>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</si>
  <si>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</si>
  <si>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</si>
  <si>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</si>
  <si>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</si>
  <si>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</si>
  <si>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</si>
  <si>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</si>
  <si>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</si>
  <si>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</si>
  <si>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</si>
  <si>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</si>
  <si>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</si>
  <si>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</si>
  <si>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</si>
  <si>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</si>
  <si>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</si>
  <si>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</si>
  <si>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</si>
  <si>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</si>
  <si>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</si>
  <si>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</si>
  <si>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</si>
  <si>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</si>
  <si>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</si>
  <si>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</si>
  <si>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</si>
  <si>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</si>
  <si>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</si>
  <si>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</si>
  <si>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</si>
  <si>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</si>
  <si>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</si>
  <si>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</si>
  <si>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</si>
  <si>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</si>
  <si>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</si>
  <si>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</si>
  <si>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</si>
  <si>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</si>
  <si>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</si>
  <si>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</si>
  <si>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</si>
  <si>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</si>
  <si>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</si>
  <si>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</si>
  <si>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</si>
  <si>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</si>
  <si>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</si>
  <si>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</si>
  <si>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</si>
  <si>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</si>
  <si>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</si>
  <si>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</si>
  <si>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</si>
  <si>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</si>
  <si>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</si>
  <si>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</si>
  <si>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</si>
  <si>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</si>
  <si>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</si>
  <si>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</si>
  <si>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</si>
  <si>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</si>
  <si>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</si>
  <si>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</si>
  <si>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</si>
  <si>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</si>
  <si>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</si>
  <si>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</si>
  <si>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</si>
  <si>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VALORE IVA</t>
  </si>
  <si>
    <t>CONCATENA</t>
  </si>
  <si>
    <t>respinto</t>
  </si>
  <si>
    <t>sufficiente</t>
  </si>
  <si>
    <t>discreto</t>
  </si>
  <si>
    <t>buono</t>
  </si>
  <si>
    <t>Esito</t>
  </si>
  <si>
    <t>NOME CATEGORIA</t>
  </si>
  <si>
    <t>N.FATTURE</t>
  </si>
  <si>
    <t>Etichette di riga</t>
  </si>
  <si>
    <t>Totale complessivo</t>
  </si>
  <si>
    <t>Conteggio di Categoria</t>
  </si>
  <si>
    <t>Conteggio di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</si>
</sst>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0" fillId="0" borderId="2" xfId="0" pivotButton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us" refreshedDate="45902.766315162036" createdVersion="8" refreshedVersion="8" minRefreshableVersion="3" recordCount="79" xr:uid="{91BC77DE-110E-44CB-A29B-B38FE70E32CB}">
  <cacheSource type="worksheet">
    <worksheetSource ref="A1:E80" sheet="Fatture"/>
  </cacheSource>
  <cacheFields count="7">
    <cacheField name="Data" numFmtId="166">
      <sharedItems containsSemiMixedTypes="0" containsNonDate="0" containsDate="1" containsString="0" minDate="2000-01-04T00:00:00" maxDate="2000-06-29T00:00:00" count="56">
        <d v="2000-01-04T00:00:00"/>
        <d v="2000-01-09T00:00:00"/>
        <d v="2000-01-12T00:00:00"/>
        <d v="2000-01-18T00:00:00"/>
        <d v="2000-01-20T00:00:00"/>
        <d v="2000-01-22T00:00:00"/>
        <d v="2000-01-23T00:00:00"/>
        <d v="2000-01-26T00:00:00"/>
        <d v="2000-01-27T00:00:00"/>
        <d v="2000-01-28T00:00:00"/>
        <d v="2000-01-29T00:00:00"/>
        <d v="2000-01-30T00:00:00"/>
        <d v="2000-02-02T00:00:00"/>
        <d v="2000-02-17T00:00:00"/>
        <d v="2000-02-20T00:00:00"/>
        <d v="2000-02-24T00:00:00"/>
        <d v="2000-03-04T00:00:00"/>
        <d v="2000-03-08T00:00:00"/>
        <d v="2000-03-09T00:00:00"/>
        <d v="2000-03-10T00:00:00"/>
        <d v="2000-03-11T00:00:00"/>
        <d v="2000-03-12T00:00:00"/>
        <d v="2000-03-13T00:00:00"/>
        <d v="2000-03-15T00:00:00"/>
        <d v="2000-03-18T00:00:00"/>
        <d v="2000-03-19T00:00:00"/>
        <d v="2000-03-23T00:00:00"/>
        <d v="2000-03-24T00:00:00"/>
        <d v="2000-03-27T00:00:00"/>
        <d v="2000-03-29T00:00:00"/>
        <d v="2000-03-31T00:00:00"/>
        <d v="2000-04-06T00:00:00"/>
        <d v="2000-04-08T00:00:00"/>
        <d v="2000-04-13T00:00:00"/>
        <d v="2000-04-16T00:00:00"/>
        <d v="2000-04-21T00:00:00"/>
        <d v="2000-04-22T00:00:00"/>
        <d v="2000-04-24T00:00:00"/>
        <d v="2000-04-26T00:00:00"/>
        <d v="2000-04-28T00:00:00"/>
        <d v="2000-04-29T00:00:00"/>
        <d v="2000-05-03T00:00:00"/>
        <d v="2000-05-05T00:00:00"/>
        <d v="2000-05-06T00:00:00"/>
        <d v="2000-05-07T00:00:00"/>
        <d v="2000-05-19T00:00:00"/>
        <d v="2000-05-20T00:00:00"/>
        <d v="2000-05-21T00:00:00"/>
        <d v="2000-05-26T00:00:00"/>
        <d v="2000-06-04T00:00:00"/>
        <d v="2000-06-05T00:00:00"/>
        <d v="2000-06-08T00:00:00"/>
        <d v="2000-06-09T00:00:00"/>
        <d v="2000-06-20T00:00:00"/>
        <d v="2000-06-23T00:00:00"/>
        <d v="2000-06-28T00:00:00"/>
      </sharedItems>
      <fieldGroup par="6"/>
    </cacheField>
    <cacheField name="Cliente" numFmtId="0">
      <sharedItems count="48">
        <s v="Ferguson and Bardell"/>
        <s v="Chateau St. Mark"/>
        <s v="H&amp;B"/>
        <s v="Fletcher's for Children"/>
        <s v="Barber Shop"/>
        <s v="Allstate"/>
        <s v="Canon USA"/>
        <s v="America Online"/>
        <s v="Deluxe Business Forms"/>
        <s v="Agora Publishing"/>
        <s v="Furrow Building Materials"/>
        <s v="Chinaberry Book"/>
        <s v="Alaska Airlines"/>
        <s v="American Airlines"/>
        <s v="DeFrisco's"/>
        <s v="Biobottoms"/>
        <s v="Airport City Taxi"/>
        <s v="Epcot Center"/>
        <s v="Biergarten"/>
        <s v="Dolphin Hotel"/>
        <s v="After the Stork"/>
        <s v="DAK Industries"/>
        <s v="Chambers"/>
        <s v="Cap n Jacks"/>
        <s v="Dallas Airport"/>
        <s v="Avis"/>
        <s v="Annual fee"/>
        <s v="Concession Air, Portland Airport"/>
        <s v="Bagels"/>
        <s v="Childcraft Catalog"/>
        <s v="Gateway 2000"/>
        <s v="Brights Creek"/>
        <s v="Classic Cab Company"/>
        <s v="David Kay"/>
        <s v="Evergreen Photo"/>
        <s v="Gardeners Eden"/>
        <s v="Elco Computers"/>
        <s v="DeLorme Publishing"/>
        <s v="Food Value"/>
        <s v="Friendship House"/>
        <s v="Great Harvest Bakery"/>
        <s v="GG&amp;G"/>
        <s v="Best Products"/>
        <s v="Cato Institute"/>
        <s v="Baker's Pharmacy"/>
        <s v="Bridgewater Restaurant, Florence"/>
        <s v="H &amp; B Recordings"/>
        <s v="Flower Market"/>
      </sharedItems>
    </cacheField>
    <cacheField name="Categoria" numFmtId="0">
      <sharedItems count="23">
        <s v="Abbigliamento"/>
        <s v="Svago"/>
        <s v="Attrezzatura"/>
        <s v="Personale"/>
        <s v="Assicurazione"/>
        <s v="Ufficio"/>
        <s v="Posta elettronica"/>
        <s v="Manuali"/>
        <s v="Mobili"/>
        <s v="Educazione dei figli"/>
        <s v="Viaggio d'affari"/>
        <s v="Ristorante"/>
        <s v="Viaggio d'affari: trasporto"/>
        <s v="Viaggio d'affari: pasti"/>
        <s v="Regali"/>
        <s v="Operazioni bancarie"/>
        <s v="Salute"/>
        <s v="Giocattoli e libri"/>
        <s v="Hardware"/>
        <s v="Abitazione"/>
        <s v="Software ufficio"/>
        <s v="Alimentari"/>
        <s v="Benzina"/>
      </sharedItems>
    </cacheField>
    <cacheField name="Importo fattura" numFmtId="165">
      <sharedItems containsSemiMixedTypes="0" containsString="0" containsNumber="1" containsInteger="1" minValue="1050" maxValue="2425000" count="69">
        <n v="50000"/>
        <n v="29970"/>
        <n v="27560"/>
        <n v="43500"/>
        <n v="13500"/>
        <n v="50800"/>
        <n v="98450"/>
        <n v="45890"/>
        <n v="7950"/>
        <n v="87450"/>
        <n v="295000"/>
        <n v="348980"/>
        <n v="127490"/>
        <n v="49400"/>
        <n v="201000"/>
        <n v="1368000"/>
        <n v="36850"/>
        <n v="151500"/>
        <n v="17000"/>
        <n v="35900"/>
        <n v="27270"/>
        <n v="13400"/>
        <n v="19000"/>
        <n v="71800"/>
        <n v="12280"/>
        <n v="14670"/>
        <n v="163500"/>
        <n v="183900"/>
        <n v="10730"/>
        <n v="11210"/>
        <n v="127950"/>
        <n v="20000"/>
        <n v="7850"/>
        <n v="3950"/>
        <n v="16650"/>
        <n v="87300"/>
        <n v="2425000"/>
        <n v="18230"/>
        <n v="78530"/>
        <n v="21000"/>
        <n v="34900"/>
        <n v="8000"/>
        <n v="24660"/>
        <n v="22450"/>
        <n v="44950"/>
        <n v="55600"/>
        <n v="84500"/>
        <n v="51800"/>
        <n v="31000"/>
        <n v="81500"/>
        <n v="2010"/>
        <n v="36300"/>
        <n v="7640"/>
        <n v="18000"/>
        <n v="8730"/>
        <n v="1860000"/>
        <n v="6570"/>
        <n v="14000"/>
        <n v="29980"/>
        <n v="17950"/>
        <n v="32320"/>
        <n v="27350"/>
        <n v="15000"/>
        <n v="8600"/>
        <n v="15980"/>
        <n v="40650"/>
        <n v="50280"/>
        <n v="1050"/>
        <n v="4950"/>
      </sharedItems>
    </cacheField>
    <cacheField name="Spese di spedizione" numFmtId="165">
      <sharedItems containsSemiMixedTypes="0" containsString="0" containsNumber="1" containsInteger="1" minValue="11" maxValue="29"/>
    </cacheField>
    <cacheField name="Giorni (Data)" numFmtId="0" databaseField="0">
      <fieldGroup base="0">
        <rangePr groupBy="days" startDate="2000-01-04T00:00:00" endDate="2000-06-29T00:00:00"/>
        <groupItems count="368">
          <s v="&lt;04/01/2000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06/2000"/>
        </groupItems>
      </fieldGroup>
    </cacheField>
    <cacheField name="Mesi (Data)" numFmtId="0" databaseField="0">
      <fieldGroup base="0">
        <rangePr groupBy="months" startDate="2000-01-04T00:00:00" endDate="2000-06-29T00:00:00"/>
        <groupItems count="14">
          <s v="&lt;04/01/200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9/06/2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  <x v="0"/>
    <x v="0"/>
    <n v="16"/>
  </r>
  <r>
    <x v="1"/>
    <x v="1"/>
    <x v="0"/>
    <x v="1"/>
    <n v="29"/>
  </r>
  <r>
    <x v="2"/>
    <x v="2"/>
    <x v="1"/>
    <x v="2"/>
    <n v="21"/>
  </r>
  <r>
    <x v="3"/>
    <x v="3"/>
    <x v="2"/>
    <x v="3"/>
    <n v="29"/>
  </r>
  <r>
    <x v="4"/>
    <x v="4"/>
    <x v="3"/>
    <x v="4"/>
    <n v="15"/>
  </r>
  <r>
    <x v="5"/>
    <x v="5"/>
    <x v="4"/>
    <x v="5"/>
    <n v="22"/>
  </r>
  <r>
    <x v="6"/>
    <x v="6"/>
    <x v="5"/>
    <x v="6"/>
    <n v="21"/>
  </r>
  <r>
    <x v="7"/>
    <x v="2"/>
    <x v="1"/>
    <x v="7"/>
    <n v="18"/>
  </r>
  <r>
    <x v="8"/>
    <x v="7"/>
    <x v="6"/>
    <x v="8"/>
    <n v="23"/>
  </r>
  <r>
    <x v="9"/>
    <x v="8"/>
    <x v="5"/>
    <x v="9"/>
    <n v="24"/>
  </r>
  <r>
    <x v="10"/>
    <x v="9"/>
    <x v="7"/>
    <x v="10"/>
    <n v="27"/>
  </r>
  <r>
    <x v="11"/>
    <x v="3"/>
    <x v="8"/>
    <x v="11"/>
    <n v="15"/>
  </r>
  <r>
    <x v="12"/>
    <x v="10"/>
    <x v="9"/>
    <x v="12"/>
    <n v="17"/>
  </r>
  <r>
    <x v="12"/>
    <x v="11"/>
    <x v="1"/>
    <x v="13"/>
    <n v="13"/>
  </r>
  <r>
    <x v="13"/>
    <x v="12"/>
    <x v="10"/>
    <x v="14"/>
    <n v="14"/>
  </r>
  <r>
    <x v="13"/>
    <x v="13"/>
    <x v="10"/>
    <x v="15"/>
    <n v="28"/>
  </r>
  <r>
    <x v="14"/>
    <x v="14"/>
    <x v="11"/>
    <x v="16"/>
    <n v="16"/>
  </r>
  <r>
    <x v="15"/>
    <x v="15"/>
    <x v="0"/>
    <x v="17"/>
    <n v="13"/>
  </r>
  <r>
    <x v="16"/>
    <x v="4"/>
    <x v="3"/>
    <x v="4"/>
    <n v="20"/>
  </r>
  <r>
    <x v="17"/>
    <x v="16"/>
    <x v="12"/>
    <x v="18"/>
    <n v="18"/>
  </r>
  <r>
    <x v="18"/>
    <x v="17"/>
    <x v="1"/>
    <x v="19"/>
    <n v="16"/>
  </r>
  <r>
    <x v="18"/>
    <x v="18"/>
    <x v="13"/>
    <x v="20"/>
    <n v="14"/>
  </r>
  <r>
    <x v="18"/>
    <x v="19"/>
    <x v="13"/>
    <x v="21"/>
    <n v="14"/>
  </r>
  <r>
    <x v="19"/>
    <x v="15"/>
    <x v="0"/>
    <x v="22"/>
    <n v="17"/>
  </r>
  <r>
    <x v="19"/>
    <x v="17"/>
    <x v="1"/>
    <x v="23"/>
    <n v="18"/>
  </r>
  <r>
    <x v="19"/>
    <x v="19"/>
    <x v="13"/>
    <x v="24"/>
    <n v="14"/>
  </r>
  <r>
    <x v="19"/>
    <x v="19"/>
    <x v="13"/>
    <x v="25"/>
    <n v="17"/>
  </r>
  <r>
    <x v="20"/>
    <x v="20"/>
    <x v="0"/>
    <x v="26"/>
    <n v="18"/>
  </r>
  <r>
    <x v="20"/>
    <x v="21"/>
    <x v="8"/>
    <x v="27"/>
    <n v="26"/>
  </r>
  <r>
    <x v="20"/>
    <x v="22"/>
    <x v="14"/>
    <x v="3"/>
    <n v="16"/>
  </r>
  <r>
    <x v="20"/>
    <x v="23"/>
    <x v="13"/>
    <x v="28"/>
    <n v="17"/>
  </r>
  <r>
    <x v="20"/>
    <x v="24"/>
    <x v="13"/>
    <x v="29"/>
    <n v="25"/>
  </r>
  <r>
    <x v="20"/>
    <x v="25"/>
    <x v="12"/>
    <x v="30"/>
    <n v="20"/>
  </r>
  <r>
    <x v="21"/>
    <x v="26"/>
    <x v="15"/>
    <x v="31"/>
    <n v="23"/>
  </r>
  <r>
    <x v="21"/>
    <x v="27"/>
    <x v="13"/>
    <x v="32"/>
    <n v="25"/>
  </r>
  <r>
    <x v="22"/>
    <x v="10"/>
    <x v="9"/>
    <x v="12"/>
    <n v="21"/>
  </r>
  <r>
    <x v="22"/>
    <x v="28"/>
    <x v="11"/>
    <x v="33"/>
    <n v="17"/>
  </r>
  <r>
    <x v="22"/>
    <x v="0"/>
    <x v="16"/>
    <x v="0"/>
    <n v="15"/>
  </r>
  <r>
    <x v="23"/>
    <x v="29"/>
    <x v="17"/>
    <x v="34"/>
    <n v="24"/>
  </r>
  <r>
    <x v="24"/>
    <x v="11"/>
    <x v="1"/>
    <x v="35"/>
    <n v="18"/>
  </r>
  <r>
    <x v="25"/>
    <x v="30"/>
    <x v="18"/>
    <x v="36"/>
    <n v="11"/>
  </r>
  <r>
    <x v="26"/>
    <x v="31"/>
    <x v="0"/>
    <x v="37"/>
    <n v="21"/>
  </r>
  <r>
    <x v="27"/>
    <x v="25"/>
    <x v="12"/>
    <x v="38"/>
    <n v="25"/>
  </r>
  <r>
    <x v="27"/>
    <x v="32"/>
    <x v="12"/>
    <x v="39"/>
    <n v="18"/>
  </r>
  <r>
    <x v="28"/>
    <x v="33"/>
    <x v="19"/>
    <x v="40"/>
    <n v="16"/>
  </r>
  <r>
    <x v="29"/>
    <x v="28"/>
    <x v="11"/>
    <x v="41"/>
    <n v="22"/>
  </r>
  <r>
    <x v="29"/>
    <x v="34"/>
    <x v="1"/>
    <x v="42"/>
    <n v="27"/>
  </r>
  <r>
    <x v="30"/>
    <x v="35"/>
    <x v="19"/>
    <x v="43"/>
    <n v="18"/>
  </r>
  <r>
    <x v="31"/>
    <x v="35"/>
    <x v="19"/>
    <x v="44"/>
    <n v="20"/>
  </r>
  <r>
    <x v="32"/>
    <x v="36"/>
    <x v="18"/>
    <x v="45"/>
    <n v="11"/>
  </r>
  <r>
    <x v="33"/>
    <x v="37"/>
    <x v="20"/>
    <x v="46"/>
    <n v="21"/>
  </r>
  <r>
    <x v="34"/>
    <x v="20"/>
    <x v="0"/>
    <x v="47"/>
    <n v="21"/>
  </r>
  <r>
    <x v="34"/>
    <x v="15"/>
    <x v="0"/>
    <x v="48"/>
    <n v="16"/>
  </r>
  <r>
    <x v="35"/>
    <x v="15"/>
    <x v="0"/>
    <x v="49"/>
    <n v="25"/>
  </r>
  <r>
    <x v="35"/>
    <x v="21"/>
    <x v="8"/>
    <x v="27"/>
    <n v="18"/>
  </r>
  <r>
    <x v="35"/>
    <x v="4"/>
    <x v="3"/>
    <x v="4"/>
    <n v="18"/>
  </r>
  <r>
    <x v="36"/>
    <x v="38"/>
    <x v="21"/>
    <x v="50"/>
    <n v="21"/>
  </r>
  <r>
    <x v="37"/>
    <x v="39"/>
    <x v="19"/>
    <x v="51"/>
    <n v="23"/>
  </r>
  <r>
    <x v="38"/>
    <x v="31"/>
    <x v="0"/>
    <x v="52"/>
    <n v="20"/>
  </r>
  <r>
    <x v="39"/>
    <x v="16"/>
    <x v="12"/>
    <x v="53"/>
    <n v="21"/>
  </r>
  <r>
    <x v="40"/>
    <x v="38"/>
    <x v="21"/>
    <x v="54"/>
    <n v="18"/>
  </r>
  <r>
    <x v="40"/>
    <x v="16"/>
    <x v="12"/>
    <x v="22"/>
    <n v="12"/>
  </r>
  <r>
    <x v="41"/>
    <x v="30"/>
    <x v="18"/>
    <x v="36"/>
    <n v="21"/>
  </r>
  <r>
    <x v="42"/>
    <x v="30"/>
    <x v="18"/>
    <x v="55"/>
    <n v="19"/>
  </r>
  <r>
    <x v="43"/>
    <x v="40"/>
    <x v="21"/>
    <x v="56"/>
    <n v="13"/>
  </r>
  <r>
    <x v="44"/>
    <x v="41"/>
    <x v="22"/>
    <x v="57"/>
    <n v="16"/>
  </r>
  <r>
    <x v="45"/>
    <x v="42"/>
    <x v="2"/>
    <x v="58"/>
    <n v="19"/>
  </r>
  <r>
    <x v="46"/>
    <x v="43"/>
    <x v="1"/>
    <x v="59"/>
    <n v="17"/>
  </r>
  <r>
    <x v="46"/>
    <x v="34"/>
    <x v="1"/>
    <x v="60"/>
    <n v="20"/>
  </r>
  <r>
    <x v="47"/>
    <x v="44"/>
    <x v="16"/>
    <x v="61"/>
    <n v="19"/>
  </r>
  <r>
    <x v="48"/>
    <x v="41"/>
    <x v="22"/>
    <x v="62"/>
    <n v="20"/>
  </r>
  <r>
    <x v="49"/>
    <x v="4"/>
    <x v="3"/>
    <x v="4"/>
    <n v="21"/>
  </r>
  <r>
    <x v="50"/>
    <x v="40"/>
    <x v="21"/>
    <x v="63"/>
    <n v="22"/>
  </r>
  <r>
    <x v="51"/>
    <x v="3"/>
    <x v="2"/>
    <x v="64"/>
    <n v="14"/>
  </r>
  <r>
    <x v="52"/>
    <x v="31"/>
    <x v="0"/>
    <x v="52"/>
    <n v="22"/>
  </r>
  <r>
    <x v="53"/>
    <x v="45"/>
    <x v="11"/>
    <x v="65"/>
    <n v="17"/>
  </r>
  <r>
    <x v="54"/>
    <x v="46"/>
    <x v="1"/>
    <x v="66"/>
    <n v="20"/>
  </r>
  <r>
    <x v="54"/>
    <x v="46"/>
    <x v="1"/>
    <x v="67"/>
    <n v="21"/>
  </r>
  <r>
    <x v="55"/>
    <x v="47"/>
    <x v="21"/>
    <x v="68"/>
    <n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B824D-D8DE-4247-8108-E175707A4303}" name="Tabella pivot2" cacheId="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D3:E52" firstHeaderRow="1" firstDataRow="1" firstDataCol="1"/>
  <pivotFields count="7">
    <pivotField numFmtId="166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axis="axisRow" dataField="1" showAll="0">
      <items count="49">
        <item x="20"/>
        <item x="9"/>
        <item x="16"/>
        <item x="12"/>
        <item x="5"/>
        <item x="7"/>
        <item x="13"/>
        <item x="26"/>
        <item x="25"/>
        <item x="28"/>
        <item x="44"/>
        <item x="4"/>
        <item x="42"/>
        <item x="18"/>
        <item x="15"/>
        <item x="45"/>
        <item x="31"/>
        <item x="6"/>
        <item x="23"/>
        <item x="43"/>
        <item x="22"/>
        <item x="1"/>
        <item x="29"/>
        <item x="11"/>
        <item x="32"/>
        <item x="27"/>
        <item x="21"/>
        <item x="24"/>
        <item x="33"/>
        <item x="14"/>
        <item x="37"/>
        <item x="8"/>
        <item x="19"/>
        <item x="36"/>
        <item x="17"/>
        <item x="34"/>
        <item x="0"/>
        <item x="3"/>
        <item x="47"/>
        <item x="38"/>
        <item x="39"/>
        <item x="10"/>
        <item x="35"/>
        <item x="30"/>
        <item x="41"/>
        <item x="40"/>
        <item x="46"/>
        <item x="2"/>
        <item t="default"/>
      </items>
    </pivotField>
    <pivotField showAll="0">
      <items count="24">
        <item x="0"/>
        <item x="19"/>
        <item x="21"/>
        <item x="4"/>
        <item x="2"/>
        <item x="22"/>
        <item x="9"/>
        <item x="17"/>
        <item x="18"/>
        <item x="7"/>
        <item x="8"/>
        <item x="15"/>
        <item x="3"/>
        <item x="6"/>
        <item x="14"/>
        <item x="11"/>
        <item x="16"/>
        <item x="20"/>
        <item x="1"/>
        <item x="5"/>
        <item x="10"/>
        <item x="13"/>
        <item x="12"/>
        <item t="default"/>
      </items>
    </pivotField>
    <pivotField numFmtId="165" showAll="0">
      <items count="70">
        <item x="67"/>
        <item x="50"/>
        <item x="33"/>
        <item x="68"/>
        <item x="56"/>
        <item x="52"/>
        <item x="32"/>
        <item x="8"/>
        <item x="41"/>
        <item x="63"/>
        <item x="54"/>
        <item x="28"/>
        <item x="29"/>
        <item x="24"/>
        <item x="21"/>
        <item x="4"/>
        <item x="57"/>
        <item x="25"/>
        <item x="62"/>
        <item x="64"/>
        <item x="34"/>
        <item x="18"/>
        <item x="59"/>
        <item x="53"/>
        <item x="37"/>
        <item x="22"/>
        <item x="31"/>
        <item x="39"/>
        <item x="43"/>
        <item x="42"/>
        <item x="20"/>
        <item x="61"/>
        <item x="2"/>
        <item x="1"/>
        <item x="58"/>
        <item x="48"/>
        <item x="60"/>
        <item x="40"/>
        <item x="19"/>
        <item x="51"/>
        <item x="16"/>
        <item x="65"/>
        <item x="3"/>
        <item x="44"/>
        <item x="7"/>
        <item x="13"/>
        <item x="0"/>
        <item x="66"/>
        <item x="5"/>
        <item x="47"/>
        <item x="45"/>
        <item x="23"/>
        <item x="38"/>
        <item x="49"/>
        <item x="46"/>
        <item x="35"/>
        <item x="9"/>
        <item x="6"/>
        <item x="12"/>
        <item x="30"/>
        <item x="17"/>
        <item x="26"/>
        <item x="27"/>
        <item x="14"/>
        <item x="10"/>
        <item x="11"/>
        <item x="15"/>
        <item x="55"/>
        <item x="36"/>
        <item t="default"/>
      </items>
    </pivotField>
    <pivotField numFmtId="165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nteggio di Cliente" fld="1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159481-909F-4D0B-A1E4-4FE0439EBA7D}" name="Tabella pivot1" cacheId="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27" firstHeaderRow="1" firstDataRow="1" firstDataCol="1"/>
  <pivotFields count="7">
    <pivotField numFmtId="166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axis="axisRow" dataField="1" showAll="0">
      <items count="24">
        <item x="0"/>
        <item x="19"/>
        <item x="21"/>
        <item x="4"/>
        <item x="2"/>
        <item x="22"/>
        <item x="9"/>
        <item x="17"/>
        <item x="18"/>
        <item x="7"/>
        <item x="8"/>
        <item x="15"/>
        <item x="3"/>
        <item x="6"/>
        <item x="14"/>
        <item x="11"/>
        <item x="16"/>
        <item x="20"/>
        <item x="1"/>
        <item x="5"/>
        <item x="10"/>
        <item x="13"/>
        <item x="12"/>
        <item t="default"/>
      </items>
    </pivotField>
    <pivotField numFmtId="165" showAll="0">
      <items count="70">
        <item x="67"/>
        <item x="50"/>
        <item x="33"/>
        <item x="68"/>
        <item x="56"/>
        <item x="52"/>
        <item x="32"/>
        <item x="8"/>
        <item x="41"/>
        <item x="63"/>
        <item x="54"/>
        <item x="28"/>
        <item x="29"/>
        <item x="24"/>
        <item x="21"/>
        <item x="4"/>
        <item x="57"/>
        <item x="25"/>
        <item x="62"/>
        <item x="64"/>
        <item x="34"/>
        <item x="18"/>
        <item x="59"/>
        <item x="53"/>
        <item x="37"/>
        <item x="22"/>
        <item x="31"/>
        <item x="39"/>
        <item x="43"/>
        <item x="42"/>
        <item x="20"/>
        <item x="61"/>
        <item x="2"/>
        <item x="1"/>
        <item x="58"/>
        <item x="48"/>
        <item x="60"/>
        <item x="40"/>
        <item x="19"/>
        <item x="51"/>
        <item x="16"/>
        <item x="65"/>
        <item x="3"/>
        <item x="44"/>
        <item x="7"/>
        <item x="13"/>
        <item x="0"/>
        <item x="66"/>
        <item x="5"/>
        <item x="47"/>
        <item x="45"/>
        <item x="23"/>
        <item x="38"/>
        <item x="49"/>
        <item x="46"/>
        <item x="35"/>
        <item x="9"/>
        <item x="6"/>
        <item x="12"/>
        <item x="30"/>
        <item x="17"/>
        <item x="26"/>
        <item x="27"/>
        <item x="14"/>
        <item x="10"/>
        <item x="11"/>
        <item x="15"/>
        <item x="55"/>
        <item x="36"/>
        <item t="default"/>
      </items>
    </pivotField>
    <pivotField numFmtId="165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nteggio di Categoria" fld="2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pane ySplit="1" topLeftCell="A2" activePane="bottomLeft" state="frozen"/>
      <selection pane="bottomLeft" activeCell="B316" sqref="B316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33203125" customWidth="1"/>
    <col min="5" max="5" width="89.88671875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C2*20%</f>
        <v>56200</v>
      </c>
      <c r="E2" s="4" t="str">
        <f>A2&amp;" "&amp;B2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C3*20%</f>
        <v>64600</v>
      </c>
      <c r="E3" s="4" t="str">
        <f t="shared" ref="E3:E66" si="1">A3&amp;" "&amp;B3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C67*20%</f>
        <v>100200</v>
      </c>
      <c r="E67" s="4" t="str">
        <f t="shared" ref="E67:E130" si="3">A67&amp;" "&amp;B67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C131*20%</f>
        <v>19400</v>
      </c>
      <c r="E131" s="4" t="str">
        <f t="shared" ref="E131:E194" si="5">A131&amp;" "&amp;B131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C195*20%</f>
        <v>2200</v>
      </c>
      <c r="E195" s="4" t="str">
        <f t="shared" ref="E195:E258" si="7">A195&amp;" "&amp;B195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C259*20%</f>
        <v>45400</v>
      </c>
      <c r="E259" s="4" t="str">
        <f t="shared" ref="E259:E322" si="9">A259&amp;" "&amp;B259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C323*20%</f>
        <v>16000</v>
      </c>
      <c r="E323" s="4" t="str">
        <f t="shared" ref="E323:E337" si="11">A323&amp;" "&amp;B323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E8" sqref="E8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/>
      <c r="D2" s="8"/>
      <c r="E2" s="8"/>
      <c r="F2" s="8">
        <v>0</v>
      </c>
      <c r="G2" s="8" t="s">
        <v>571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/>
      <c r="E3" s="8"/>
      <c r="F3" s="8">
        <v>40</v>
      </c>
      <c r="G3" s="8" t="s">
        <v>572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/>
      <c r="E4" s="8"/>
      <c r="F4" s="8">
        <v>60</v>
      </c>
      <c r="G4" s="8" t="s">
        <v>573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/>
      <c r="E5" s="8"/>
      <c r="F5" s="8">
        <v>70</v>
      </c>
      <c r="G5" s="8" t="s">
        <v>574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H4" sqref="H4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9.33203125" customWidth="1"/>
    <col min="7" max="7" width="22.44140625" customWidth="1"/>
    <col min="8" max="8" width="17.44140625" customWidth="1"/>
    <col min="9" max="24" width="8.6640625" customWidth="1"/>
  </cols>
  <sheetData>
    <row r="1" spans="1:24" ht="19.8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9" t="s">
        <v>576</v>
      </c>
      <c r="H1" s="9" t="s">
        <v>577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">
        <v>499</v>
      </c>
      <c r="H2">
        <f>COUNTIF(Categoria,"Abbigliamento")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551</v>
      </c>
      <c r="H3">
        <f>COUNTIF(Categoria,"Abitazione")</f>
        <v>4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558</v>
      </c>
      <c r="H4" cm="1">
        <f t="array" ref="H4">COUNTIF(Categoria,"Alimentari")</f>
        <v>5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508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">
        <v>504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">
        <v>562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518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545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547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515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516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540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">
        <v>506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">
        <v>512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t="s">
        <v>535</v>
      </c>
    </row>
    <row r="17" spans="1:7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t="s">
        <v>524</v>
      </c>
    </row>
    <row r="18" spans="1:7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t="s">
        <v>543</v>
      </c>
    </row>
    <row r="19" spans="1:7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t="s">
        <v>556</v>
      </c>
    </row>
    <row r="20" spans="1:7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t="s">
        <v>502</v>
      </c>
    </row>
    <row r="21" spans="1:7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t="s">
        <v>510</v>
      </c>
    </row>
    <row r="22" spans="1:7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t="s">
        <v>521</v>
      </c>
    </row>
    <row r="23" spans="1:7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t="s">
        <v>530</v>
      </c>
    </row>
    <row r="24" spans="1:7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">
        <v>527</v>
      </c>
    </row>
    <row r="25" spans="1:7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7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7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7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7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7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7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7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autoFilter ref="A1:E1" xr:uid="{00000000-0001-0000-0200-000000000000}"/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8B67-F759-4587-B236-A95DC5B8DAEC}">
  <dimension ref="A3:E52"/>
  <sheetViews>
    <sheetView workbookViewId="0">
      <selection activeCell="H21" sqref="H21"/>
    </sheetView>
  </sheetViews>
  <sheetFormatPr defaultRowHeight="13.8" x14ac:dyDescent="0.3"/>
  <cols>
    <col min="1" max="1" width="21.109375" bestFit="1" customWidth="1"/>
    <col min="2" max="2" width="18.6640625" bestFit="1" customWidth="1"/>
    <col min="3" max="3" width="10.44140625" bestFit="1" customWidth="1"/>
    <col min="4" max="4" width="27.109375" bestFit="1" customWidth="1"/>
    <col min="5" max="5" width="16.5546875" bestFit="1" customWidth="1"/>
    <col min="6" max="12" width="10.44140625" bestFit="1" customWidth="1"/>
    <col min="13" max="59" width="11.44140625" bestFit="1" customWidth="1"/>
    <col min="60" max="67" width="12.44140625" bestFit="1" customWidth="1"/>
    <col min="68" max="70" width="14" bestFit="1" customWidth="1"/>
    <col min="71" max="71" width="16.44140625" bestFit="1" customWidth="1"/>
  </cols>
  <sheetData>
    <row r="3" spans="1:5" x14ac:dyDescent="0.3">
      <c r="A3" s="15" t="s">
        <v>578</v>
      </c>
      <c r="B3" s="16" t="s">
        <v>580</v>
      </c>
      <c r="D3" s="15" t="s">
        <v>578</v>
      </c>
      <c r="E3" s="16" t="s">
        <v>581</v>
      </c>
    </row>
    <row r="4" spans="1:5" x14ac:dyDescent="0.3">
      <c r="A4" s="17" t="s">
        <v>499</v>
      </c>
      <c r="B4" s="20">
        <v>11</v>
      </c>
      <c r="D4" s="17" t="s">
        <v>532</v>
      </c>
      <c r="E4" s="20">
        <v>2</v>
      </c>
    </row>
    <row r="5" spans="1:5" x14ac:dyDescent="0.3">
      <c r="A5" s="18" t="s">
        <v>551</v>
      </c>
      <c r="B5" s="21">
        <v>4</v>
      </c>
      <c r="D5" s="18" t="s">
        <v>514</v>
      </c>
      <c r="E5" s="21">
        <v>1</v>
      </c>
    </row>
    <row r="6" spans="1:5" x14ac:dyDescent="0.3">
      <c r="A6" s="18" t="s">
        <v>558</v>
      </c>
      <c r="B6" s="21">
        <v>5</v>
      </c>
      <c r="D6" s="18" t="s">
        <v>526</v>
      </c>
      <c r="E6" s="21">
        <v>3</v>
      </c>
    </row>
    <row r="7" spans="1:5" x14ac:dyDescent="0.3">
      <c r="A7" s="18" t="s">
        <v>508</v>
      </c>
      <c r="B7" s="21">
        <v>1</v>
      </c>
      <c r="D7" s="18" t="s">
        <v>520</v>
      </c>
      <c r="E7" s="21">
        <v>1</v>
      </c>
    </row>
    <row r="8" spans="1:5" x14ac:dyDescent="0.3">
      <c r="A8" s="18" t="s">
        <v>504</v>
      </c>
      <c r="B8" s="21">
        <v>3</v>
      </c>
      <c r="D8" s="18" t="s">
        <v>507</v>
      </c>
      <c r="E8" s="21">
        <v>1</v>
      </c>
    </row>
    <row r="9" spans="1:5" x14ac:dyDescent="0.3">
      <c r="A9" s="18" t="s">
        <v>562</v>
      </c>
      <c r="B9" s="21">
        <v>2</v>
      </c>
      <c r="D9" s="18" t="s">
        <v>511</v>
      </c>
      <c r="E9" s="21">
        <v>1</v>
      </c>
    </row>
    <row r="10" spans="1:5" x14ac:dyDescent="0.3">
      <c r="A10" s="18" t="s">
        <v>518</v>
      </c>
      <c r="B10" s="21">
        <v>2</v>
      </c>
      <c r="D10" s="18" t="s">
        <v>522</v>
      </c>
      <c r="E10" s="21">
        <v>1</v>
      </c>
    </row>
    <row r="11" spans="1:5" x14ac:dyDescent="0.3">
      <c r="A11" s="18" t="s">
        <v>545</v>
      </c>
      <c r="B11" s="21">
        <v>1</v>
      </c>
      <c r="D11" s="18" t="s">
        <v>539</v>
      </c>
      <c r="E11" s="21">
        <v>1</v>
      </c>
    </row>
    <row r="12" spans="1:5" x14ac:dyDescent="0.3">
      <c r="A12" s="18" t="s">
        <v>547</v>
      </c>
      <c r="B12" s="21">
        <v>4</v>
      </c>
      <c r="D12" s="18" t="s">
        <v>538</v>
      </c>
      <c r="E12" s="21">
        <v>2</v>
      </c>
    </row>
    <row r="13" spans="1:5" x14ac:dyDescent="0.3">
      <c r="A13" s="18" t="s">
        <v>515</v>
      </c>
      <c r="B13" s="21">
        <v>1</v>
      </c>
      <c r="D13" s="18" t="s">
        <v>542</v>
      </c>
      <c r="E13" s="21">
        <v>2</v>
      </c>
    </row>
    <row r="14" spans="1:5" x14ac:dyDescent="0.3">
      <c r="A14" s="18" t="s">
        <v>516</v>
      </c>
      <c r="B14" s="21">
        <v>3</v>
      </c>
      <c r="D14" s="18" t="s">
        <v>565</v>
      </c>
      <c r="E14" s="21">
        <v>1</v>
      </c>
    </row>
    <row r="15" spans="1:5" x14ac:dyDescent="0.3">
      <c r="A15" s="18" t="s">
        <v>540</v>
      </c>
      <c r="B15" s="21">
        <v>1</v>
      </c>
      <c r="D15" s="18" t="s">
        <v>505</v>
      </c>
      <c r="E15" s="21">
        <v>4</v>
      </c>
    </row>
    <row r="16" spans="1:5" x14ac:dyDescent="0.3">
      <c r="A16" s="18" t="s">
        <v>506</v>
      </c>
      <c r="B16" s="21">
        <v>4</v>
      </c>
      <c r="D16" s="18" t="s">
        <v>563</v>
      </c>
      <c r="E16" s="21">
        <v>1</v>
      </c>
    </row>
    <row r="17" spans="1:5" x14ac:dyDescent="0.3">
      <c r="A17" s="18" t="s">
        <v>512</v>
      </c>
      <c r="B17" s="21">
        <v>1</v>
      </c>
      <c r="D17" s="18" t="s">
        <v>529</v>
      </c>
      <c r="E17" s="21">
        <v>1</v>
      </c>
    </row>
    <row r="18" spans="1:5" x14ac:dyDescent="0.3">
      <c r="A18" s="18" t="s">
        <v>535</v>
      </c>
      <c r="B18" s="21">
        <v>1</v>
      </c>
      <c r="D18" s="18" t="s">
        <v>525</v>
      </c>
      <c r="E18" s="21">
        <v>4</v>
      </c>
    </row>
    <row r="19" spans="1:5" x14ac:dyDescent="0.3">
      <c r="A19" s="18" t="s">
        <v>524</v>
      </c>
      <c r="B19" s="21">
        <v>4</v>
      </c>
      <c r="D19" s="18" t="s">
        <v>566</v>
      </c>
      <c r="E19" s="21">
        <v>1</v>
      </c>
    </row>
    <row r="20" spans="1:5" x14ac:dyDescent="0.3">
      <c r="A20" s="18" t="s">
        <v>543</v>
      </c>
      <c r="B20" s="21">
        <v>2</v>
      </c>
      <c r="D20" s="18" t="s">
        <v>548</v>
      </c>
      <c r="E20" s="21">
        <v>3</v>
      </c>
    </row>
    <row r="21" spans="1:5" x14ac:dyDescent="0.3">
      <c r="A21" s="18" t="s">
        <v>556</v>
      </c>
      <c r="B21" s="21">
        <v>1</v>
      </c>
      <c r="D21" s="18" t="s">
        <v>509</v>
      </c>
      <c r="E21" s="21">
        <v>1</v>
      </c>
    </row>
    <row r="22" spans="1:5" x14ac:dyDescent="0.3">
      <c r="A22" s="18" t="s">
        <v>502</v>
      </c>
      <c r="B22" s="21">
        <v>11</v>
      </c>
      <c r="D22" s="18" t="s">
        <v>536</v>
      </c>
      <c r="E22" s="21">
        <v>1</v>
      </c>
    </row>
    <row r="23" spans="1:5" x14ac:dyDescent="0.3">
      <c r="A23" s="18" t="s">
        <v>510</v>
      </c>
      <c r="B23" s="21">
        <v>2</v>
      </c>
      <c r="D23" s="18" t="s">
        <v>564</v>
      </c>
      <c r="E23" s="21">
        <v>1</v>
      </c>
    </row>
    <row r="24" spans="1:5" x14ac:dyDescent="0.3">
      <c r="A24" s="18" t="s">
        <v>521</v>
      </c>
      <c r="B24" s="21">
        <v>2</v>
      </c>
      <c r="D24" s="18" t="s">
        <v>534</v>
      </c>
      <c r="E24" s="21">
        <v>1</v>
      </c>
    </row>
    <row r="25" spans="1:5" x14ac:dyDescent="0.3">
      <c r="A25" s="18" t="s">
        <v>530</v>
      </c>
      <c r="B25" s="21">
        <v>7</v>
      </c>
      <c r="D25" s="18" t="s">
        <v>500</v>
      </c>
      <c r="E25" s="21">
        <v>1</v>
      </c>
    </row>
    <row r="26" spans="1:5" x14ac:dyDescent="0.3">
      <c r="A26" s="18" t="s">
        <v>527</v>
      </c>
      <c r="B26" s="21">
        <v>6</v>
      </c>
      <c r="D26" s="18" t="s">
        <v>544</v>
      </c>
      <c r="E26" s="21">
        <v>1</v>
      </c>
    </row>
    <row r="27" spans="1:5" x14ac:dyDescent="0.3">
      <c r="A27" s="19" t="s">
        <v>579</v>
      </c>
      <c r="B27" s="22">
        <v>79</v>
      </c>
      <c r="D27" s="18" t="s">
        <v>519</v>
      </c>
      <c r="E27" s="21">
        <v>2</v>
      </c>
    </row>
    <row r="28" spans="1:5" x14ac:dyDescent="0.3">
      <c r="D28" s="18" t="s">
        <v>549</v>
      </c>
      <c r="E28" s="21">
        <v>1</v>
      </c>
    </row>
    <row r="29" spans="1:5" x14ac:dyDescent="0.3">
      <c r="D29" s="18" t="s">
        <v>541</v>
      </c>
      <c r="E29" s="21">
        <v>1</v>
      </c>
    </row>
    <row r="30" spans="1:5" x14ac:dyDescent="0.3">
      <c r="D30" s="18" t="s">
        <v>533</v>
      </c>
      <c r="E30" s="21">
        <v>2</v>
      </c>
    </row>
    <row r="31" spans="1:5" x14ac:dyDescent="0.3">
      <c r="D31" s="18" t="s">
        <v>537</v>
      </c>
      <c r="E31" s="21">
        <v>1</v>
      </c>
    </row>
    <row r="32" spans="1:5" x14ac:dyDescent="0.3">
      <c r="D32" s="18" t="s">
        <v>550</v>
      </c>
      <c r="E32" s="21">
        <v>1</v>
      </c>
    </row>
    <row r="33" spans="4:5" x14ac:dyDescent="0.3">
      <c r="D33" s="18" t="s">
        <v>523</v>
      </c>
      <c r="E33" s="21">
        <v>1</v>
      </c>
    </row>
    <row r="34" spans="4:5" x14ac:dyDescent="0.3">
      <c r="D34" s="18" t="s">
        <v>555</v>
      </c>
      <c r="E34" s="21">
        <v>1</v>
      </c>
    </row>
    <row r="35" spans="4:5" x14ac:dyDescent="0.3">
      <c r="D35" s="18" t="s">
        <v>513</v>
      </c>
      <c r="E35" s="21">
        <v>1</v>
      </c>
    </row>
    <row r="36" spans="4:5" x14ac:dyDescent="0.3">
      <c r="D36" s="18" t="s">
        <v>531</v>
      </c>
      <c r="E36" s="21">
        <v>3</v>
      </c>
    </row>
    <row r="37" spans="4:5" x14ac:dyDescent="0.3">
      <c r="D37" s="18" t="s">
        <v>554</v>
      </c>
      <c r="E37" s="21">
        <v>1</v>
      </c>
    </row>
    <row r="38" spans="4:5" x14ac:dyDescent="0.3">
      <c r="D38" s="18" t="s">
        <v>528</v>
      </c>
      <c r="E38" s="21">
        <v>2</v>
      </c>
    </row>
    <row r="39" spans="4:5" x14ac:dyDescent="0.3">
      <c r="D39" s="18" t="s">
        <v>552</v>
      </c>
      <c r="E39" s="21">
        <v>2</v>
      </c>
    </row>
    <row r="40" spans="4:5" x14ac:dyDescent="0.3">
      <c r="D40" s="18" t="s">
        <v>498</v>
      </c>
      <c r="E40" s="21">
        <v>2</v>
      </c>
    </row>
    <row r="41" spans="4:5" x14ac:dyDescent="0.3">
      <c r="D41" s="18" t="s">
        <v>503</v>
      </c>
      <c r="E41" s="21">
        <v>3</v>
      </c>
    </row>
    <row r="42" spans="4:5" x14ac:dyDescent="0.3">
      <c r="D42" s="18" t="s">
        <v>568</v>
      </c>
      <c r="E42" s="21">
        <v>1</v>
      </c>
    </row>
    <row r="43" spans="4:5" x14ac:dyDescent="0.3">
      <c r="D43" s="18" t="s">
        <v>557</v>
      </c>
      <c r="E43" s="21">
        <v>2</v>
      </c>
    </row>
    <row r="44" spans="4:5" x14ac:dyDescent="0.3">
      <c r="D44" s="18" t="s">
        <v>559</v>
      </c>
      <c r="E44" s="21">
        <v>1</v>
      </c>
    </row>
    <row r="45" spans="4:5" x14ac:dyDescent="0.3">
      <c r="D45" s="18" t="s">
        <v>517</v>
      </c>
      <c r="E45" s="21">
        <v>2</v>
      </c>
    </row>
    <row r="46" spans="4:5" x14ac:dyDescent="0.3">
      <c r="D46" s="18" t="s">
        <v>553</v>
      </c>
      <c r="E46" s="21">
        <v>2</v>
      </c>
    </row>
    <row r="47" spans="4:5" x14ac:dyDescent="0.3">
      <c r="D47" s="18" t="s">
        <v>546</v>
      </c>
      <c r="E47" s="21">
        <v>3</v>
      </c>
    </row>
    <row r="48" spans="4:5" x14ac:dyDescent="0.3">
      <c r="D48" s="18" t="s">
        <v>561</v>
      </c>
      <c r="E48" s="21">
        <v>2</v>
      </c>
    </row>
    <row r="49" spans="4:5" x14ac:dyDescent="0.3">
      <c r="D49" s="18" t="s">
        <v>560</v>
      </c>
      <c r="E49" s="21">
        <v>2</v>
      </c>
    </row>
    <row r="50" spans="4:5" x14ac:dyDescent="0.3">
      <c r="D50" s="18" t="s">
        <v>567</v>
      </c>
      <c r="E50" s="21">
        <v>2</v>
      </c>
    </row>
    <row r="51" spans="4:5" x14ac:dyDescent="0.3">
      <c r="D51" s="18" t="s">
        <v>501</v>
      </c>
      <c r="E51" s="21">
        <v>2</v>
      </c>
    </row>
    <row r="52" spans="4:5" x14ac:dyDescent="0.3">
      <c r="D52" s="19" t="s">
        <v>579</v>
      </c>
      <c r="E52" s="2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22</vt:i4>
      </vt:variant>
    </vt:vector>
  </HeadingPairs>
  <TitlesOfParts>
    <vt:vector size="26" baseType="lpstr">
      <vt:lpstr>Assoluti_Iva</vt:lpstr>
      <vt:lpstr>Giudizio</vt:lpstr>
      <vt:lpstr>Fatture</vt:lpstr>
      <vt:lpstr>Pivot</vt:lpstr>
      <vt:lpstr>ACCES</vt:lpstr>
      <vt:lpstr>CAB</vt:lpstr>
      <vt:lpstr>Categoria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MARGHERITA DAVALLI</cp:lastModifiedBy>
  <dcterms:created xsi:type="dcterms:W3CDTF">2005-04-12T12:35:30Z</dcterms:created>
  <dcterms:modified xsi:type="dcterms:W3CDTF">2025-09-02T17:46:44Z</dcterms:modified>
</cp:coreProperties>
</file>