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custom-properties" Target="docProps/custom.xml"/><Relationship Id="rId2" Type="http://schemas.openxmlformats.org/officeDocument/2006/relationships/officeDocument" Target="xl/workbook.xml"/><Relationship Id="rId1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ing Guide" sheetId="1" r:id="rId4"/>
    <sheet state="visible" name="PreReq" sheetId="2" r:id="rId5"/>
    <sheet state="visible" name="Main" sheetId="3" r:id="rId6"/>
    <sheet state="visible" name="Turnover-Customer" sheetId="4" r:id="rId7"/>
    <sheet state="visible" name="Turnover-Instructor" sheetId="5" r:id="rId8"/>
    <sheet state="visible" name="ProjectPresentation" sheetId="6" r:id="rId9"/>
  </sheets>
  <definedNames/>
  <calcPr/>
  <extLst>
    <ext uri="GoogleSheetsCustomDataVersion1">
      <go:sheetsCustomData xmlns:go="http://customooxmlschemas.google.com/" r:id="rId10" roundtripDataSignature="AMtx7mjxrJxfUntkq1GUzd8iaVSzM+g2nA=="/>
    </ext>
  </extLst>
</workbook>
</file>

<file path=xl/sharedStrings.xml><?xml version="1.0" encoding="utf-8"?>
<sst xmlns="http://schemas.openxmlformats.org/spreadsheetml/2006/main" count="180" uniqueCount="124">
  <si>
    <t>Criteria</t>
  </si>
  <si>
    <t xml:space="preserve">3-Meets Expectations (e.g., leads to quality software)
 </t>
  </si>
  <si>
    <t>2-Partially Meets Expectation</t>
  </si>
  <si>
    <t xml:space="preserve">1-Minimally Meets Expectations </t>
  </si>
  <si>
    <t>0-Does not exist or Unacceptable (e.g., off-topic)</t>
  </si>
  <si>
    <t>Final Report</t>
  </si>
  <si>
    <t xml:space="preserve">3-Exemplary
 </t>
  </si>
  <si>
    <t>2-Satisfactory
 (Organization, Relevance, Syntax)</t>
  </si>
  <si>
    <t>1-Unsatisfactory (Organization, Relevance, Syntax)</t>
  </si>
  <si>
    <t>0-Does not exist or Unacceptable (Organization, Relevance, Syntax)</t>
  </si>
  <si>
    <t>Organization</t>
  </si>
  <si>
    <t>Good organization; logically ordered / aligned ideas; well integrated; distinct beginning and end</t>
  </si>
  <si>
    <t>Organized; main ideas are somewhat order; sense of beginning and ending</t>
  </si>
  <si>
    <t>Some organization; main ideas not complete / not good alignment; jump around; beginning and ending are unclear</t>
  </si>
  <si>
    <t>Poorly organized; no logical progression; beginning and ending are vague</t>
  </si>
  <si>
    <t>Relevance</t>
  </si>
  <si>
    <t>Reflection is specific, supports the subject, relevant to the team</t>
  </si>
  <si>
    <t>Some reflection are non-supporting to the subject; generic reflection and not specific enough to the team</t>
  </si>
  <si>
    <t>Reflection is somewhat vague and non-supporting to the subject and not relevant to the team</t>
  </si>
  <si>
    <t>Unable to find reflection</t>
  </si>
  <si>
    <t>Syntax: Grammar, Usage, Mechanics, Spelling</t>
  </si>
  <si>
    <t>No errors</t>
  </si>
  <si>
    <t>Few errors that do not distract</t>
  </si>
  <si>
    <t>Enough errors that it is distracting</t>
  </si>
  <si>
    <t>Too many errors to count; document is unreadable</t>
  </si>
  <si>
    <t>Aesthetic</t>
  </si>
  <si>
    <t>Elegant; extremely pleasing to the eye; narrative and illustrations are balanced</t>
  </si>
  <si>
    <t>Legible, well-formed; clean; enough illustrations</t>
  </si>
  <si>
    <t>Some ill-formed letters, print too small or too large; illustrations eithe not enough or too much</t>
  </si>
  <si>
    <t>Illegible; cluttered; unreadable</t>
  </si>
  <si>
    <t>Pre-requisite to getting project points</t>
  </si>
  <si>
    <t>Detail</t>
  </si>
  <si>
    <t>Yes/No</t>
  </si>
  <si>
    <t>Received User Acceptance Test Results</t>
  </si>
  <si>
    <r>
      <rPr>
        <rFont val="Calibri"/>
        <b/>
        <color rgb="FF000000"/>
        <sz val="14.0"/>
      </rPr>
      <t xml:space="preserve">&lt;artifact&gt; </t>
    </r>
    <r>
      <rPr>
        <rFont val="Calibri"/>
        <color rgb="FF000000"/>
        <sz val="14.0"/>
      </rPr>
      <t>Form filled out by customer or instructor approval
(Note: Instructor to send directly to the customer and also gathers the results)</t>
    </r>
  </si>
  <si>
    <t>Received Customer Feedback</t>
  </si>
  <si>
    <r>
      <rPr>
        <rFont val="Calibri"/>
        <b/>
        <color rgb="FF000000"/>
        <sz val="14.0"/>
      </rPr>
      <t xml:space="preserve">&lt;artifact&gt; </t>
    </r>
    <r>
      <rPr>
        <rFont val="Calibri"/>
        <color rgb="FF000000"/>
        <sz val="14.0"/>
      </rPr>
      <t>Form filled out by custome  or instructor approval;
-Instructor to send directly to the customer and also receives the results</t>
    </r>
  </si>
  <si>
    <t>Customer Turnover Finished</t>
  </si>
  <si>
    <r>
      <rPr>
        <rFont val="Calibri"/>
        <b/>
        <color rgb="FF000000"/>
        <sz val="14.0"/>
      </rPr>
      <t xml:space="preserve">&lt;artifact&gt; </t>
    </r>
    <r>
      <rPr>
        <rFont val="Calibri"/>
        <color rgb="FF000000"/>
        <sz val="14.0"/>
      </rPr>
      <t xml:space="preserve">
-All pending issues are resolved with the customer 
-App/documentation/other committed items are fully turned over 
-App running in the customer's Heroku account</t>
    </r>
  </si>
  <si>
    <t>Instructor Turnover Finished</t>
  </si>
  <si>
    <r>
      <rPr>
        <rFont val="Calibri"/>
        <b/>
        <color theme="1"/>
        <sz val="14.0"/>
      </rPr>
      <t xml:space="preserve">&lt;artifact&gt;
</t>
    </r>
    <r>
      <rPr>
        <rFont val="Calibri"/>
        <color theme="1"/>
        <sz val="14.0"/>
      </rPr>
      <t xml:space="preserve">-All items turned over and passes instructor team's expectations, especially documentation
</t>
    </r>
  </si>
  <si>
    <t>Configuration Items Complete</t>
  </si>
  <si>
    <r>
      <rPr>
        <rFont val="Calibri"/>
        <b/>
        <color theme="1"/>
        <sz val="14.0"/>
      </rPr>
      <t xml:space="preserve">&lt;artifact&gt;
</t>
    </r>
    <r>
      <rPr>
        <rFont val="Calibri"/>
        <color theme="1"/>
        <sz val="14.0"/>
      </rPr>
      <t xml:space="preserve">-All project assets listed in the Configuration Items section turned over and passes instructor team's expectations
</t>
    </r>
  </si>
  <si>
    <t>PUT TEAM NAME HERE</t>
  </si>
  <si>
    <t>PUT AUDITOR NAME HERE</t>
  </si>
  <si>
    <t>Weight
100% max</t>
  </si>
  <si>
    <t>Actual Score
(0-3) - See scoring guide</t>
  </si>
  <si>
    <t>Weighted Score</t>
  </si>
  <si>
    <t>Detailed Feedback</t>
  </si>
  <si>
    <t>Sub-rubric</t>
  </si>
  <si>
    <t>Project Turnover</t>
  </si>
  <si>
    <t>Reflection</t>
  </si>
  <si>
    <t>TA</t>
  </si>
  <si>
    <t>Customer Turnover</t>
  </si>
  <si>
    <t xml:space="preserve">User Acceptance Test Results </t>
  </si>
  <si>
    <r>
      <rPr>
        <rFont val="Calibri"/>
        <b/>
        <color theme="1"/>
        <sz val="12.0"/>
      </rPr>
      <t>&lt;artifact&gt;</t>
    </r>
    <r>
      <rPr>
        <rFont val="Calibri"/>
        <color theme="1"/>
        <sz val="12.0"/>
      </rPr>
      <t xml:space="preserve">
-Received completed customer user acceptance test document  
-The instructor is responsible for getting this back from the customer, however you may be asked to assist in case the customer is not responsive
</t>
    </r>
    <r>
      <rPr>
        <rFont val="Calibri"/>
        <b/>
        <color theme="1"/>
        <sz val="12.0"/>
      </rPr>
      <t>&lt;score&gt;</t>
    </r>
    <r>
      <rPr>
        <rFont val="Calibri"/>
        <color theme="1"/>
        <sz val="12.0"/>
      </rPr>
      <t xml:space="preserve">
-Used the User Acceptance Test Form Template</t>
    </r>
  </si>
  <si>
    <t>Pauline</t>
  </si>
  <si>
    <t>Customer Feedback Results</t>
  </si>
  <si>
    <r>
      <rPr>
        <rFont val="Calibri"/>
        <b/>
        <color theme="1"/>
        <sz val="12.0"/>
      </rPr>
      <t>&lt;artifact&gt;</t>
    </r>
    <r>
      <rPr>
        <rFont val="Calibri"/>
        <color theme="1"/>
        <sz val="12.0"/>
      </rPr>
      <t xml:space="preserve">
-Customer feedback survey received by instructor
-The instructor is responsible for getting this back from the customer, however you may be asked to assist in case the customer is not responsive</t>
    </r>
  </si>
  <si>
    <t>Turnover of Artifacts to the Customer</t>
  </si>
  <si>
    <r>
      <rPr>
        <rFont val="Calibri"/>
        <b/>
        <color theme="1"/>
        <sz val="12.0"/>
      </rPr>
      <t>&lt;score&gt;</t>
    </r>
    <r>
      <rPr>
        <rFont val="Calibri"/>
        <color theme="1"/>
        <sz val="12.0"/>
      </rPr>
      <t xml:space="preserve">
-Evidence that the deployment &amp; support related tasks done to the customer's satisfaction.  This includes turnover of all artifacts (e.g., app, data, &amp; documentation), with evidence (e.g., email from customer)
-Evidence that user was trained (e.g., email from customer, recording of final training, etc.)
-Automatic 0 if no evidence of app being deployed from the customer's Heroku account.</t>
    </r>
  </si>
  <si>
    <t>Turnover - Customer</t>
  </si>
  <si>
    <t>Instructor Turnover</t>
  </si>
  <si>
    <t>Turnover of Artifacts to the Instructor</t>
  </si>
  <si>
    <r>
      <rPr>
        <rFont val="Calibri"/>
        <b/>
        <color theme="1"/>
        <sz val="12.0"/>
      </rPr>
      <t>&lt;score&gt;</t>
    </r>
    <r>
      <rPr>
        <rFont val="Calibri"/>
        <color theme="1"/>
        <sz val="12.0"/>
      </rPr>
      <t xml:space="preserve">
-Turnover completed and approved by the instructor team</t>
    </r>
  </si>
  <si>
    <t>Turnover - Instructor</t>
  </si>
  <si>
    <t>TA (Akshit)</t>
  </si>
  <si>
    <t>Configuration Management:</t>
  </si>
  <si>
    <t xml:space="preserve">Configuration Items </t>
  </si>
  <si>
    <r>
      <rPr>
        <rFont val="Calibri"/>
        <b/>
        <color theme="1"/>
        <sz val="12.0"/>
      </rPr>
      <t>&lt;score&gt;</t>
    </r>
    <r>
      <rPr>
        <rFont val="Calibri"/>
        <color theme="1"/>
        <sz val="12.0"/>
      </rPr>
      <t xml:space="preserve">
-Complete and well organized</t>
    </r>
  </si>
  <si>
    <t>Version Control</t>
  </si>
  <si>
    <t>Change Control Process</t>
  </si>
  <si>
    <t>Project Presentation</t>
  </si>
  <si>
    <t>Reflection &amp; Show &amp; Tell</t>
  </si>
  <si>
    <t>Recommendations for Future Work</t>
  </si>
  <si>
    <t>Acknowledgements</t>
  </si>
  <si>
    <r>
      <rPr>
        <rFont val="Calibri"/>
        <b/>
        <color theme="1"/>
        <sz val="12.0"/>
      </rPr>
      <t>&lt;score&gt;</t>
    </r>
    <r>
      <rPr>
        <rFont val="Calibri"/>
        <color theme="1"/>
        <sz val="12.0"/>
      </rPr>
      <t xml:space="preserve">
Specificity of acknowledgement of team members and their contribution, especially those who went over and above what was expected</t>
    </r>
  </si>
  <si>
    <t>References</t>
  </si>
  <si>
    <t>Readability &amp; Completeness</t>
  </si>
  <si>
    <t>Final Report look i.e., aesthetics</t>
  </si>
  <si>
    <t>TOTAL</t>
  </si>
  <si>
    <t>Normalized to 100%</t>
  </si>
  <si>
    <t>Internal Notes</t>
  </si>
  <si>
    <t>Weight</t>
  </si>
  <si>
    <t xml:space="preserve">Application </t>
  </si>
  <si>
    <t>&lt;artifact&gt;
-Screen shot (or other proof) showing that app deployed in customer's Heroku
-Disconnected  GitHub repo from the application deployed in the customer’s Heroku account.  Instructions below:
https://devcenter.heroku.com/articles/github-integration#disconnecting-from-github
NOTE: You can give the customer your code, however once you give them the code, then they forfeit the opportunity to ask CSCE 431 for a "Phase 2"
-All issues resolved with the customer</t>
  </si>
  <si>
    <t>Deployment &amp; Support (e.g., documentation, data, training, etc.)</t>
  </si>
  <si>
    <t>-User / Admin / System documentation is available and fully turned over
-When applicable, turnover of Data used (e.g., test data)
-Evidence that user was trained (e.g., email from customer, recording of final training, etc.)</t>
  </si>
  <si>
    <r>
      <rPr>
        <rFont val="Arial"/>
        <b/>
        <color rgb="FF000000"/>
        <sz val="10.0"/>
      </rPr>
      <t xml:space="preserve">Criteria </t>
    </r>
    <r>
      <rPr>
        <rFont val="Arial"/>
        <b/>
        <color rgb="FFFF0000"/>
        <sz val="10.0"/>
      </rPr>
      <t>(Group Project grade will not be given until  items below are complete and passes instructors' expectations)</t>
    </r>
  </si>
  <si>
    <t>Latest code in the ‘Main’ branch</t>
  </si>
  <si>
    <t xml:space="preserve">ReadME file (Github) containing items below; see the ReadMe template given in labs.
Optional - if any process below e.g., installation, execution, deployment, etc. is complicated, supplement with a video demonstration uploaded in MS Teams, "Turnover" sub-folder
</t>
  </si>
  <si>
    <t>-Requirements</t>
  </si>
  <si>
    <t>-External Dependencies</t>
  </si>
  <si>
    <t>-Installation</t>
  </si>
  <si>
    <t>-Tests</t>
  </si>
  <si>
    <t>-Execute your code</t>
  </si>
  <si>
    <t>-Environmental Variables/Files</t>
  </si>
  <si>
    <t>-Deployment</t>
  </si>
  <si>
    <t>-CI / CD process, including description of GitHub actions code</t>
  </si>
  <si>
    <t>-Support</t>
  </si>
  <si>
    <t/>
  </si>
  <si>
    <t>Final Presentation slides and 2 video recordings (actual video file)  in MS Team</t>
  </si>
  <si>
    <t>Documentation complete in MS Team's subfolder "Turnover (Project Turnover)" consisting of: 
- Sprint 1, 2, 3, Project Turnover reports (latest clean copies)
- Scope (latest)
- Team Working Agreement (latest)
- Data Design (latest)
- Project Risk Plan (latest)
- Security Risk Plan (latest)
- UAT Form
- Configuration Item Identification
- UAT Results
- Customer Feedback Results
- Any User / Admin / System Documentation not mentioned above
- Efficiency Summary</t>
  </si>
  <si>
    <t xml:space="preserve">Missing : Sprint 1, 2, 3, Project Turnover reports, Team Working Agreement </t>
  </si>
  <si>
    <t>MS Team Repo organized and clean</t>
  </si>
  <si>
    <t>Criteria
Each team has ~10-15 minutes (to be finalized) to present, including Q&amp;A</t>
  </si>
  <si>
    <t xml:space="preserve">Professional Attire
At least Business Casual (e.g., with collar)
</t>
  </si>
  <si>
    <t>0- no
1- 1 member
2-some members
3- all members</t>
  </si>
  <si>
    <t xml:space="preserve">First Impression 
Does the student come across as credible? 
Clear &amp; steady delivery? </t>
  </si>
  <si>
    <t>0-3 points (see scoring guide)</t>
  </si>
  <si>
    <t>Structure and Cohesion
Was the structure clearly outlined?
Is the order logical and easy to follow? 
Is the balance of various elements effective? 
Managed time well/ended on time?</t>
  </si>
  <si>
    <t>Use of Visual Aids
Is there a suitable amount? 
Easy to read / understand?
Do they effectively support the oral delivery? 
Does the presenter use them competently?</t>
  </si>
  <si>
    <t>Show and Tell (FROM SEPARATE RECORDING) – highlights of the product – 2 min.
Engaging and relevant to audience?
Informative and Clear?</t>
  </si>
  <si>
    <t>Lessons Learned or Timeline Retrospective – 5 min.
Supported by project examples that are specific</t>
  </si>
  <si>
    <t>Acknowledgement of ‘Acts of Service’ - &lt; 1 min.
Specific, positive, meaningful?</t>
  </si>
  <si>
    <t>Q&amp;A - 5-10 min (tentative)
Answered questions clearly?
Answered succinctly?</t>
  </si>
  <si>
    <t>Preliminary Total 
(perfect score = 3)</t>
  </si>
  <si>
    <t>Final Presentation slides and 2 video recordings submitted ? (yes/no) - Pre-req of Presentation Grade</t>
  </si>
  <si>
    <t>0 (did not submit) or 1</t>
  </si>
  <si>
    <t>Final Total (after accounting for submission of slides &amp; presentation recording)
(perfect score = 3)</t>
  </si>
  <si>
    <t>Date presented</t>
  </si>
  <si>
    <t>put date presented here</t>
  </si>
  <si>
    <t>Lecture Start time (either 8 a.m. or 5:30 p.m.)</t>
  </si>
  <si>
    <t>put lecture start time here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</si>
</sst>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Calibri"/>
      <scheme val="minor"/>
    </font>
    <font>
      <b/>
      <sz val="12.0"/>
      <color rgb="FF2E75B5"/>
      <name val="Arial"/>
    </font>
    <font>
      <sz val="11.0"/>
      <color theme="1"/>
      <name val="Calibri"/>
    </font>
    <font>
      <sz val="10.0"/>
      <color rgb="FF000000"/>
      <name val="Arial"/>
    </font>
    <font>
      <sz val="10.0"/>
      <color theme="1"/>
      <name val="Calibri"/>
    </font>
    <font>
      <b/>
      <sz val="12.0"/>
      <color rgb="FF2E75B5"/>
      <name val="Belltmed"/>
    </font>
    <font>
      <sz val="10.0"/>
      <color rgb="FF000000"/>
      <name val="Belltmed"/>
    </font>
    <font>
      <b/>
      <sz val="20.0"/>
      <color rgb="FF000000"/>
      <name val="Arial"/>
    </font>
    <font/>
    <font>
      <b/>
      <sz val="14.0"/>
      <color rgb="FF000000"/>
      <name val="Calibri"/>
    </font>
    <font>
      <sz val="14.0"/>
      <color rgb="FF000000"/>
      <name val="Calibri"/>
    </font>
    <font>
      <sz val="14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2.0"/>
      <color theme="1"/>
      <name val="Calibri"/>
    </font>
    <font>
      <sz val="12.0"/>
      <color rgb="FFFF0000"/>
      <name val="Calibri"/>
    </font>
    <font>
      <b/>
      <sz val="12.0"/>
      <color theme="1"/>
      <name val="Calibri"/>
    </font>
    <font>
      <b/>
      <sz val="10.0"/>
      <color rgb="FF000000"/>
      <name val="Arial"/>
    </font>
    <font>
      <b/>
      <sz val="10.0"/>
      <color rgb="FF000000"/>
      <name val="Calibri"/>
    </font>
    <font>
      <b/>
      <sz val="10.0"/>
      <color theme="1"/>
      <name val="Calibri"/>
    </font>
    <font>
      <sz val="14.0"/>
      <color rgb="FF000000"/>
      <name val="Arial"/>
    </font>
    <font>
      <sz val="10.0"/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1" fillId="0" fontId="5" numFmtId="0" xfId="0" applyAlignment="1" applyBorder="1" applyFont="1">
      <alignment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shrinkToFit="0" vertical="top" wrapText="1"/>
    </xf>
    <xf borderId="0" fillId="0" fontId="3" numFmtId="0" xfId="0" applyFont="1"/>
    <xf borderId="3" fillId="0" fontId="7" numFmtId="0" xfId="0" applyAlignment="1" applyBorder="1" applyFont="1">
      <alignment horizontal="left" shrinkToFit="0" vertical="top" wrapText="1"/>
    </xf>
    <xf borderId="4" fillId="0" fontId="8" numFmtId="0" xfId="0" applyBorder="1" applyFont="1"/>
    <xf borderId="1" fillId="0" fontId="3" numFmtId="0" xfId="0" applyBorder="1" applyFont="1"/>
    <xf borderId="1" fillId="0" fontId="9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vertical="top"/>
    </xf>
    <xf borderId="1" fillId="0" fontId="11" numFmtId="0" xfId="0" applyAlignment="1" applyBorder="1" applyFont="1">
      <alignment horizontal="left" shrinkToFit="0" vertical="top" wrapText="1"/>
    </xf>
    <xf borderId="1" fillId="0" fontId="2" numFmtId="0" xfId="0" applyBorder="1" applyFont="1"/>
    <xf borderId="1" fillId="0" fontId="12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top" wrapText="1"/>
    </xf>
    <xf borderId="3" fillId="2" fontId="12" numFmtId="0" xfId="0" applyAlignment="1" applyBorder="1" applyFill="1" applyFont="1">
      <alignment horizontal="center" vertical="top"/>
    </xf>
    <xf borderId="5" fillId="0" fontId="8" numFmtId="0" xfId="0" applyBorder="1" applyFont="1"/>
    <xf borderId="1" fillId="0" fontId="12" numFmtId="0" xfId="0" applyAlignment="1" applyBorder="1" applyFont="1">
      <alignment vertical="top"/>
    </xf>
    <xf borderId="0" fillId="0" fontId="12" numFmtId="0" xfId="0" applyAlignment="1" applyFont="1">
      <alignment vertical="top"/>
    </xf>
    <xf borderId="3" fillId="3" fontId="12" numFmtId="0" xfId="0" applyAlignment="1" applyBorder="1" applyFill="1" applyFont="1">
      <alignment horizontal="center"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top" wrapText="1"/>
    </xf>
    <xf borderId="1" fillId="0" fontId="12" numFmtId="0" xfId="0" applyAlignment="1" applyBorder="1" applyFont="1">
      <alignment horizontal="left" vertical="top"/>
    </xf>
    <xf borderId="1" fillId="0" fontId="14" numFmtId="0" xfId="0" applyAlignment="1" applyBorder="1" applyFont="1">
      <alignment shrinkToFit="0" vertical="top" wrapText="1"/>
    </xf>
    <xf borderId="1" fillId="0" fontId="12" numFmtId="9" xfId="0" applyAlignment="1" applyBorder="1" applyFont="1" applyNumberFormat="1">
      <alignment horizontal="left" vertical="top"/>
    </xf>
    <xf borderId="1" fillId="3" fontId="14" numFmtId="0" xfId="0" applyAlignment="1" applyBorder="1" applyFont="1">
      <alignment readingOrder="0" shrinkToFit="0" vertical="top" wrapText="1"/>
    </xf>
    <xf borderId="3" fillId="2" fontId="12" numFmtId="0" xfId="0" applyAlignment="1" applyBorder="1" applyFont="1">
      <alignment horizontal="left" vertical="top"/>
    </xf>
    <xf borderId="1" fillId="2" fontId="12" numFmtId="0" xfId="0" applyAlignment="1" applyBorder="1" applyFont="1">
      <alignment horizontal="left" vertical="top"/>
    </xf>
    <xf borderId="0" fillId="0" fontId="12" numFmtId="0" xfId="0" applyAlignment="1" applyFont="1">
      <alignment shrinkToFit="0" vertical="top" wrapText="1"/>
    </xf>
    <xf borderId="1" fillId="0" fontId="12" numFmtId="0" xfId="0" applyAlignment="1" applyBorder="1" applyFont="1">
      <alignment readingOrder="0" vertical="top"/>
    </xf>
    <xf borderId="1" fillId="0" fontId="14" numFmtId="0" xfId="0" applyAlignment="1" applyBorder="1" applyFont="1">
      <alignment horizontal="left" shrinkToFit="0" vertical="top" wrapText="1"/>
    </xf>
    <xf borderId="1" fillId="0" fontId="14" numFmtId="9" xfId="0" applyAlignment="1" applyBorder="1" applyFont="1" applyNumberFormat="1">
      <alignment horizontal="left" vertical="top"/>
    </xf>
    <xf borderId="1" fillId="0" fontId="14" numFmtId="0" xfId="0" applyAlignment="1" applyBorder="1" applyFont="1">
      <alignment vertical="top"/>
    </xf>
    <xf borderId="0" fillId="0" fontId="14" numFmtId="0" xfId="0" applyAlignment="1" applyFont="1">
      <alignment vertical="top"/>
    </xf>
    <xf borderId="0" fillId="0" fontId="15" numFmtId="0" xfId="0" applyAlignment="1" applyFont="1">
      <alignment vertical="top"/>
    </xf>
    <xf borderId="2" fillId="0" fontId="16" numFmtId="0" xfId="0" applyAlignment="1" applyBorder="1" applyFont="1">
      <alignment shrinkToFit="0" vertical="top" wrapText="1"/>
    </xf>
    <xf borderId="2" fillId="0" fontId="14" numFmtId="0" xfId="0" applyAlignment="1" applyBorder="1" applyFont="1">
      <alignment vertical="top"/>
    </xf>
    <xf borderId="1" fillId="0" fontId="14" numFmtId="2" xfId="0" applyAlignment="1" applyBorder="1" applyFont="1" applyNumberFormat="1">
      <alignment vertical="top"/>
    </xf>
    <xf borderId="3" fillId="2" fontId="14" numFmtId="0" xfId="0" applyAlignment="1" applyBorder="1" applyFont="1">
      <alignment horizontal="left" vertical="top"/>
    </xf>
    <xf borderId="1" fillId="2" fontId="14" numFmtId="0" xfId="0" applyAlignment="1" applyBorder="1" applyFont="1">
      <alignment horizontal="left" vertical="top"/>
    </xf>
    <xf borderId="1" fillId="0" fontId="16" numFmtId="0" xfId="0" applyAlignment="1" applyBorder="1" applyFont="1">
      <alignment shrinkToFit="0" vertical="top" wrapText="1"/>
    </xf>
    <xf borderId="1" fillId="0" fontId="14" numFmtId="0" xfId="0" applyAlignment="1" applyBorder="1" applyFont="1">
      <alignment horizontal="left" vertical="top"/>
    </xf>
    <xf borderId="1" fillId="0" fontId="12" numFmtId="2" xfId="0" applyAlignment="1" applyBorder="1" applyFont="1" applyNumberFormat="1">
      <alignment vertical="top"/>
    </xf>
    <xf borderId="1" fillId="0" fontId="14" numFmtId="9" xfId="0" applyAlignment="1" applyBorder="1" applyFont="1" applyNumberFormat="1">
      <alignment horizontal="left" shrinkToFit="0" vertical="top" wrapText="1"/>
    </xf>
    <xf borderId="1" fillId="0" fontId="14" numFmtId="2" xfId="0" applyAlignment="1" applyBorder="1" applyFont="1" applyNumberFormat="1">
      <alignment shrinkToFit="0" vertical="top" wrapText="1"/>
    </xf>
    <xf borderId="1" fillId="0" fontId="14" numFmtId="9" xfId="0" applyAlignment="1" applyBorder="1" applyFont="1" applyNumberFormat="1">
      <alignment shrinkToFit="0" vertical="top" wrapText="1"/>
    </xf>
    <xf borderId="0" fillId="0" fontId="12" numFmtId="0" xfId="0" applyAlignment="1" applyFont="1">
      <alignment horizontal="left" vertical="top"/>
    </xf>
    <xf borderId="0" fillId="0" fontId="14" numFmtId="0" xfId="0" applyAlignment="1" applyFont="1">
      <alignment shrinkToFit="0" vertical="top" wrapText="1"/>
    </xf>
    <xf borderId="0" fillId="0" fontId="14" numFmtId="0" xfId="0" applyAlignment="1" applyFont="1">
      <alignment horizontal="left" shrinkToFit="0" vertical="top" wrapText="1"/>
    </xf>
    <xf borderId="0" fillId="0" fontId="3" numFmtId="0" xfId="0" applyAlignment="1" applyFont="1">
      <alignment vertical="top"/>
    </xf>
    <xf borderId="3" fillId="0" fontId="10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3" fillId="0" fontId="2" numFmtId="0" xfId="0" applyAlignment="1" applyBorder="1" applyFont="1">
      <alignment horizontal="center" shrinkToFit="0" vertical="top" wrapText="1"/>
    </xf>
    <xf borderId="1" fillId="0" fontId="17" numFmtId="0" xfId="0" applyAlignment="1" applyBorder="1" applyFont="1">
      <alignment horizontal="left" shrinkToFit="0" vertical="top" wrapText="1"/>
    </xf>
    <xf borderId="1" fillId="0" fontId="18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shrinkToFit="0" vertical="top" wrapText="1"/>
    </xf>
    <xf borderId="1" fillId="0" fontId="3" numFmtId="9" xfId="0" applyAlignment="1" applyBorder="1" applyFont="1" applyNumberFormat="1">
      <alignment horizontal="left" shrinkToFit="0" vertical="top" wrapText="1"/>
    </xf>
    <xf borderId="1" fillId="3" fontId="4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quotePrefix="1" borderId="1" fillId="0" fontId="3" numFmtId="0" xfId="0" applyAlignment="1" applyBorder="1" applyFont="1">
      <alignment horizontal="left" shrinkToFit="0" vertical="top" wrapText="1"/>
    </xf>
    <xf borderId="1" fillId="0" fontId="19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vertical="top"/>
    </xf>
    <xf borderId="1" fillId="0" fontId="3" numFmtId="0" xfId="0" applyAlignment="1" applyBorder="1" applyFont="1">
      <alignment horizontal="center" vertical="top"/>
    </xf>
    <xf borderId="3" fillId="0" fontId="20" numFmtId="0" xfId="0" applyAlignment="1" applyBorder="1" applyFont="1">
      <alignment horizontal="center" vertical="top"/>
    </xf>
    <xf borderId="1" fillId="0" fontId="21" numFmtId="0" xfId="0" applyAlignment="1" applyBorder="1" applyFont="1">
      <alignment horizontal="center" vertical="top"/>
    </xf>
    <xf borderId="3" fillId="0" fontId="10" numFmtId="0" xfId="0" applyAlignment="1" applyBorder="1" applyFont="1">
      <alignment horizontal="center" vertical="top"/>
    </xf>
    <xf borderId="1" fillId="0" fontId="17" numFmtId="0" xfId="0" applyAlignment="1" applyBorder="1" applyFont="1">
      <alignment horizontal="center" shrinkToFit="0" vertical="top" wrapText="1"/>
    </xf>
    <xf borderId="1" fillId="0" fontId="17" numFmtId="0" xfId="0" applyAlignment="1" applyBorder="1" applyFont="1">
      <alignment horizontal="righ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right" shrinkToFit="0" vertical="top" wrapText="1"/>
    </xf>
    <xf borderId="1" fillId="0" fontId="3" numFmtId="9" xfId="0" applyAlignment="1" applyBorder="1" applyFont="1" applyNumberFormat="1">
      <alignment horizontal="center" shrinkToFit="0" vertical="top" wrapText="1"/>
    </xf>
    <xf borderId="2" fillId="0" fontId="4" numFmtId="0" xfId="0" applyAlignment="1" applyBorder="1" applyFont="1">
      <alignment horizontal="left" shrinkToFit="0" vertical="top" wrapText="1"/>
    </xf>
    <xf borderId="1" fillId="0" fontId="21" numFmtId="0" xfId="0" applyAlignment="1" applyBorder="1" applyFont="1">
      <alignment vertical="top"/>
    </xf>
    <xf borderId="6" fillId="0" fontId="8" numFmtId="0" xfId="0" applyBorder="1" applyFont="1"/>
    <xf borderId="1" fillId="0" fontId="21" numFmtId="9" xfId="0" applyAlignment="1" applyBorder="1" applyFont="1" applyNumberFormat="1">
      <alignment horizontal="center" vertical="top"/>
    </xf>
    <xf borderId="1" fillId="3" fontId="21" numFmtId="0" xfId="0" applyAlignment="1" applyBorder="1" applyFont="1">
      <alignment readingOrder="0" vertical="top"/>
    </xf>
    <xf borderId="7" fillId="0" fontId="8" numFmtId="0" xfId="0" applyBorder="1" applyFont="1"/>
    <xf borderId="1" fillId="0" fontId="21" numFmtId="0" xfId="0" applyAlignment="1" applyBorder="1" applyFont="1">
      <alignment horizontal="right" vertical="top"/>
    </xf>
    <xf borderId="1" fillId="3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1" fillId="0" fontId="3" numFmtId="2" xfId="0" applyAlignment="1" applyBorder="1" applyFont="1" applyNumberFormat="1">
      <alignment horizontal="right" shrinkToFit="0" vertical="top" wrapText="1"/>
    </xf>
    <xf borderId="1" fillId="0" fontId="3" numFmtId="0" xfId="0" applyAlignment="1" applyBorder="1" applyFont="1">
      <alignment horizontal="right" vertical="top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horizontal="right" shrinkToFit="0" vertical="top" wrapText="1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horizontal="right" vertical="top"/>
    </xf>
    <xf borderId="8" fillId="0" fontId="21" numFmtId="0" xfId="0" applyAlignment="1" applyBorder="1" applyFont="1">
      <alignment vertical="top"/>
    </xf>
    <xf borderId="1" fillId="0" fontId="22" numFmtId="0" xfId="0" applyAlignment="1" applyBorder="1" applyFont="1">
      <alignment horizontal="left" shrinkToFit="0" vertical="top" wrapText="1"/>
    </xf>
    <xf borderId="1" fillId="0" fontId="23" numFmtId="0" xfId="0" applyAlignment="1" applyBorder="1" applyFont="1">
      <alignment horizontal="left" shrinkToFit="0" vertical="top" wrapText="1"/>
    </xf>
    <xf borderId="1" fillId="0" fontId="3" numFmtId="9" xfId="0" applyAlignment="1" applyBorder="1" applyFont="1" applyNumberFormat="1">
      <alignment vertical="top"/>
    </xf>
    <xf borderId="1" fillId="3" fontId="3" numFmtId="0" xfId="0" applyAlignment="1" applyBorder="1" applyFont="1">
      <alignment readingOrder="0" vertical="top"/>
    </xf>
    <xf borderId="1" fillId="0" fontId="3" numFmtId="2" xfId="0" applyAlignment="1" applyBorder="1" applyFont="1" applyNumberFormat="1">
      <alignment vertical="top"/>
    </xf>
    <xf borderId="1" fillId="3" fontId="3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ustomXml" Target="../customXml/item3.xml"/><Relationship Id="rId3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12" Type="http://schemas.openxmlformats.org/officeDocument/2006/relationships/customXml" Target="../customXml/item2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2.xml"/><Relationship Id="rId10" Type="http://customschemas.google.com/relationships/workbookmetadata" Target="metadata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29.0"/>
    <col customWidth="1" min="6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/>
    <row r="3" ht="14.25" customHeight="1"/>
    <row r="4" ht="14.25" customHeight="1"/>
    <row r="5" ht="14.25" customHeight="1">
      <c r="A5" s="3" t="s">
        <v>5</v>
      </c>
    </row>
    <row r="6" ht="14.25" customHeight="1">
      <c r="A6" s="1" t="s">
        <v>0</v>
      </c>
      <c r="B6" s="2" t="s">
        <v>6</v>
      </c>
      <c r="C6" s="2" t="s">
        <v>7</v>
      </c>
      <c r="D6" s="2" t="s">
        <v>8</v>
      </c>
      <c r="E6" s="2" t="s">
        <v>9</v>
      </c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14.25" customHeight="1">
      <c r="A7" s="6" t="s">
        <v>10</v>
      </c>
      <c r="B7" s="7" t="s">
        <v>11</v>
      </c>
      <c r="C7" s="7" t="s">
        <v>12</v>
      </c>
      <c r="D7" s="7" t="s">
        <v>13</v>
      </c>
      <c r="E7" s="7" t="s">
        <v>14</v>
      </c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ht="14.25" customHeight="1">
      <c r="A8" s="6" t="s">
        <v>15</v>
      </c>
      <c r="B8" s="7" t="s">
        <v>16</v>
      </c>
      <c r="C8" s="7" t="s">
        <v>17</v>
      </c>
      <c r="D8" s="7" t="s">
        <v>18</v>
      </c>
      <c r="E8" s="7" t="s">
        <v>19</v>
      </c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14.25" customHeight="1">
      <c r="A9" s="6" t="s">
        <v>20</v>
      </c>
      <c r="B9" s="7" t="s">
        <v>21</v>
      </c>
      <c r="C9" s="7" t="s">
        <v>22</v>
      </c>
      <c r="D9" s="7" t="s">
        <v>23</v>
      </c>
      <c r="E9" s="7" t="s">
        <v>24</v>
      </c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ht="14.25" customHeight="1">
      <c r="A10" s="6" t="s">
        <v>25</v>
      </c>
      <c r="B10" s="7" t="s">
        <v>26</v>
      </c>
      <c r="C10" s="7" t="s">
        <v>27</v>
      </c>
      <c r="D10" s="7" t="s">
        <v>28</v>
      </c>
      <c r="E10" s="7" t="s">
        <v>29</v>
      </c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8.0"/>
    <col customWidth="1" min="2" max="2" width="75.86"/>
    <col customWidth="1" min="3" max="26" width="20.14"/>
  </cols>
  <sheetData>
    <row r="1" ht="14.25" customHeight="1">
      <c r="A1" s="8"/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1" t="s">
        <v>30</v>
      </c>
      <c r="B2" s="12"/>
      <c r="C2" s="13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4" t="s">
        <v>0</v>
      </c>
      <c r="B3" s="14" t="s">
        <v>31</v>
      </c>
      <c r="C3" s="14" t="s">
        <v>32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5" t="s">
        <v>33</v>
      </c>
      <c r="B4" s="15" t="s">
        <v>34</v>
      </c>
      <c r="C4" s="15"/>
    </row>
    <row r="5" ht="14.25" customHeight="1">
      <c r="A5" s="15" t="s">
        <v>35</v>
      </c>
      <c r="B5" s="15" t="s">
        <v>36</v>
      </c>
      <c r="C5" s="15"/>
    </row>
    <row r="6" ht="94.5" customHeight="1">
      <c r="A6" s="16" t="s">
        <v>37</v>
      </c>
      <c r="B6" s="15" t="s">
        <v>38</v>
      </c>
      <c r="C6" s="16"/>
    </row>
    <row r="7" ht="14.25" customHeight="1">
      <c r="A7" s="16" t="s">
        <v>39</v>
      </c>
      <c r="B7" s="17" t="s">
        <v>40</v>
      </c>
      <c r="C7" s="18"/>
    </row>
    <row r="8" ht="14.25" customHeight="1">
      <c r="A8" s="16" t="s">
        <v>41</v>
      </c>
      <c r="B8" s="17" t="s">
        <v>42</v>
      </c>
      <c r="C8" s="18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B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36.0"/>
    <col customWidth="1" min="2" max="2" width="97.29"/>
    <col customWidth="1" min="3" max="3" width="9.86"/>
    <col customWidth="1" min="4" max="4" width="21.14"/>
    <col customWidth="1" min="5" max="6" width="12.57"/>
    <col customWidth="1" min="7" max="7" width="33.29"/>
    <col customWidth="1" min="8" max="26" width="13.71"/>
  </cols>
  <sheetData>
    <row r="1">
      <c r="A1" s="19"/>
      <c r="B1" s="20"/>
      <c r="C1" s="19"/>
      <c r="D1" s="21" t="s">
        <v>43</v>
      </c>
      <c r="E1" s="22"/>
      <c r="F1" s="12"/>
      <c r="G1" s="23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19"/>
      <c r="B2" s="23"/>
      <c r="C2" s="19"/>
      <c r="D2" s="25" t="s">
        <v>44</v>
      </c>
      <c r="E2" s="22"/>
      <c r="F2" s="12"/>
      <c r="G2" s="23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6" t="s">
        <v>0</v>
      </c>
      <c r="B3" s="26" t="s">
        <v>31</v>
      </c>
      <c r="C3" s="26" t="s">
        <v>45</v>
      </c>
      <c r="D3" s="26" t="s">
        <v>46</v>
      </c>
      <c r="E3" s="26" t="s">
        <v>47</v>
      </c>
      <c r="F3" s="26" t="s">
        <v>48</v>
      </c>
      <c r="G3" s="26" t="s">
        <v>49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50</v>
      </c>
      <c r="B4" s="20"/>
      <c r="C4" s="28"/>
      <c r="D4" s="23"/>
      <c r="E4" s="23"/>
      <c r="F4" s="29"/>
      <c r="G4" s="23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19" t="s">
        <v>51</v>
      </c>
      <c r="B5" s="20"/>
      <c r="C5" s="30">
        <v>0.01</v>
      </c>
      <c r="D5" s="31">
        <v>3.0</v>
      </c>
      <c r="E5" s="29">
        <f>C5*D5</f>
        <v>0.03</v>
      </c>
      <c r="F5" s="29"/>
      <c r="G5" s="23"/>
      <c r="H5" s="24" t="s">
        <v>52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32"/>
      <c r="B6" s="22"/>
      <c r="C6" s="12"/>
      <c r="D6" s="32"/>
      <c r="E6" s="22"/>
      <c r="F6" s="12"/>
      <c r="G6" s="33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33.0" customHeight="1">
      <c r="A7" s="27" t="s">
        <v>53</v>
      </c>
      <c r="B7" s="20"/>
      <c r="C7" s="28"/>
      <c r="D7" s="23"/>
      <c r="E7" s="23"/>
      <c r="F7" s="29"/>
      <c r="G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33.0" customHeight="1">
      <c r="A8" s="19" t="s">
        <v>51</v>
      </c>
      <c r="B8" s="34"/>
      <c r="C8" s="30">
        <v>0.01</v>
      </c>
      <c r="D8" s="35">
        <v>3.0</v>
      </c>
      <c r="E8" s="23">
        <f t="shared" ref="E8:E11" si="1">C8*D8</f>
        <v>0.03</v>
      </c>
      <c r="F8" s="29"/>
      <c r="G8" s="23"/>
      <c r="H8" s="24" t="s">
        <v>52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19" t="s">
        <v>54</v>
      </c>
      <c r="B9" s="36" t="s">
        <v>55</v>
      </c>
      <c r="C9" s="37">
        <v>0.02</v>
      </c>
      <c r="D9" s="31">
        <v>3.0</v>
      </c>
      <c r="E9" s="29">
        <f t="shared" si="1"/>
        <v>0.06</v>
      </c>
      <c r="F9" s="29"/>
      <c r="G9" s="38"/>
      <c r="H9" s="24" t="s">
        <v>56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19" t="s">
        <v>57</v>
      </c>
      <c r="B10" s="29" t="s">
        <v>58</v>
      </c>
      <c r="C10" s="37">
        <v>0.02</v>
      </c>
      <c r="D10" s="31">
        <v>3.0</v>
      </c>
      <c r="E10" s="29">
        <f t="shared" si="1"/>
        <v>0.06</v>
      </c>
      <c r="F10" s="29"/>
      <c r="G10" s="38"/>
      <c r="H10" s="24" t="s">
        <v>56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36" t="s">
        <v>59</v>
      </c>
      <c r="B11" s="29" t="s">
        <v>60</v>
      </c>
      <c r="C11" s="37">
        <v>0.1</v>
      </c>
      <c r="D11" s="29">
        <f>'Turnover-Customer'!E9</f>
        <v>3</v>
      </c>
      <c r="E11" s="29">
        <f t="shared" si="1"/>
        <v>0.3</v>
      </c>
      <c r="F11" s="29"/>
      <c r="G11" s="38" t="s">
        <v>61</v>
      </c>
      <c r="H11" s="39" t="s">
        <v>52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32"/>
      <c r="B12" s="22"/>
      <c r="C12" s="12"/>
      <c r="D12" s="32"/>
      <c r="E12" s="22"/>
      <c r="F12" s="12"/>
      <c r="G12" s="33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41" t="s">
        <v>62</v>
      </c>
      <c r="B13" s="39"/>
      <c r="C13" s="42"/>
      <c r="D13" s="38"/>
      <c r="E13" s="38"/>
      <c r="F13" s="38"/>
      <c r="G13" s="38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33.0" customHeight="1">
      <c r="A14" s="19" t="s">
        <v>51</v>
      </c>
      <c r="B14" s="20"/>
      <c r="C14" s="30">
        <v>0.01</v>
      </c>
      <c r="D14" s="35">
        <v>3.0</v>
      </c>
      <c r="E14" s="23">
        <f t="shared" ref="E14:E15" si="2">C14*D14</f>
        <v>0.03</v>
      </c>
      <c r="F14" s="29"/>
      <c r="G14" s="23"/>
      <c r="H14" s="39" t="s">
        <v>52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37.5" customHeight="1">
      <c r="A15" s="36" t="s">
        <v>63</v>
      </c>
      <c r="B15" s="36" t="s">
        <v>64</v>
      </c>
      <c r="C15" s="37">
        <v>0.66</v>
      </c>
      <c r="D15" s="43">
        <f>'Turnover-Instructor'!D25</f>
        <v>2.85</v>
      </c>
      <c r="E15" s="29">
        <f t="shared" si="2"/>
        <v>1.881</v>
      </c>
      <c r="F15" s="29"/>
      <c r="G15" s="38" t="s">
        <v>65</v>
      </c>
      <c r="H15" s="39" t="s">
        <v>66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44"/>
      <c r="B16" s="22"/>
      <c r="C16" s="12"/>
      <c r="D16" s="44"/>
      <c r="E16" s="22"/>
      <c r="F16" s="12"/>
      <c r="G16" s="45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33.0" customHeight="1">
      <c r="A17" s="46" t="s">
        <v>67</v>
      </c>
      <c r="B17" s="29"/>
      <c r="C17" s="47"/>
      <c r="D17" s="38"/>
      <c r="E17" s="38"/>
      <c r="F17" s="29"/>
      <c r="G17" s="38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36" t="s">
        <v>68</v>
      </c>
      <c r="B18" s="36" t="s">
        <v>69</v>
      </c>
      <c r="C18" s="37">
        <v>0.05</v>
      </c>
      <c r="D18" s="31">
        <v>3.0</v>
      </c>
      <c r="E18" s="29">
        <f t="shared" ref="E18:E20" si="3">C18*D18</f>
        <v>0.15</v>
      </c>
      <c r="F18" s="29"/>
      <c r="G18" s="38"/>
      <c r="H18" s="39" t="s">
        <v>52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36" t="s">
        <v>70</v>
      </c>
      <c r="B19" s="29"/>
      <c r="C19" s="37">
        <v>0.01</v>
      </c>
      <c r="D19" s="31">
        <v>3.0</v>
      </c>
      <c r="E19" s="29">
        <f t="shared" si="3"/>
        <v>0.03</v>
      </c>
      <c r="F19" s="29"/>
      <c r="G19" s="38"/>
      <c r="H19" s="39" t="s">
        <v>52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36" t="s">
        <v>71</v>
      </c>
      <c r="B20" s="29"/>
      <c r="C20" s="37">
        <v>0.01</v>
      </c>
      <c r="D20" s="31">
        <v>3.0</v>
      </c>
      <c r="E20" s="29">
        <f t="shared" si="3"/>
        <v>0.03</v>
      </c>
      <c r="F20" s="29"/>
      <c r="G20" s="38"/>
      <c r="H20" s="39" t="s">
        <v>52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44"/>
      <c r="B21" s="22"/>
      <c r="C21" s="12"/>
      <c r="D21" s="44"/>
      <c r="E21" s="22"/>
      <c r="F21" s="12"/>
      <c r="G21" s="45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33.0" customHeight="1">
      <c r="A22" s="46" t="s">
        <v>72</v>
      </c>
      <c r="B22" s="29"/>
      <c r="C22" s="47"/>
      <c r="D22" s="38"/>
      <c r="E22" s="38"/>
      <c r="F22" s="29"/>
      <c r="G22" s="38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33.0" customHeight="1">
      <c r="A23" s="19" t="s">
        <v>73</v>
      </c>
      <c r="B23" s="20"/>
      <c r="C23" s="30">
        <v>0.01</v>
      </c>
      <c r="D23" s="48">
        <f>ProjectPresentation!E15</f>
        <v>2.95</v>
      </c>
      <c r="E23" s="23">
        <f>C23*D23</f>
        <v>0.0295</v>
      </c>
      <c r="F23" s="29"/>
      <c r="G23" s="38" t="s">
        <v>72</v>
      </c>
      <c r="H23" s="39" t="s">
        <v>52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44"/>
      <c r="B24" s="22"/>
      <c r="C24" s="12"/>
      <c r="D24" s="44"/>
      <c r="E24" s="22"/>
      <c r="F24" s="12"/>
      <c r="G24" s="45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46" t="s">
        <v>74</v>
      </c>
      <c r="B25" s="29"/>
      <c r="C25" s="37">
        <v>0.01</v>
      </c>
      <c r="D25" s="31">
        <v>3.0</v>
      </c>
      <c r="E25" s="29">
        <f>C25*D25</f>
        <v>0.03</v>
      </c>
      <c r="F25" s="29"/>
      <c r="G25" s="38"/>
      <c r="H25" s="39" t="s">
        <v>52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44"/>
      <c r="B26" s="22"/>
      <c r="C26" s="12"/>
      <c r="D26" s="44"/>
      <c r="E26" s="22"/>
      <c r="F26" s="12"/>
      <c r="G26" s="45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46" t="s">
        <v>75</v>
      </c>
      <c r="B27" s="29" t="s">
        <v>76</v>
      </c>
      <c r="C27" s="37">
        <v>0.02</v>
      </c>
      <c r="D27" s="31">
        <v>3.0</v>
      </c>
      <c r="E27" s="29">
        <f>C27*D27</f>
        <v>0.06</v>
      </c>
      <c r="F27" s="29"/>
      <c r="G27" s="38"/>
      <c r="H27" s="39" t="s">
        <v>52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44"/>
      <c r="B28" s="22"/>
      <c r="C28" s="12"/>
      <c r="D28" s="44"/>
      <c r="E28" s="22"/>
      <c r="F28" s="12"/>
      <c r="G28" s="45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46" t="s">
        <v>77</v>
      </c>
      <c r="B29" s="29"/>
      <c r="C29" s="37">
        <v>0.01</v>
      </c>
      <c r="D29" s="31">
        <v>3.0</v>
      </c>
      <c r="E29" s="29">
        <f>C29*D29</f>
        <v>0.03</v>
      </c>
      <c r="F29" s="29"/>
      <c r="G29" s="38"/>
      <c r="H29" s="39" t="s">
        <v>52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44"/>
      <c r="B30" s="22"/>
      <c r="C30" s="12"/>
      <c r="D30" s="44"/>
      <c r="E30" s="22"/>
      <c r="F30" s="12"/>
      <c r="G30" s="45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46" t="s">
        <v>78</v>
      </c>
      <c r="B31" s="46"/>
      <c r="C31" s="49">
        <v>0.03</v>
      </c>
      <c r="D31" s="31">
        <v>3.0</v>
      </c>
      <c r="E31" s="29">
        <f>C31*D31</f>
        <v>0.09</v>
      </c>
      <c r="F31" s="29"/>
      <c r="G31" s="38"/>
      <c r="H31" s="39" t="s">
        <v>52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44"/>
      <c r="B32" s="22"/>
      <c r="C32" s="12"/>
      <c r="D32" s="44"/>
      <c r="E32" s="22"/>
      <c r="F32" s="12"/>
      <c r="G32" s="45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36.0" customHeight="1">
      <c r="A33" s="46" t="s">
        <v>79</v>
      </c>
      <c r="B33" s="46"/>
      <c r="C33" s="49">
        <v>0.02</v>
      </c>
      <c r="D33" s="31">
        <v>3.0</v>
      </c>
      <c r="E33" s="29">
        <f>C33*D33</f>
        <v>0.06</v>
      </c>
      <c r="F33" s="29"/>
      <c r="G33" s="38"/>
      <c r="H33" s="39" t="s">
        <v>52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9"/>
      <c r="B34" s="29"/>
      <c r="C34" s="36"/>
      <c r="D34" s="29"/>
      <c r="E34" s="29"/>
      <c r="F34" s="29"/>
      <c r="G34" s="38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36" t="s">
        <v>80</v>
      </c>
      <c r="B35" s="36"/>
      <c r="C35" s="49">
        <f>SUM(C4:C34)</f>
        <v>1</v>
      </c>
      <c r="D35" s="29"/>
      <c r="E35" s="50">
        <f>SUM(E3:E34)</f>
        <v>2.9005</v>
      </c>
      <c r="F35" s="29"/>
      <c r="G35" s="50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38" t="s">
        <v>81</v>
      </c>
      <c r="B36" s="38"/>
      <c r="C36" s="36"/>
      <c r="D36" s="29"/>
      <c r="E36" s="51">
        <f>E35/3</f>
        <v>0.9668333333</v>
      </c>
      <c r="F36" s="29"/>
      <c r="G36" s="38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46" t="s">
        <v>82</v>
      </c>
      <c r="B37" s="46"/>
      <c r="C37" s="47"/>
      <c r="D37" s="38"/>
      <c r="E37" s="38"/>
      <c r="F37" s="38"/>
      <c r="G37" s="38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4"/>
      <c r="B38" s="24"/>
      <c r="C38" s="5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53"/>
      <c r="B39" s="53"/>
      <c r="C39" s="54"/>
      <c r="D39" s="53"/>
      <c r="E39" s="53"/>
      <c r="F39" s="5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/>
      <c r="B40" s="24"/>
      <c r="C40" s="52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/>
      <c r="B41" s="24"/>
      <c r="C41" s="52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53"/>
      <c r="B42" s="53"/>
      <c r="C42" s="54"/>
      <c r="D42" s="53"/>
      <c r="E42" s="53"/>
      <c r="F42" s="5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53"/>
      <c r="B43" s="53"/>
      <c r="C43" s="54"/>
      <c r="D43" s="53"/>
      <c r="E43" s="53"/>
      <c r="F43" s="5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53"/>
      <c r="B44" s="53"/>
      <c r="C44" s="54"/>
      <c r="D44" s="53"/>
      <c r="E44" s="53"/>
      <c r="F44" s="5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53"/>
      <c r="B45" s="53"/>
      <c r="C45" s="54"/>
      <c r="D45" s="53"/>
      <c r="E45" s="53"/>
      <c r="F45" s="5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53"/>
      <c r="B46" s="53"/>
      <c r="C46" s="54"/>
      <c r="D46" s="53"/>
      <c r="E46" s="53"/>
      <c r="F46" s="5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53"/>
      <c r="B47" s="53"/>
      <c r="C47" s="54"/>
      <c r="D47" s="53"/>
      <c r="E47" s="53"/>
      <c r="F47" s="5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53"/>
      <c r="B48" s="53"/>
      <c r="C48" s="54"/>
      <c r="D48" s="53"/>
      <c r="E48" s="53"/>
      <c r="F48" s="53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53"/>
      <c r="B49" s="53"/>
      <c r="C49" s="54"/>
      <c r="D49" s="53"/>
      <c r="E49" s="53"/>
      <c r="F49" s="5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53"/>
      <c r="B50" s="53"/>
      <c r="C50" s="54"/>
      <c r="D50" s="53"/>
      <c r="E50" s="53"/>
      <c r="F50" s="5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53"/>
      <c r="B51" s="53"/>
      <c r="C51" s="54"/>
      <c r="D51" s="53"/>
      <c r="E51" s="53"/>
      <c r="F51" s="5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53"/>
      <c r="B52" s="53"/>
      <c r="C52" s="54"/>
      <c r="D52" s="53"/>
      <c r="E52" s="53"/>
      <c r="F52" s="5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53"/>
      <c r="B53" s="53"/>
      <c r="C53" s="54"/>
      <c r="D53" s="53"/>
      <c r="E53" s="53"/>
      <c r="F53" s="53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53"/>
      <c r="B54" s="53"/>
      <c r="C54" s="54"/>
      <c r="D54" s="53"/>
      <c r="E54" s="53"/>
      <c r="F54" s="53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53"/>
      <c r="B55" s="53"/>
      <c r="C55" s="54"/>
      <c r="D55" s="53"/>
      <c r="E55" s="53"/>
      <c r="F55" s="5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53"/>
      <c r="B56" s="53"/>
      <c r="C56" s="54"/>
      <c r="D56" s="53"/>
      <c r="E56" s="53"/>
      <c r="F56" s="5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53"/>
      <c r="B57" s="53"/>
      <c r="C57" s="54"/>
      <c r="D57" s="53"/>
      <c r="E57" s="53"/>
      <c r="F57" s="5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53"/>
      <c r="B58" s="53"/>
      <c r="C58" s="54"/>
      <c r="D58" s="53"/>
      <c r="E58" s="53"/>
      <c r="F58" s="5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53"/>
      <c r="B59" s="53"/>
      <c r="C59" s="54"/>
      <c r="D59" s="53"/>
      <c r="E59" s="53"/>
      <c r="F59" s="5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53"/>
      <c r="B60" s="53"/>
      <c r="C60" s="54"/>
      <c r="D60" s="53"/>
      <c r="E60" s="53"/>
      <c r="F60" s="5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53"/>
      <c r="B61" s="53"/>
      <c r="C61" s="54"/>
      <c r="D61" s="53"/>
      <c r="E61" s="53"/>
      <c r="F61" s="5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53"/>
      <c r="B62" s="53"/>
      <c r="C62" s="54"/>
      <c r="D62" s="53"/>
      <c r="E62" s="53"/>
      <c r="F62" s="5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53"/>
      <c r="B63" s="53"/>
      <c r="C63" s="54"/>
      <c r="D63" s="53"/>
      <c r="E63" s="53"/>
      <c r="F63" s="5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53"/>
      <c r="B64" s="53"/>
      <c r="C64" s="54"/>
      <c r="D64" s="53"/>
      <c r="E64" s="53"/>
      <c r="F64" s="5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53"/>
      <c r="B65" s="53"/>
      <c r="C65" s="54"/>
      <c r="D65" s="53"/>
      <c r="E65" s="53"/>
      <c r="F65" s="5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53"/>
      <c r="B66" s="53"/>
      <c r="C66" s="54"/>
      <c r="D66" s="53"/>
      <c r="E66" s="53"/>
      <c r="F66" s="5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53"/>
      <c r="B67" s="53"/>
      <c r="C67" s="54"/>
      <c r="D67" s="53"/>
      <c r="E67" s="53"/>
      <c r="F67" s="5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53"/>
      <c r="B68" s="53"/>
      <c r="C68" s="54"/>
      <c r="D68" s="53"/>
      <c r="E68" s="53"/>
      <c r="F68" s="5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53"/>
      <c r="B69" s="53"/>
      <c r="C69" s="54"/>
      <c r="D69" s="53"/>
      <c r="E69" s="53"/>
      <c r="F69" s="5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53"/>
      <c r="B70" s="53"/>
      <c r="C70" s="54"/>
      <c r="D70" s="53"/>
      <c r="E70" s="53"/>
      <c r="F70" s="5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53"/>
      <c r="B71" s="53"/>
      <c r="C71" s="54"/>
      <c r="D71" s="53"/>
      <c r="E71" s="53"/>
      <c r="F71" s="5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53"/>
      <c r="B72" s="53"/>
      <c r="C72" s="54"/>
      <c r="D72" s="53"/>
      <c r="E72" s="53"/>
      <c r="F72" s="5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53"/>
      <c r="B73" s="53"/>
      <c r="C73" s="54"/>
      <c r="D73" s="53"/>
      <c r="E73" s="53"/>
      <c r="F73" s="5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53"/>
      <c r="B74" s="53"/>
      <c r="C74" s="54"/>
      <c r="D74" s="53"/>
      <c r="E74" s="53"/>
      <c r="F74" s="5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53"/>
      <c r="B75" s="53"/>
      <c r="C75" s="54"/>
      <c r="D75" s="53"/>
      <c r="E75" s="53"/>
      <c r="F75" s="5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53"/>
      <c r="B76" s="53"/>
      <c r="C76" s="54"/>
      <c r="D76" s="53"/>
      <c r="E76" s="53"/>
      <c r="F76" s="5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53"/>
      <c r="B77" s="53"/>
      <c r="C77" s="54"/>
      <c r="D77" s="53"/>
      <c r="E77" s="53"/>
      <c r="F77" s="5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53"/>
      <c r="B78" s="53"/>
      <c r="C78" s="54"/>
      <c r="D78" s="53"/>
      <c r="E78" s="53"/>
      <c r="F78" s="5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53"/>
      <c r="B79" s="53"/>
      <c r="C79" s="54"/>
      <c r="D79" s="53"/>
      <c r="E79" s="53"/>
      <c r="F79" s="5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53"/>
      <c r="B80" s="53"/>
      <c r="C80" s="54"/>
      <c r="D80" s="53"/>
      <c r="E80" s="53"/>
      <c r="F80" s="5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53"/>
      <c r="B81" s="53"/>
      <c r="C81" s="54"/>
      <c r="D81" s="53"/>
      <c r="E81" s="53"/>
      <c r="F81" s="5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53"/>
      <c r="B82" s="53"/>
      <c r="C82" s="54"/>
      <c r="D82" s="53"/>
      <c r="E82" s="53"/>
      <c r="F82" s="5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53"/>
      <c r="B83" s="53"/>
      <c r="C83" s="54"/>
      <c r="D83" s="53"/>
      <c r="E83" s="53"/>
      <c r="F83" s="5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53"/>
      <c r="B84" s="53"/>
      <c r="C84" s="54"/>
      <c r="D84" s="53"/>
      <c r="E84" s="53"/>
      <c r="F84" s="5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53"/>
      <c r="B85" s="53"/>
      <c r="C85" s="54"/>
      <c r="D85" s="53"/>
      <c r="E85" s="53"/>
      <c r="F85" s="5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53"/>
      <c r="B86" s="53"/>
      <c r="C86" s="54"/>
      <c r="D86" s="53"/>
      <c r="E86" s="53"/>
      <c r="F86" s="5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53"/>
      <c r="B87" s="53"/>
      <c r="C87" s="54"/>
      <c r="D87" s="53"/>
      <c r="E87" s="53"/>
      <c r="F87" s="5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53"/>
      <c r="B88" s="53"/>
      <c r="C88" s="54"/>
      <c r="D88" s="53"/>
      <c r="E88" s="53"/>
      <c r="F88" s="5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53"/>
      <c r="B89" s="53"/>
      <c r="C89" s="54"/>
      <c r="D89" s="53"/>
      <c r="E89" s="53"/>
      <c r="F89" s="5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53"/>
      <c r="B90" s="53"/>
      <c r="C90" s="54"/>
      <c r="D90" s="53"/>
      <c r="E90" s="53"/>
      <c r="F90" s="5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53"/>
      <c r="B91" s="53"/>
      <c r="C91" s="54"/>
      <c r="D91" s="53"/>
      <c r="E91" s="53"/>
      <c r="F91" s="5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53"/>
      <c r="B92" s="53"/>
      <c r="C92" s="54"/>
      <c r="D92" s="53"/>
      <c r="E92" s="53"/>
      <c r="F92" s="5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53"/>
      <c r="B93" s="53"/>
      <c r="C93" s="54"/>
      <c r="D93" s="53"/>
      <c r="E93" s="53"/>
      <c r="F93" s="5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53"/>
      <c r="B94" s="53"/>
      <c r="C94" s="54"/>
      <c r="D94" s="53"/>
      <c r="E94" s="53"/>
      <c r="F94" s="5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53"/>
      <c r="B95" s="53"/>
      <c r="C95" s="54"/>
      <c r="D95" s="53"/>
      <c r="E95" s="53"/>
      <c r="F95" s="5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53"/>
      <c r="B96" s="53"/>
      <c r="C96" s="54"/>
      <c r="D96" s="53"/>
      <c r="E96" s="53"/>
      <c r="F96" s="5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53"/>
      <c r="B97" s="53"/>
      <c r="C97" s="54"/>
      <c r="D97" s="53"/>
      <c r="E97" s="53"/>
      <c r="F97" s="5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53"/>
      <c r="B98" s="53"/>
      <c r="C98" s="54"/>
      <c r="D98" s="53"/>
      <c r="E98" s="53"/>
      <c r="F98" s="5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53"/>
      <c r="B99" s="53"/>
      <c r="C99" s="54"/>
      <c r="D99" s="53"/>
      <c r="E99" s="53"/>
      <c r="F99" s="5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53"/>
      <c r="B100" s="53"/>
      <c r="C100" s="54"/>
      <c r="D100" s="53"/>
      <c r="E100" s="53"/>
      <c r="F100" s="5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53"/>
      <c r="B101" s="53"/>
      <c r="C101" s="54"/>
      <c r="D101" s="53"/>
      <c r="E101" s="53"/>
      <c r="F101" s="5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53"/>
      <c r="B102" s="53"/>
      <c r="C102" s="54"/>
      <c r="D102" s="53"/>
      <c r="E102" s="53"/>
      <c r="F102" s="5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53"/>
      <c r="B103" s="53"/>
      <c r="C103" s="54"/>
      <c r="D103" s="53"/>
      <c r="E103" s="53"/>
      <c r="F103" s="5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53"/>
      <c r="B104" s="53"/>
      <c r="C104" s="54"/>
      <c r="D104" s="53"/>
      <c r="E104" s="53"/>
      <c r="F104" s="5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53"/>
      <c r="B105" s="53"/>
      <c r="C105" s="54"/>
      <c r="D105" s="53"/>
      <c r="E105" s="53"/>
      <c r="F105" s="5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53"/>
      <c r="B106" s="53"/>
      <c r="C106" s="54"/>
      <c r="D106" s="53"/>
      <c r="E106" s="53"/>
      <c r="F106" s="5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53"/>
      <c r="B107" s="53"/>
      <c r="C107" s="54"/>
      <c r="D107" s="53"/>
      <c r="E107" s="53"/>
      <c r="F107" s="5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53"/>
      <c r="B108" s="53"/>
      <c r="C108" s="54"/>
      <c r="D108" s="53"/>
      <c r="E108" s="53"/>
      <c r="F108" s="5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53"/>
      <c r="B109" s="53"/>
      <c r="C109" s="54"/>
      <c r="D109" s="53"/>
      <c r="E109" s="53"/>
      <c r="F109" s="5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53"/>
      <c r="B110" s="53"/>
      <c r="C110" s="54"/>
      <c r="D110" s="53"/>
      <c r="E110" s="53"/>
      <c r="F110" s="5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53"/>
      <c r="B111" s="53"/>
      <c r="C111" s="54"/>
      <c r="D111" s="53"/>
      <c r="E111" s="53"/>
      <c r="F111" s="5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53"/>
      <c r="B112" s="53"/>
      <c r="C112" s="54"/>
      <c r="D112" s="53"/>
      <c r="E112" s="53"/>
      <c r="F112" s="5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53"/>
      <c r="B113" s="53"/>
      <c r="C113" s="54"/>
      <c r="D113" s="53"/>
      <c r="E113" s="53"/>
      <c r="F113" s="5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53"/>
      <c r="B114" s="53"/>
      <c r="C114" s="54"/>
      <c r="D114" s="53"/>
      <c r="E114" s="53"/>
      <c r="F114" s="5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53"/>
      <c r="B115" s="53"/>
      <c r="C115" s="54"/>
      <c r="D115" s="53"/>
      <c r="E115" s="53"/>
      <c r="F115" s="5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53"/>
      <c r="B116" s="53"/>
      <c r="C116" s="54"/>
      <c r="D116" s="53"/>
      <c r="E116" s="53"/>
      <c r="F116" s="5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53"/>
      <c r="B117" s="53"/>
      <c r="C117" s="54"/>
      <c r="D117" s="53"/>
      <c r="E117" s="53"/>
      <c r="F117" s="5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53"/>
      <c r="B118" s="53"/>
      <c r="C118" s="54"/>
      <c r="D118" s="53"/>
      <c r="E118" s="53"/>
      <c r="F118" s="5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53"/>
      <c r="B119" s="53"/>
      <c r="C119" s="54"/>
      <c r="D119" s="53"/>
      <c r="E119" s="53"/>
      <c r="F119" s="5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53"/>
      <c r="B120" s="53"/>
      <c r="C120" s="54"/>
      <c r="D120" s="53"/>
      <c r="E120" s="53"/>
      <c r="F120" s="5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53"/>
      <c r="B121" s="53"/>
      <c r="C121" s="54"/>
      <c r="D121" s="53"/>
      <c r="E121" s="53"/>
      <c r="F121" s="5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53"/>
      <c r="B122" s="53"/>
      <c r="C122" s="54"/>
      <c r="D122" s="53"/>
      <c r="E122" s="53"/>
      <c r="F122" s="5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53"/>
      <c r="B123" s="53"/>
      <c r="C123" s="54"/>
      <c r="D123" s="53"/>
      <c r="E123" s="53"/>
      <c r="F123" s="5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53"/>
      <c r="B124" s="53"/>
      <c r="C124" s="54"/>
      <c r="D124" s="53"/>
      <c r="E124" s="53"/>
      <c r="F124" s="5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53"/>
      <c r="B125" s="53"/>
      <c r="C125" s="54"/>
      <c r="D125" s="53"/>
      <c r="E125" s="53"/>
      <c r="F125" s="5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53"/>
      <c r="B126" s="53"/>
      <c r="C126" s="54"/>
      <c r="D126" s="53"/>
      <c r="E126" s="53"/>
      <c r="F126" s="5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53"/>
      <c r="B127" s="53"/>
      <c r="C127" s="54"/>
      <c r="D127" s="53"/>
      <c r="E127" s="53"/>
      <c r="F127" s="5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53"/>
      <c r="B128" s="53"/>
      <c r="C128" s="54"/>
      <c r="D128" s="53"/>
      <c r="E128" s="53"/>
      <c r="F128" s="5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53"/>
      <c r="B129" s="53"/>
      <c r="C129" s="54"/>
      <c r="D129" s="53"/>
      <c r="E129" s="53"/>
      <c r="F129" s="5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53"/>
      <c r="B130" s="53"/>
      <c r="C130" s="54"/>
      <c r="D130" s="53"/>
      <c r="E130" s="53"/>
      <c r="F130" s="5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53"/>
      <c r="B131" s="53"/>
      <c r="C131" s="54"/>
      <c r="D131" s="53"/>
      <c r="E131" s="53"/>
      <c r="F131" s="5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53"/>
      <c r="B132" s="53"/>
      <c r="C132" s="54"/>
      <c r="D132" s="53"/>
      <c r="E132" s="53"/>
      <c r="F132" s="5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53"/>
      <c r="B133" s="53"/>
      <c r="C133" s="54"/>
      <c r="D133" s="53"/>
      <c r="E133" s="53"/>
      <c r="F133" s="5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53"/>
      <c r="B134" s="53"/>
      <c r="C134" s="54"/>
      <c r="D134" s="53"/>
      <c r="E134" s="53"/>
      <c r="F134" s="5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53"/>
      <c r="B135" s="53"/>
      <c r="C135" s="54"/>
      <c r="D135" s="53"/>
      <c r="E135" s="53"/>
      <c r="F135" s="5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53"/>
      <c r="B136" s="53"/>
      <c r="C136" s="54"/>
      <c r="D136" s="53"/>
      <c r="E136" s="53"/>
      <c r="F136" s="5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53"/>
      <c r="B137" s="53"/>
      <c r="C137" s="54"/>
      <c r="D137" s="53"/>
      <c r="E137" s="53"/>
      <c r="F137" s="5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53"/>
      <c r="B138" s="53"/>
      <c r="C138" s="54"/>
      <c r="D138" s="53"/>
      <c r="E138" s="53"/>
      <c r="F138" s="5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53"/>
      <c r="B139" s="53"/>
      <c r="C139" s="54"/>
      <c r="D139" s="53"/>
      <c r="E139" s="53"/>
      <c r="F139" s="5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53"/>
      <c r="B140" s="53"/>
      <c r="C140" s="54"/>
      <c r="D140" s="53"/>
      <c r="E140" s="53"/>
      <c r="F140" s="5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53"/>
      <c r="B141" s="53"/>
      <c r="C141" s="54"/>
      <c r="D141" s="53"/>
      <c r="E141" s="53"/>
      <c r="F141" s="5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53"/>
      <c r="B142" s="53"/>
      <c r="C142" s="54"/>
      <c r="D142" s="53"/>
      <c r="E142" s="53"/>
      <c r="F142" s="5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53"/>
      <c r="B143" s="53"/>
      <c r="C143" s="54"/>
      <c r="D143" s="53"/>
      <c r="E143" s="53"/>
      <c r="F143" s="5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53"/>
      <c r="B144" s="53"/>
      <c r="C144" s="54"/>
      <c r="D144" s="53"/>
      <c r="E144" s="53"/>
      <c r="F144" s="5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53"/>
      <c r="B145" s="53"/>
      <c r="C145" s="54"/>
      <c r="D145" s="53"/>
      <c r="E145" s="53"/>
      <c r="F145" s="5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53"/>
      <c r="B146" s="53"/>
      <c r="C146" s="54"/>
      <c r="D146" s="53"/>
      <c r="E146" s="53"/>
      <c r="F146" s="5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53"/>
      <c r="B147" s="53"/>
      <c r="C147" s="54"/>
      <c r="D147" s="53"/>
      <c r="E147" s="53"/>
      <c r="F147" s="5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53"/>
      <c r="B148" s="53"/>
      <c r="C148" s="54"/>
      <c r="D148" s="53"/>
      <c r="E148" s="53"/>
      <c r="F148" s="5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53"/>
      <c r="B149" s="53"/>
      <c r="C149" s="54"/>
      <c r="D149" s="53"/>
      <c r="E149" s="53"/>
      <c r="F149" s="5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53"/>
      <c r="B150" s="53"/>
      <c r="C150" s="54"/>
      <c r="D150" s="53"/>
      <c r="E150" s="53"/>
      <c r="F150" s="5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53"/>
      <c r="B151" s="53"/>
      <c r="C151" s="54"/>
      <c r="D151" s="53"/>
      <c r="E151" s="53"/>
      <c r="F151" s="5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53"/>
      <c r="B152" s="53"/>
      <c r="C152" s="54"/>
      <c r="D152" s="53"/>
      <c r="E152" s="53"/>
      <c r="F152" s="5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53"/>
      <c r="B153" s="53"/>
      <c r="C153" s="54"/>
      <c r="D153" s="53"/>
      <c r="E153" s="53"/>
      <c r="F153" s="5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53"/>
      <c r="B154" s="53"/>
      <c r="C154" s="54"/>
      <c r="D154" s="53"/>
      <c r="E154" s="53"/>
      <c r="F154" s="5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53"/>
      <c r="B155" s="53"/>
      <c r="C155" s="54"/>
      <c r="D155" s="53"/>
      <c r="E155" s="53"/>
      <c r="F155" s="5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53"/>
      <c r="B156" s="53"/>
      <c r="C156" s="54"/>
      <c r="D156" s="53"/>
      <c r="E156" s="53"/>
      <c r="F156" s="5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53"/>
      <c r="B157" s="53"/>
      <c r="C157" s="54"/>
      <c r="D157" s="53"/>
      <c r="E157" s="53"/>
      <c r="F157" s="5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53"/>
      <c r="B158" s="53"/>
      <c r="C158" s="54"/>
      <c r="D158" s="53"/>
      <c r="E158" s="53"/>
      <c r="F158" s="5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53"/>
      <c r="B159" s="53"/>
      <c r="C159" s="54"/>
      <c r="D159" s="53"/>
      <c r="E159" s="53"/>
      <c r="F159" s="5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53"/>
      <c r="B160" s="53"/>
      <c r="C160" s="54"/>
      <c r="D160" s="53"/>
      <c r="E160" s="53"/>
      <c r="F160" s="5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53"/>
      <c r="B161" s="53"/>
      <c r="C161" s="54"/>
      <c r="D161" s="53"/>
      <c r="E161" s="53"/>
      <c r="F161" s="5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53"/>
      <c r="B162" s="53"/>
      <c r="C162" s="54"/>
      <c r="D162" s="53"/>
      <c r="E162" s="53"/>
      <c r="F162" s="5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53"/>
      <c r="B163" s="53"/>
      <c r="C163" s="54"/>
      <c r="D163" s="53"/>
      <c r="E163" s="53"/>
      <c r="F163" s="5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53"/>
      <c r="B164" s="53"/>
      <c r="C164" s="54"/>
      <c r="D164" s="53"/>
      <c r="E164" s="53"/>
      <c r="F164" s="5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53"/>
      <c r="B165" s="53"/>
      <c r="C165" s="54"/>
      <c r="D165" s="53"/>
      <c r="E165" s="53"/>
      <c r="F165" s="5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53"/>
      <c r="B166" s="53"/>
      <c r="C166" s="54"/>
      <c r="D166" s="53"/>
      <c r="E166" s="53"/>
      <c r="F166" s="5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53"/>
      <c r="B167" s="53"/>
      <c r="C167" s="54"/>
      <c r="D167" s="53"/>
      <c r="E167" s="53"/>
      <c r="F167" s="5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53"/>
      <c r="B168" s="53"/>
      <c r="C168" s="54"/>
      <c r="D168" s="53"/>
      <c r="E168" s="53"/>
      <c r="F168" s="5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53"/>
      <c r="B169" s="53"/>
      <c r="C169" s="54"/>
      <c r="D169" s="53"/>
      <c r="E169" s="53"/>
      <c r="F169" s="5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53"/>
      <c r="B170" s="53"/>
      <c r="C170" s="54"/>
      <c r="D170" s="53"/>
      <c r="E170" s="53"/>
      <c r="F170" s="5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53"/>
      <c r="B171" s="53"/>
      <c r="C171" s="54"/>
      <c r="D171" s="53"/>
      <c r="E171" s="53"/>
      <c r="F171" s="5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53"/>
      <c r="B172" s="53"/>
      <c r="C172" s="54"/>
      <c r="D172" s="53"/>
      <c r="E172" s="53"/>
      <c r="F172" s="5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53"/>
      <c r="B173" s="53"/>
      <c r="C173" s="54"/>
      <c r="D173" s="53"/>
      <c r="E173" s="53"/>
      <c r="F173" s="5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53"/>
      <c r="B174" s="53"/>
      <c r="C174" s="54"/>
      <c r="D174" s="53"/>
      <c r="E174" s="53"/>
      <c r="F174" s="5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53"/>
      <c r="B175" s="53"/>
      <c r="C175" s="54"/>
      <c r="D175" s="53"/>
      <c r="E175" s="53"/>
      <c r="F175" s="5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53"/>
      <c r="B176" s="53"/>
      <c r="C176" s="54"/>
      <c r="D176" s="53"/>
      <c r="E176" s="53"/>
      <c r="F176" s="5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53"/>
      <c r="B177" s="53"/>
      <c r="C177" s="54"/>
      <c r="D177" s="53"/>
      <c r="E177" s="53"/>
      <c r="F177" s="5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53"/>
      <c r="B178" s="53"/>
      <c r="C178" s="54"/>
      <c r="D178" s="53"/>
      <c r="E178" s="53"/>
      <c r="F178" s="5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53"/>
      <c r="B179" s="53"/>
      <c r="C179" s="54"/>
      <c r="D179" s="53"/>
      <c r="E179" s="53"/>
      <c r="F179" s="5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53"/>
      <c r="B180" s="53"/>
      <c r="C180" s="54"/>
      <c r="D180" s="53"/>
      <c r="E180" s="53"/>
      <c r="F180" s="5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53"/>
      <c r="B181" s="53"/>
      <c r="C181" s="54"/>
      <c r="D181" s="53"/>
      <c r="E181" s="53"/>
      <c r="F181" s="5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53"/>
      <c r="B182" s="53"/>
      <c r="C182" s="54"/>
      <c r="D182" s="53"/>
      <c r="E182" s="53"/>
      <c r="F182" s="5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53"/>
      <c r="B183" s="53"/>
      <c r="C183" s="54"/>
      <c r="D183" s="53"/>
      <c r="E183" s="53"/>
      <c r="F183" s="5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53"/>
      <c r="B184" s="53"/>
      <c r="C184" s="54"/>
      <c r="D184" s="53"/>
      <c r="E184" s="53"/>
      <c r="F184" s="5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53"/>
      <c r="B185" s="53"/>
      <c r="C185" s="54"/>
      <c r="D185" s="53"/>
      <c r="E185" s="53"/>
      <c r="F185" s="5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53"/>
      <c r="B186" s="53"/>
      <c r="C186" s="54"/>
      <c r="D186" s="53"/>
      <c r="E186" s="53"/>
      <c r="F186" s="5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53"/>
      <c r="B187" s="53"/>
      <c r="C187" s="54"/>
      <c r="D187" s="53"/>
      <c r="E187" s="53"/>
      <c r="F187" s="5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53"/>
      <c r="B188" s="53"/>
      <c r="C188" s="54"/>
      <c r="D188" s="53"/>
      <c r="E188" s="53"/>
      <c r="F188" s="5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53"/>
      <c r="B189" s="53"/>
      <c r="C189" s="54"/>
      <c r="D189" s="53"/>
      <c r="E189" s="53"/>
      <c r="F189" s="5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53"/>
      <c r="B190" s="53"/>
      <c r="C190" s="54"/>
      <c r="D190" s="53"/>
      <c r="E190" s="53"/>
      <c r="F190" s="5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53"/>
      <c r="B191" s="53"/>
      <c r="C191" s="54"/>
      <c r="D191" s="53"/>
      <c r="E191" s="53"/>
      <c r="F191" s="5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53"/>
      <c r="B192" s="53"/>
      <c r="C192" s="54"/>
      <c r="D192" s="53"/>
      <c r="E192" s="53"/>
      <c r="F192" s="5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53"/>
      <c r="B193" s="53"/>
      <c r="C193" s="54"/>
      <c r="D193" s="53"/>
      <c r="E193" s="53"/>
      <c r="F193" s="5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53"/>
      <c r="B194" s="53"/>
      <c r="C194" s="54"/>
      <c r="D194" s="53"/>
      <c r="E194" s="53"/>
      <c r="F194" s="5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53"/>
      <c r="B195" s="53"/>
      <c r="C195" s="54"/>
      <c r="D195" s="53"/>
      <c r="E195" s="53"/>
      <c r="F195" s="5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53"/>
      <c r="B196" s="53"/>
      <c r="C196" s="54"/>
      <c r="D196" s="53"/>
      <c r="E196" s="53"/>
      <c r="F196" s="5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53"/>
      <c r="B197" s="53"/>
      <c r="C197" s="54"/>
      <c r="D197" s="53"/>
      <c r="E197" s="53"/>
      <c r="F197" s="5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53"/>
      <c r="B198" s="53"/>
      <c r="C198" s="54"/>
      <c r="D198" s="53"/>
      <c r="E198" s="53"/>
      <c r="F198" s="5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53"/>
      <c r="B199" s="53"/>
      <c r="C199" s="54"/>
      <c r="D199" s="53"/>
      <c r="E199" s="53"/>
      <c r="F199" s="5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53"/>
      <c r="B200" s="53"/>
      <c r="C200" s="54"/>
      <c r="D200" s="53"/>
      <c r="E200" s="53"/>
      <c r="F200" s="5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53"/>
      <c r="B201" s="53"/>
      <c r="C201" s="54"/>
      <c r="D201" s="53"/>
      <c r="E201" s="53"/>
      <c r="F201" s="5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53"/>
      <c r="B202" s="53"/>
      <c r="C202" s="54"/>
      <c r="D202" s="53"/>
      <c r="E202" s="53"/>
      <c r="F202" s="5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53"/>
      <c r="B203" s="53"/>
      <c r="C203" s="54"/>
      <c r="D203" s="53"/>
      <c r="E203" s="53"/>
      <c r="F203" s="5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53"/>
      <c r="B204" s="53"/>
      <c r="C204" s="54"/>
      <c r="D204" s="53"/>
      <c r="E204" s="53"/>
      <c r="F204" s="5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53"/>
      <c r="B205" s="53"/>
      <c r="C205" s="54"/>
      <c r="D205" s="53"/>
      <c r="E205" s="53"/>
      <c r="F205" s="5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53"/>
      <c r="B206" s="53"/>
      <c r="C206" s="54"/>
      <c r="D206" s="53"/>
      <c r="E206" s="53"/>
      <c r="F206" s="5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53"/>
      <c r="B207" s="53"/>
      <c r="C207" s="54"/>
      <c r="D207" s="53"/>
      <c r="E207" s="53"/>
      <c r="F207" s="5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53"/>
      <c r="B208" s="53"/>
      <c r="C208" s="54"/>
      <c r="D208" s="53"/>
      <c r="E208" s="53"/>
      <c r="F208" s="5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53"/>
      <c r="B209" s="53"/>
      <c r="C209" s="54"/>
      <c r="D209" s="53"/>
      <c r="E209" s="53"/>
      <c r="F209" s="5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53"/>
      <c r="B210" s="53"/>
      <c r="C210" s="54"/>
      <c r="D210" s="53"/>
      <c r="E210" s="53"/>
      <c r="F210" s="5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53"/>
      <c r="B211" s="53"/>
      <c r="C211" s="54"/>
      <c r="D211" s="53"/>
      <c r="E211" s="53"/>
      <c r="F211" s="5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53"/>
      <c r="B212" s="53"/>
      <c r="C212" s="54"/>
      <c r="D212" s="53"/>
      <c r="E212" s="53"/>
      <c r="F212" s="5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53"/>
      <c r="B213" s="53"/>
      <c r="C213" s="54"/>
      <c r="D213" s="53"/>
      <c r="E213" s="53"/>
      <c r="F213" s="5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53"/>
      <c r="B214" s="53"/>
      <c r="C214" s="54"/>
      <c r="D214" s="53"/>
      <c r="E214" s="53"/>
      <c r="F214" s="5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53"/>
      <c r="B215" s="53"/>
      <c r="C215" s="54"/>
      <c r="D215" s="53"/>
      <c r="E215" s="53"/>
      <c r="F215" s="5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53"/>
      <c r="B216" s="53"/>
      <c r="C216" s="54"/>
      <c r="D216" s="53"/>
      <c r="E216" s="53"/>
      <c r="F216" s="5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53"/>
      <c r="B217" s="53"/>
      <c r="C217" s="54"/>
      <c r="D217" s="53"/>
      <c r="E217" s="53"/>
      <c r="F217" s="53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53"/>
      <c r="B218" s="53"/>
      <c r="C218" s="54"/>
      <c r="D218" s="53"/>
      <c r="E218" s="53"/>
      <c r="F218" s="53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53"/>
      <c r="B219" s="53"/>
      <c r="C219" s="54"/>
      <c r="D219" s="53"/>
      <c r="E219" s="53"/>
      <c r="F219" s="53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53"/>
      <c r="B220" s="53"/>
      <c r="C220" s="54"/>
      <c r="D220" s="53"/>
      <c r="E220" s="53"/>
      <c r="F220" s="53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53"/>
      <c r="B221" s="53"/>
      <c r="C221" s="54"/>
      <c r="D221" s="53"/>
      <c r="E221" s="53"/>
      <c r="F221" s="53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53"/>
      <c r="B222" s="53"/>
      <c r="C222" s="54"/>
      <c r="D222" s="53"/>
      <c r="E222" s="53"/>
      <c r="F222" s="53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53"/>
      <c r="B223" s="53"/>
      <c r="C223" s="54"/>
      <c r="D223" s="53"/>
      <c r="E223" s="53"/>
      <c r="F223" s="53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53"/>
      <c r="B224" s="53"/>
      <c r="C224" s="54"/>
      <c r="D224" s="53"/>
      <c r="E224" s="53"/>
      <c r="F224" s="53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53"/>
      <c r="B225" s="53"/>
      <c r="C225" s="54"/>
      <c r="D225" s="53"/>
      <c r="E225" s="53"/>
      <c r="F225" s="53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53"/>
      <c r="B226" s="53"/>
      <c r="C226" s="54"/>
      <c r="D226" s="53"/>
      <c r="E226" s="53"/>
      <c r="F226" s="53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53"/>
      <c r="B227" s="53"/>
      <c r="C227" s="54"/>
      <c r="D227" s="53"/>
      <c r="E227" s="53"/>
      <c r="F227" s="53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53"/>
      <c r="B228" s="53"/>
      <c r="C228" s="54"/>
      <c r="D228" s="53"/>
      <c r="E228" s="53"/>
      <c r="F228" s="53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53"/>
      <c r="B229" s="53"/>
      <c r="C229" s="54"/>
      <c r="D229" s="53"/>
      <c r="E229" s="53"/>
      <c r="F229" s="53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53"/>
      <c r="B230" s="53"/>
      <c r="C230" s="54"/>
      <c r="D230" s="53"/>
      <c r="E230" s="53"/>
      <c r="F230" s="53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53"/>
      <c r="B231" s="53"/>
      <c r="C231" s="54"/>
      <c r="D231" s="53"/>
      <c r="E231" s="53"/>
      <c r="F231" s="53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53"/>
      <c r="B232" s="53"/>
      <c r="C232" s="54"/>
      <c r="D232" s="53"/>
      <c r="E232" s="53"/>
      <c r="F232" s="53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53"/>
      <c r="B233" s="53"/>
      <c r="C233" s="54"/>
      <c r="D233" s="53"/>
      <c r="E233" s="53"/>
      <c r="F233" s="53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53"/>
      <c r="B234" s="53"/>
      <c r="C234" s="54"/>
      <c r="D234" s="53"/>
      <c r="E234" s="53"/>
      <c r="F234" s="53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53"/>
      <c r="B235" s="53"/>
      <c r="C235" s="54"/>
      <c r="D235" s="53"/>
      <c r="E235" s="53"/>
      <c r="F235" s="53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53"/>
      <c r="B236" s="53"/>
      <c r="C236" s="54"/>
      <c r="D236" s="53"/>
      <c r="E236" s="53"/>
      <c r="F236" s="53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53"/>
      <c r="B237" s="53"/>
      <c r="C237" s="54"/>
      <c r="D237" s="53"/>
      <c r="E237" s="53"/>
      <c r="F237" s="53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52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52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52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52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52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52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52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52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52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52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52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52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52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52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52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52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5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5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52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52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52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52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52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52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52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52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52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52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52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5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52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52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5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52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52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52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52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52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52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52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52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52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52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52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52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52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52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52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52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52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52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52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52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52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52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52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52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52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52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52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52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52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52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52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52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52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52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52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52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52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52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52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52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52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52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52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52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52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52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52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52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52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52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52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52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52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52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52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52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52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52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52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52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52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52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52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52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52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52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52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52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52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52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52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52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52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52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52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52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52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52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52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52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52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52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52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52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52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52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52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52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52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52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52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52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52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52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52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52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52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52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52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52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52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52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52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52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52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52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52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52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52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52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52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52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52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52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52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52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52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52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52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52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52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52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52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52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52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52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52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52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52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52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52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52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52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52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52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52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52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52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52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52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52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52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52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52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52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52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52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52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52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52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52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52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52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52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52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52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52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52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52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52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52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52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52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52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52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52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52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52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52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52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52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52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52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52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52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52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52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52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52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5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52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52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52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52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5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5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52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52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5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52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5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52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5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5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5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5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5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5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52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5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5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5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5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5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52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52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52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52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5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52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52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52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52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52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52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5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52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52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52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52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52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52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52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52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52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52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52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52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52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52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52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52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52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52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52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52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52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52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52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52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52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52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52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52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52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52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52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52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52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52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52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52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52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52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52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52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52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52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52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52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52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52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52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52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52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52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52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52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52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52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52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52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52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52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52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52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52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52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52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52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52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52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52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52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52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52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52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52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52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52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52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52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52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52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52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52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52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52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52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52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52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52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52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52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52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52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52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52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52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52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52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52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52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52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52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52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52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52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52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52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52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52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52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52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52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52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52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52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52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52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52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52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52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52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52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52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52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52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52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52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52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52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52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52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52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52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52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52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52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52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52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52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52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52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52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52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52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52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52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52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52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52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52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52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52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52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52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52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52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52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52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52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52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52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52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52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52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52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52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52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52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52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52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52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52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52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52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52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52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52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52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52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52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52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52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52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52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52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52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52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52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52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52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52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52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52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52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52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52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52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52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52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52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52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52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52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52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52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52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52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52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52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52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52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52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52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52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52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52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52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52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52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52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52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52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52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52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52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52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52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52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52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52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52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52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52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52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52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52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52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52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52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52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52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52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52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52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52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52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52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52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52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52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52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52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52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52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52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52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52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52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52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52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52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52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52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52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52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52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52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52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52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52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52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52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52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52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52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52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52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52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52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52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52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52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52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52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52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52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52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52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52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52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52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52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52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52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52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52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52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52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52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52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52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52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52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52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52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52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52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52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52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52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52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52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52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52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52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52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52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52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52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52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52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52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52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52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52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52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52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52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52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52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52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52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52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52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52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52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52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52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52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52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52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52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52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52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52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52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52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52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52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52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52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52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52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52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52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52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52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52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52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52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52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52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52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52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52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52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52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52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52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52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52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52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52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52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52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52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52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52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52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52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52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52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52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52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52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52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52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52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52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52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52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52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52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52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52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52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52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52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52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52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52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52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52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52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52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52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52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52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52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52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52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52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52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52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52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52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52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52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52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52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52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52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52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52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52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52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52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52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52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52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52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52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52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52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52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52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52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52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52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52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52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52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52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52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52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52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52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52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52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52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52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52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52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52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52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52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52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52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52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52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52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52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52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52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52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52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52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52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52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52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52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52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52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52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52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52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52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52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52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52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52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52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52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52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52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52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52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52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52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52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52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52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52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52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52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52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52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52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52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52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52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52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52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52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52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52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52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52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52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52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52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52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52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52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52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52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52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20">
    <mergeCell ref="D1:F1"/>
    <mergeCell ref="D2:F2"/>
    <mergeCell ref="A6:C6"/>
    <mergeCell ref="D6:F6"/>
    <mergeCell ref="A12:C12"/>
    <mergeCell ref="D12:F12"/>
    <mergeCell ref="D16:F16"/>
    <mergeCell ref="A28:C28"/>
    <mergeCell ref="D28:F28"/>
    <mergeCell ref="A30:C30"/>
    <mergeCell ref="D30:F30"/>
    <mergeCell ref="A32:C32"/>
    <mergeCell ref="D32:F32"/>
    <mergeCell ref="A16:C16"/>
    <mergeCell ref="A21:C21"/>
    <mergeCell ref="D21:F21"/>
    <mergeCell ref="A24:C24"/>
    <mergeCell ref="D24:F24"/>
    <mergeCell ref="A26:C26"/>
    <mergeCell ref="D26:F26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32.71"/>
    <col customWidth="1" min="2" max="2" width="47.57"/>
    <col customWidth="1" min="3" max="3" width="6.57"/>
    <col customWidth="1" min="4" max="5" width="13.71"/>
    <col customWidth="1" min="6" max="6" width="32.14"/>
    <col customWidth="1" min="7" max="26" width="13.71"/>
  </cols>
  <sheetData>
    <row r="1" ht="15.0" customHeight="1">
      <c r="A1" s="55"/>
      <c r="B1" s="55"/>
      <c r="C1" s="55"/>
      <c r="D1" s="56" t="s">
        <v>43</v>
      </c>
      <c r="E1" s="22"/>
      <c r="F1" s="12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5.0" customHeight="1">
      <c r="A2" s="57"/>
      <c r="B2" s="57"/>
      <c r="C2" s="57"/>
      <c r="D2" s="58" t="s">
        <v>44</v>
      </c>
      <c r="E2" s="22"/>
      <c r="F2" s="12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59" t="s">
        <v>0</v>
      </c>
      <c r="B3" s="60" t="s">
        <v>31</v>
      </c>
      <c r="C3" s="59" t="s">
        <v>83</v>
      </c>
      <c r="D3" s="59" t="s">
        <v>46</v>
      </c>
      <c r="E3" s="59" t="s">
        <v>47</v>
      </c>
      <c r="F3" s="59" t="s">
        <v>48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5.0" customHeight="1">
      <c r="A4" s="57"/>
      <c r="B4" s="57"/>
      <c r="C4" s="57"/>
      <c r="D4" s="61"/>
      <c r="E4" s="61"/>
      <c r="F4" s="61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83.75" customHeight="1">
      <c r="A5" s="57" t="s">
        <v>84</v>
      </c>
      <c r="B5" s="57" t="s">
        <v>85</v>
      </c>
      <c r="C5" s="62">
        <v>0.3</v>
      </c>
      <c r="D5" s="63">
        <v>3.0</v>
      </c>
      <c r="E5" s="61">
        <f>D5*$C$5</f>
        <v>0.9</v>
      </c>
      <c r="F5" s="61"/>
      <c r="G5" s="55" t="s">
        <v>52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15.0" customHeight="1">
      <c r="A6" s="57"/>
      <c r="B6" s="57"/>
      <c r="C6" s="64"/>
      <c r="D6" s="61"/>
      <c r="E6" s="61"/>
      <c r="F6" s="61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A7" s="57" t="s">
        <v>86</v>
      </c>
      <c r="B7" s="65" t="s">
        <v>87</v>
      </c>
      <c r="C7" s="62">
        <v>0.7</v>
      </c>
      <c r="D7" s="63">
        <v>3.0</v>
      </c>
      <c r="E7" s="61">
        <f>D7*$C$7</f>
        <v>2.1</v>
      </c>
      <c r="F7" s="61"/>
      <c r="G7" s="55" t="s">
        <v>52</v>
      </c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15.0" customHeight="1">
      <c r="A8" s="57"/>
      <c r="B8" s="57"/>
      <c r="C8" s="57"/>
      <c r="D8" s="61"/>
      <c r="E8" s="61"/>
      <c r="F8" s="61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15.0" customHeight="1">
      <c r="A9" s="57"/>
      <c r="B9" s="57" t="s">
        <v>80</v>
      </c>
      <c r="C9" s="62">
        <f>SUM(C4:C8)</f>
        <v>1</v>
      </c>
      <c r="D9" s="61"/>
      <c r="E9" s="61">
        <f>SUM(E5:E7)</f>
        <v>3</v>
      </c>
      <c r="F9" s="61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15.0" customHeight="1">
      <c r="A10" s="57"/>
      <c r="B10" s="57"/>
      <c r="C10" s="57"/>
      <c r="D10" s="61"/>
      <c r="E10" s="61"/>
      <c r="F10" s="61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66" t="s">
        <v>82</v>
      </c>
      <c r="B11" s="67"/>
      <c r="C11" s="67"/>
      <c r="D11" s="67"/>
      <c r="E11" s="67"/>
      <c r="F11" s="67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5"/>
      <c r="B12" s="5"/>
      <c r="C12" s="5"/>
      <c r="D12" s="5"/>
      <c r="E12" s="5"/>
      <c r="F12" s="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5"/>
      <c r="B13" s="5"/>
      <c r="C13" s="5"/>
      <c r="D13" s="5"/>
      <c r="E13" s="5"/>
      <c r="F13" s="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5"/>
      <c r="B14" s="5"/>
      <c r="C14" s="5"/>
      <c r="D14" s="5"/>
      <c r="E14" s="5"/>
      <c r="F14" s="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5"/>
      <c r="B15" s="5"/>
      <c r="C15" s="5"/>
      <c r="D15" s="5"/>
      <c r="E15" s="5"/>
      <c r="F15" s="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5"/>
      <c r="B16" s="5"/>
      <c r="C16" s="5"/>
      <c r="D16" s="5"/>
      <c r="E16" s="5"/>
      <c r="F16" s="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5"/>
      <c r="B17" s="5"/>
      <c r="C17" s="5"/>
      <c r="D17" s="5"/>
      <c r="E17" s="5"/>
      <c r="F17" s="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5"/>
      <c r="B18" s="5"/>
      <c r="C18" s="5"/>
      <c r="D18" s="5"/>
      <c r="E18" s="5"/>
      <c r="F18" s="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5"/>
      <c r="B19" s="5"/>
      <c r="C19" s="5"/>
      <c r="D19" s="5"/>
      <c r="E19" s="5"/>
      <c r="F19" s="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5"/>
      <c r="B20" s="5"/>
      <c r="C20" s="5"/>
      <c r="D20" s="5"/>
      <c r="E20" s="5"/>
      <c r="F20" s="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5"/>
      <c r="B21" s="5"/>
      <c r="C21" s="5"/>
      <c r="D21" s="5"/>
      <c r="E21" s="5"/>
      <c r="F21" s="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5"/>
      <c r="B22" s="5"/>
      <c r="C22" s="5"/>
      <c r="D22" s="5"/>
      <c r="E22" s="5"/>
      <c r="F22" s="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5"/>
      <c r="B23" s="5"/>
      <c r="C23" s="5"/>
      <c r="D23" s="5"/>
      <c r="E23" s="5"/>
      <c r="F23" s="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5"/>
      <c r="B24" s="5"/>
      <c r="C24" s="5"/>
      <c r="D24" s="5"/>
      <c r="E24" s="5"/>
      <c r="F24" s="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5"/>
      <c r="B25" s="5"/>
      <c r="C25" s="5"/>
      <c r="D25" s="5"/>
      <c r="E25" s="5"/>
      <c r="F25" s="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5"/>
      <c r="B26" s="5"/>
      <c r="C26" s="5"/>
      <c r="D26" s="5"/>
      <c r="E26" s="5"/>
      <c r="F26" s="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5"/>
      <c r="B27" s="5"/>
      <c r="C27" s="5"/>
      <c r="D27" s="5"/>
      <c r="E27" s="5"/>
      <c r="F27" s="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5"/>
      <c r="B28" s="5"/>
      <c r="C28" s="5"/>
      <c r="D28" s="5"/>
      <c r="E28" s="5"/>
      <c r="F28" s="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5"/>
      <c r="B29" s="5"/>
      <c r="C29" s="5"/>
      <c r="D29" s="5"/>
      <c r="E29" s="5"/>
      <c r="F29" s="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5"/>
      <c r="B30" s="5"/>
      <c r="C30" s="5"/>
      <c r="D30" s="5"/>
      <c r="E30" s="5"/>
      <c r="F30" s="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5"/>
      <c r="B31" s="5"/>
      <c r="C31" s="5"/>
      <c r="D31" s="5"/>
      <c r="E31" s="5"/>
      <c r="F31" s="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5"/>
      <c r="B32" s="5"/>
      <c r="C32" s="5"/>
      <c r="D32" s="5"/>
      <c r="E32" s="5"/>
      <c r="F32" s="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5"/>
      <c r="B33" s="5"/>
      <c r="C33" s="5"/>
      <c r="D33" s="5"/>
      <c r="E33" s="5"/>
      <c r="F33" s="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5"/>
      <c r="B34" s="5"/>
      <c r="C34" s="5"/>
      <c r="D34" s="5"/>
      <c r="E34" s="5"/>
      <c r="F34" s="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5"/>
      <c r="B35" s="5"/>
      <c r="C35" s="5"/>
      <c r="D35" s="5"/>
      <c r="E35" s="5"/>
      <c r="F35" s="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5"/>
      <c r="B36" s="5"/>
      <c r="C36" s="5"/>
      <c r="D36" s="5"/>
      <c r="E36" s="5"/>
      <c r="F36" s="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5"/>
      <c r="B37" s="5"/>
      <c r="C37" s="5"/>
      <c r="D37" s="5"/>
      <c r="E37" s="5"/>
      <c r="F37" s="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5"/>
      <c r="B38" s="5"/>
      <c r="C38" s="5"/>
      <c r="D38" s="5"/>
      <c r="E38" s="5"/>
      <c r="F38" s="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5"/>
      <c r="B39" s="5"/>
      <c r="C39" s="5"/>
      <c r="D39" s="5"/>
      <c r="E39" s="5"/>
      <c r="F39" s="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5"/>
      <c r="B40" s="5"/>
      <c r="C40" s="5"/>
      <c r="D40" s="5"/>
      <c r="E40" s="5"/>
      <c r="F40" s="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5"/>
      <c r="B41" s="5"/>
      <c r="C41" s="5"/>
      <c r="D41" s="5"/>
      <c r="E41" s="5"/>
      <c r="F41" s="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5"/>
      <c r="B42" s="5"/>
      <c r="C42" s="5"/>
      <c r="D42" s="5"/>
      <c r="E42" s="5"/>
      <c r="F42" s="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5"/>
      <c r="B43" s="5"/>
      <c r="C43" s="5"/>
      <c r="D43" s="5"/>
      <c r="E43" s="5"/>
      <c r="F43" s="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5"/>
      <c r="B44" s="5"/>
      <c r="C44" s="5"/>
      <c r="D44" s="5"/>
      <c r="E44" s="5"/>
      <c r="F44" s="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5"/>
      <c r="B45" s="5"/>
      <c r="C45" s="5"/>
      <c r="D45" s="5"/>
      <c r="E45" s="5"/>
      <c r="F45" s="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5"/>
      <c r="B46" s="5"/>
      <c r="C46" s="5"/>
      <c r="D46" s="5"/>
      <c r="E46" s="5"/>
      <c r="F46" s="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5"/>
      <c r="B47" s="5"/>
      <c r="C47" s="5"/>
      <c r="D47" s="5"/>
      <c r="E47" s="5"/>
      <c r="F47" s="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5"/>
      <c r="B48" s="5"/>
      <c r="C48" s="5"/>
      <c r="D48" s="5"/>
      <c r="E48" s="5"/>
      <c r="F48" s="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5"/>
      <c r="B49" s="5"/>
      <c r="C49" s="5"/>
      <c r="D49" s="5"/>
      <c r="E49" s="5"/>
      <c r="F49" s="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5"/>
      <c r="B50" s="5"/>
      <c r="C50" s="5"/>
      <c r="D50" s="5"/>
      <c r="E50" s="5"/>
      <c r="F50" s="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5"/>
      <c r="B51" s="5"/>
      <c r="C51" s="5"/>
      <c r="D51" s="5"/>
      <c r="E51" s="5"/>
      <c r="F51" s="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5"/>
      <c r="B52" s="5"/>
      <c r="C52" s="5"/>
      <c r="D52" s="5"/>
      <c r="E52" s="5"/>
      <c r="F52" s="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5"/>
      <c r="B53" s="5"/>
      <c r="C53" s="5"/>
      <c r="D53" s="5"/>
      <c r="E53" s="5"/>
      <c r="F53" s="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75" customHeight="1">
      <c r="A54" s="5"/>
      <c r="B54" s="5"/>
      <c r="C54" s="5"/>
      <c r="D54" s="5"/>
      <c r="E54" s="5"/>
      <c r="F54" s="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5"/>
      <c r="B55" s="5"/>
      <c r="C55" s="5"/>
      <c r="D55" s="5"/>
      <c r="E55" s="5"/>
      <c r="F55" s="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5"/>
      <c r="B56" s="5"/>
      <c r="C56" s="5"/>
      <c r="D56" s="5"/>
      <c r="E56" s="5"/>
      <c r="F56" s="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5"/>
      <c r="B57" s="5"/>
      <c r="C57" s="5"/>
      <c r="D57" s="5"/>
      <c r="E57" s="5"/>
      <c r="F57" s="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5"/>
      <c r="B58" s="5"/>
      <c r="C58" s="5"/>
      <c r="D58" s="5"/>
      <c r="E58" s="5"/>
      <c r="F58" s="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5"/>
      <c r="B59" s="5"/>
      <c r="C59" s="5"/>
      <c r="D59" s="5"/>
      <c r="E59" s="5"/>
      <c r="F59" s="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5"/>
      <c r="B60" s="5"/>
      <c r="C60" s="5"/>
      <c r="D60" s="5"/>
      <c r="E60" s="5"/>
      <c r="F60" s="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5"/>
      <c r="B61" s="5"/>
      <c r="C61" s="5"/>
      <c r="D61" s="5"/>
      <c r="E61" s="5"/>
      <c r="F61" s="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5"/>
      <c r="B62" s="5"/>
      <c r="C62" s="5"/>
      <c r="D62" s="5"/>
      <c r="E62" s="5"/>
      <c r="F62" s="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5"/>
      <c r="B63" s="5"/>
      <c r="C63" s="5"/>
      <c r="D63" s="5"/>
      <c r="E63" s="5"/>
      <c r="F63" s="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5"/>
      <c r="B64" s="5"/>
      <c r="C64" s="5"/>
      <c r="D64" s="5"/>
      <c r="E64" s="5"/>
      <c r="F64" s="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5"/>
      <c r="B65" s="5"/>
      <c r="C65" s="5"/>
      <c r="D65" s="5"/>
      <c r="E65" s="5"/>
      <c r="F65" s="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5"/>
      <c r="B66" s="5"/>
      <c r="C66" s="5"/>
      <c r="D66" s="5"/>
      <c r="E66" s="5"/>
      <c r="F66" s="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5"/>
      <c r="B67" s="5"/>
      <c r="C67" s="5"/>
      <c r="D67" s="5"/>
      <c r="E67" s="5"/>
      <c r="F67" s="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5"/>
      <c r="B68" s="5"/>
      <c r="C68" s="5"/>
      <c r="D68" s="5"/>
      <c r="E68" s="5"/>
      <c r="F68" s="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5"/>
      <c r="B69" s="5"/>
      <c r="C69" s="5"/>
      <c r="D69" s="5"/>
      <c r="E69" s="5"/>
      <c r="F69" s="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5"/>
      <c r="B70" s="5"/>
      <c r="C70" s="5"/>
      <c r="D70" s="5"/>
      <c r="E70" s="5"/>
      <c r="F70" s="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5"/>
      <c r="B71" s="5"/>
      <c r="C71" s="5"/>
      <c r="D71" s="5"/>
      <c r="E71" s="5"/>
      <c r="F71" s="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5"/>
      <c r="B72" s="5"/>
      <c r="C72" s="5"/>
      <c r="D72" s="5"/>
      <c r="E72" s="5"/>
      <c r="F72" s="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5"/>
      <c r="B73" s="5"/>
      <c r="C73" s="5"/>
      <c r="D73" s="5"/>
      <c r="E73" s="5"/>
      <c r="F73" s="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5"/>
      <c r="B74" s="5"/>
      <c r="C74" s="5"/>
      <c r="D74" s="5"/>
      <c r="E74" s="5"/>
      <c r="F74" s="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5"/>
      <c r="B75" s="5"/>
      <c r="C75" s="5"/>
      <c r="D75" s="5"/>
      <c r="E75" s="5"/>
      <c r="F75" s="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5"/>
      <c r="B76" s="5"/>
      <c r="C76" s="5"/>
      <c r="D76" s="5"/>
      <c r="E76" s="5"/>
      <c r="F76" s="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5"/>
      <c r="B77" s="5"/>
      <c r="C77" s="5"/>
      <c r="D77" s="5"/>
      <c r="E77" s="5"/>
      <c r="F77" s="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5"/>
      <c r="B78" s="5"/>
      <c r="C78" s="5"/>
      <c r="D78" s="5"/>
      <c r="E78" s="5"/>
      <c r="F78" s="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5"/>
      <c r="B79" s="5"/>
      <c r="C79" s="5"/>
      <c r="D79" s="5"/>
      <c r="E79" s="5"/>
      <c r="F79" s="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5"/>
      <c r="B80" s="5"/>
      <c r="C80" s="5"/>
      <c r="D80" s="5"/>
      <c r="E80" s="5"/>
      <c r="F80" s="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5"/>
      <c r="B81" s="5"/>
      <c r="C81" s="5"/>
      <c r="D81" s="5"/>
      <c r="E81" s="5"/>
      <c r="F81" s="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5"/>
      <c r="B82" s="5"/>
      <c r="C82" s="5"/>
      <c r="D82" s="5"/>
      <c r="E82" s="5"/>
      <c r="F82" s="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5"/>
      <c r="B83" s="5"/>
      <c r="C83" s="5"/>
      <c r="D83" s="5"/>
      <c r="E83" s="5"/>
      <c r="F83" s="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5"/>
      <c r="B84" s="5"/>
      <c r="C84" s="5"/>
      <c r="D84" s="5"/>
      <c r="E84" s="5"/>
      <c r="F84" s="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5"/>
      <c r="B85" s="5"/>
      <c r="C85" s="5"/>
      <c r="D85" s="5"/>
      <c r="E85" s="5"/>
      <c r="F85" s="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5"/>
      <c r="B86" s="5"/>
      <c r="C86" s="5"/>
      <c r="D86" s="5"/>
      <c r="E86" s="5"/>
      <c r="F86" s="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5"/>
      <c r="B87" s="5"/>
      <c r="C87" s="5"/>
      <c r="D87" s="5"/>
      <c r="E87" s="5"/>
      <c r="F87" s="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5"/>
      <c r="B88" s="5"/>
      <c r="C88" s="5"/>
      <c r="D88" s="5"/>
      <c r="E88" s="5"/>
      <c r="F88" s="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5"/>
      <c r="B89" s="5"/>
      <c r="C89" s="5"/>
      <c r="D89" s="5"/>
      <c r="E89" s="5"/>
      <c r="F89" s="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5"/>
      <c r="B90" s="5"/>
      <c r="C90" s="5"/>
      <c r="D90" s="5"/>
      <c r="E90" s="5"/>
      <c r="F90" s="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5"/>
      <c r="B91" s="5"/>
      <c r="C91" s="5"/>
      <c r="D91" s="5"/>
      <c r="E91" s="5"/>
      <c r="F91" s="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5"/>
      <c r="B92" s="5"/>
      <c r="C92" s="5"/>
      <c r="D92" s="5"/>
      <c r="E92" s="5"/>
      <c r="F92" s="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5"/>
      <c r="B93" s="5"/>
      <c r="C93" s="5"/>
      <c r="D93" s="5"/>
      <c r="E93" s="5"/>
      <c r="F93" s="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5.75" customHeight="1">
      <c r="A94" s="5"/>
      <c r="B94" s="5"/>
      <c r="C94" s="5"/>
      <c r="D94" s="5"/>
      <c r="E94" s="5"/>
      <c r="F94" s="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5"/>
      <c r="B95" s="5"/>
      <c r="C95" s="5"/>
      <c r="D95" s="5"/>
      <c r="E95" s="5"/>
      <c r="F95" s="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5"/>
      <c r="B96" s="5"/>
      <c r="C96" s="5"/>
      <c r="D96" s="5"/>
      <c r="E96" s="5"/>
      <c r="F96" s="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5"/>
      <c r="B97" s="5"/>
      <c r="C97" s="5"/>
      <c r="D97" s="5"/>
      <c r="E97" s="5"/>
      <c r="F97" s="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5"/>
      <c r="B98" s="5"/>
      <c r="C98" s="5"/>
      <c r="D98" s="5"/>
      <c r="E98" s="5"/>
      <c r="F98" s="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5"/>
      <c r="B99" s="5"/>
      <c r="C99" s="5"/>
      <c r="D99" s="5"/>
      <c r="E99" s="5"/>
      <c r="F99" s="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5"/>
      <c r="B100" s="5"/>
      <c r="C100" s="5"/>
      <c r="D100" s="5"/>
      <c r="E100" s="5"/>
      <c r="F100" s="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5"/>
      <c r="B101" s="5"/>
      <c r="C101" s="5"/>
      <c r="D101" s="5"/>
      <c r="E101" s="5"/>
      <c r="F101" s="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5.75" customHeight="1">
      <c r="A102" s="5"/>
      <c r="B102" s="5"/>
      <c r="C102" s="5"/>
      <c r="D102" s="5"/>
      <c r="E102" s="5"/>
      <c r="F102" s="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5.75" customHeight="1">
      <c r="A103" s="5"/>
      <c r="B103" s="5"/>
      <c r="C103" s="5"/>
      <c r="D103" s="5"/>
      <c r="E103" s="5"/>
      <c r="F103" s="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5"/>
      <c r="B104" s="5"/>
      <c r="C104" s="5"/>
      <c r="D104" s="5"/>
      <c r="E104" s="5"/>
      <c r="F104" s="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5"/>
      <c r="B105" s="5"/>
      <c r="C105" s="5"/>
      <c r="D105" s="5"/>
      <c r="E105" s="5"/>
      <c r="F105" s="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5"/>
      <c r="B106" s="5"/>
      <c r="C106" s="5"/>
      <c r="D106" s="5"/>
      <c r="E106" s="5"/>
      <c r="F106" s="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5"/>
      <c r="B107" s="5"/>
      <c r="C107" s="5"/>
      <c r="D107" s="5"/>
      <c r="E107" s="5"/>
      <c r="F107" s="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5"/>
      <c r="B108" s="5"/>
      <c r="C108" s="5"/>
      <c r="D108" s="5"/>
      <c r="E108" s="5"/>
      <c r="F108" s="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5"/>
      <c r="B109" s="5"/>
      <c r="C109" s="5"/>
      <c r="D109" s="5"/>
      <c r="E109" s="5"/>
      <c r="F109" s="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5"/>
      <c r="B110" s="5"/>
      <c r="C110" s="5"/>
      <c r="D110" s="5"/>
      <c r="E110" s="5"/>
      <c r="F110" s="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5"/>
      <c r="B111" s="5"/>
      <c r="C111" s="5"/>
      <c r="D111" s="5"/>
      <c r="E111" s="5"/>
      <c r="F111" s="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5"/>
      <c r="B112" s="5"/>
      <c r="C112" s="5"/>
      <c r="D112" s="5"/>
      <c r="E112" s="5"/>
      <c r="F112" s="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5"/>
      <c r="B113" s="5"/>
      <c r="C113" s="5"/>
      <c r="D113" s="5"/>
      <c r="E113" s="5"/>
      <c r="F113" s="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5"/>
      <c r="B114" s="5"/>
      <c r="C114" s="5"/>
      <c r="D114" s="5"/>
      <c r="E114" s="5"/>
      <c r="F114" s="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5"/>
      <c r="B115" s="5"/>
      <c r="C115" s="5"/>
      <c r="D115" s="5"/>
      <c r="E115" s="5"/>
      <c r="F115" s="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5"/>
      <c r="B116" s="5"/>
      <c r="C116" s="5"/>
      <c r="D116" s="5"/>
      <c r="E116" s="5"/>
      <c r="F116" s="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5"/>
      <c r="B117" s="5"/>
      <c r="C117" s="5"/>
      <c r="D117" s="5"/>
      <c r="E117" s="5"/>
      <c r="F117" s="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5"/>
      <c r="B118" s="5"/>
      <c r="C118" s="5"/>
      <c r="D118" s="5"/>
      <c r="E118" s="5"/>
      <c r="F118" s="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5"/>
      <c r="B119" s="5"/>
      <c r="C119" s="5"/>
      <c r="D119" s="5"/>
      <c r="E119" s="5"/>
      <c r="F119" s="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5"/>
      <c r="B120" s="5"/>
      <c r="C120" s="5"/>
      <c r="D120" s="5"/>
      <c r="E120" s="5"/>
      <c r="F120" s="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5"/>
      <c r="B121" s="5"/>
      <c r="C121" s="5"/>
      <c r="D121" s="5"/>
      <c r="E121" s="5"/>
      <c r="F121" s="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5.75" customHeight="1">
      <c r="A122" s="5"/>
      <c r="B122" s="5"/>
      <c r="C122" s="5"/>
      <c r="D122" s="5"/>
      <c r="E122" s="5"/>
      <c r="F122" s="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5"/>
      <c r="B123" s="5"/>
      <c r="C123" s="5"/>
      <c r="D123" s="5"/>
      <c r="E123" s="5"/>
      <c r="F123" s="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5.75" customHeight="1">
      <c r="A124" s="5"/>
      <c r="B124" s="5"/>
      <c r="C124" s="5"/>
      <c r="D124" s="5"/>
      <c r="E124" s="5"/>
      <c r="F124" s="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5"/>
      <c r="B125" s="5"/>
      <c r="C125" s="5"/>
      <c r="D125" s="5"/>
      <c r="E125" s="5"/>
      <c r="F125" s="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5"/>
      <c r="B126" s="5"/>
      <c r="C126" s="5"/>
      <c r="D126" s="5"/>
      <c r="E126" s="5"/>
      <c r="F126" s="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5"/>
      <c r="B127" s="5"/>
      <c r="C127" s="5"/>
      <c r="D127" s="5"/>
      <c r="E127" s="5"/>
      <c r="F127" s="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5"/>
      <c r="B128" s="5"/>
      <c r="C128" s="5"/>
      <c r="D128" s="5"/>
      <c r="E128" s="5"/>
      <c r="F128" s="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5"/>
      <c r="B129" s="5"/>
      <c r="C129" s="5"/>
      <c r="D129" s="5"/>
      <c r="E129" s="5"/>
      <c r="F129" s="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5"/>
      <c r="B130" s="5"/>
      <c r="C130" s="5"/>
      <c r="D130" s="5"/>
      <c r="E130" s="5"/>
      <c r="F130" s="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5"/>
      <c r="B131" s="5"/>
      <c r="C131" s="5"/>
      <c r="D131" s="5"/>
      <c r="E131" s="5"/>
      <c r="F131" s="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5"/>
      <c r="B132" s="5"/>
      <c r="C132" s="5"/>
      <c r="D132" s="5"/>
      <c r="E132" s="5"/>
      <c r="F132" s="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5"/>
      <c r="B133" s="5"/>
      <c r="C133" s="5"/>
      <c r="D133" s="5"/>
      <c r="E133" s="5"/>
      <c r="F133" s="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5"/>
      <c r="B134" s="5"/>
      <c r="C134" s="5"/>
      <c r="D134" s="5"/>
      <c r="E134" s="5"/>
      <c r="F134" s="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5"/>
      <c r="B135" s="5"/>
      <c r="C135" s="5"/>
      <c r="D135" s="5"/>
      <c r="E135" s="5"/>
      <c r="F135" s="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5"/>
      <c r="B136" s="5"/>
      <c r="C136" s="5"/>
      <c r="D136" s="5"/>
      <c r="E136" s="5"/>
      <c r="F136" s="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5"/>
      <c r="B137" s="5"/>
      <c r="C137" s="5"/>
      <c r="D137" s="5"/>
      <c r="E137" s="5"/>
      <c r="F137" s="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5"/>
      <c r="B138" s="5"/>
      <c r="C138" s="5"/>
      <c r="D138" s="5"/>
      <c r="E138" s="5"/>
      <c r="F138" s="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5"/>
      <c r="B139" s="5"/>
      <c r="C139" s="5"/>
      <c r="D139" s="5"/>
      <c r="E139" s="5"/>
      <c r="F139" s="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5"/>
      <c r="B140" s="5"/>
      <c r="C140" s="5"/>
      <c r="D140" s="5"/>
      <c r="E140" s="5"/>
      <c r="F140" s="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5"/>
      <c r="B141" s="5"/>
      <c r="C141" s="5"/>
      <c r="D141" s="5"/>
      <c r="E141" s="5"/>
      <c r="F141" s="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5"/>
      <c r="B142" s="5"/>
      <c r="C142" s="5"/>
      <c r="D142" s="5"/>
      <c r="E142" s="5"/>
      <c r="F142" s="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5"/>
      <c r="B143" s="5"/>
      <c r="C143" s="5"/>
      <c r="D143" s="5"/>
      <c r="E143" s="5"/>
      <c r="F143" s="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5"/>
      <c r="B144" s="5"/>
      <c r="C144" s="5"/>
      <c r="D144" s="5"/>
      <c r="E144" s="5"/>
      <c r="F144" s="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5"/>
      <c r="B145" s="5"/>
      <c r="C145" s="5"/>
      <c r="D145" s="5"/>
      <c r="E145" s="5"/>
      <c r="F145" s="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5"/>
      <c r="B146" s="5"/>
      <c r="C146" s="5"/>
      <c r="D146" s="5"/>
      <c r="E146" s="5"/>
      <c r="F146" s="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5"/>
      <c r="B147" s="5"/>
      <c r="C147" s="5"/>
      <c r="D147" s="5"/>
      <c r="E147" s="5"/>
      <c r="F147" s="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5"/>
      <c r="B148" s="5"/>
      <c r="C148" s="5"/>
      <c r="D148" s="5"/>
      <c r="E148" s="5"/>
      <c r="F148" s="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5"/>
      <c r="B149" s="5"/>
      <c r="C149" s="5"/>
      <c r="D149" s="5"/>
      <c r="E149" s="5"/>
      <c r="F149" s="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5"/>
      <c r="B150" s="5"/>
      <c r="C150" s="5"/>
      <c r="D150" s="5"/>
      <c r="E150" s="5"/>
      <c r="F150" s="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5.75" customHeight="1">
      <c r="A151" s="5"/>
      <c r="B151" s="5"/>
      <c r="C151" s="5"/>
      <c r="D151" s="5"/>
      <c r="E151" s="5"/>
      <c r="F151" s="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5"/>
      <c r="B152" s="5"/>
      <c r="C152" s="5"/>
      <c r="D152" s="5"/>
      <c r="E152" s="5"/>
      <c r="F152" s="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5"/>
      <c r="B153" s="5"/>
      <c r="C153" s="5"/>
      <c r="D153" s="5"/>
      <c r="E153" s="5"/>
      <c r="F153" s="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5"/>
      <c r="B154" s="5"/>
      <c r="C154" s="5"/>
      <c r="D154" s="5"/>
      <c r="E154" s="5"/>
      <c r="F154" s="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5"/>
      <c r="B155" s="5"/>
      <c r="C155" s="5"/>
      <c r="D155" s="5"/>
      <c r="E155" s="5"/>
      <c r="F155" s="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5"/>
      <c r="B156" s="5"/>
      <c r="C156" s="5"/>
      <c r="D156" s="5"/>
      <c r="E156" s="5"/>
      <c r="F156" s="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5"/>
      <c r="B157" s="5"/>
      <c r="C157" s="5"/>
      <c r="D157" s="5"/>
      <c r="E157" s="5"/>
      <c r="F157" s="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5"/>
      <c r="B158" s="5"/>
      <c r="C158" s="5"/>
      <c r="D158" s="5"/>
      <c r="E158" s="5"/>
      <c r="F158" s="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5"/>
      <c r="B159" s="5"/>
      <c r="C159" s="5"/>
      <c r="D159" s="5"/>
      <c r="E159" s="5"/>
      <c r="F159" s="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5"/>
      <c r="B160" s="5"/>
      <c r="C160" s="5"/>
      <c r="D160" s="5"/>
      <c r="E160" s="5"/>
      <c r="F160" s="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5"/>
      <c r="B161" s="5"/>
      <c r="C161" s="5"/>
      <c r="D161" s="5"/>
      <c r="E161" s="5"/>
      <c r="F161" s="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5.75" customHeight="1">
      <c r="A162" s="5"/>
      <c r="B162" s="5"/>
      <c r="C162" s="5"/>
      <c r="D162" s="5"/>
      <c r="E162" s="5"/>
      <c r="F162" s="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5"/>
      <c r="B163" s="5"/>
      <c r="C163" s="5"/>
      <c r="D163" s="5"/>
      <c r="E163" s="5"/>
      <c r="F163" s="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5"/>
      <c r="B164" s="5"/>
      <c r="C164" s="5"/>
      <c r="D164" s="5"/>
      <c r="E164" s="5"/>
      <c r="F164" s="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5"/>
      <c r="B165" s="5"/>
      <c r="C165" s="5"/>
      <c r="D165" s="5"/>
      <c r="E165" s="5"/>
      <c r="F165" s="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5"/>
      <c r="B166" s="5"/>
      <c r="C166" s="5"/>
      <c r="D166" s="5"/>
      <c r="E166" s="5"/>
      <c r="F166" s="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5"/>
      <c r="B167" s="5"/>
      <c r="C167" s="5"/>
      <c r="D167" s="5"/>
      <c r="E167" s="5"/>
      <c r="F167" s="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5"/>
      <c r="B168" s="5"/>
      <c r="C168" s="5"/>
      <c r="D168" s="5"/>
      <c r="E168" s="5"/>
      <c r="F168" s="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5"/>
      <c r="B169" s="5"/>
      <c r="C169" s="5"/>
      <c r="D169" s="5"/>
      <c r="E169" s="5"/>
      <c r="F169" s="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5"/>
      <c r="B170" s="5"/>
      <c r="C170" s="5"/>
      <c r="D170" s="5"/>
      <c r="E170" s="5"/>
      <c r="F170" s="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5.75" customHeight="1">
      <c r="A171" s="5"/>
      <c r="B171" s="5"/>
      <c r="C171" s="5"/>
      <c r="D171" s="5"/>
      <c r="E171" s="5"/>
      <c r="F171" s="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5"/>
      <c r="B172" s="5"/>
      <c r="C172" s="5"/>
      <c r="D172" s="5"/>
      <c r="E172" s="5"/>
      <c r="F172" s="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5"/>
      <c r="B173" s="5"/>
      <c r="C173" s="5"/>
      <c r="D173" s="5"/>
      <c r="E173" s="5"/>
      <c r="F173" s="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5"/>
      <c r="B174" s="5"/>
      <c r="C174" s="5"/>
      <c r="D174" s="5"/>
      <c r="E174" s="5"/>
      <c r="F174" s="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5"/>
      <c r="B175" s="5"/>
      <c r="C175" s="5"/>
      <c r="D175" s="5"/>
      <c r="E175" s="5"/>
      <c r="F175" s="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5"/>
      <c r="B176" s="5"/>
      <c r="C176" s="5"/>
      <c r="D176" s="5"/>
      <c r="E176" s="5"/>
      <c r="F176" s="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5"/>
      <c r="B177" s="5"/>
      <c r="C177" s="5"/>
      <c r="D177" s="5"/>
      <c r="E177" s="5"/>
      <c r="F177" s="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5"/>
      <c r="B178" s="5"/>
      <c r="C178" s="5"/>
      <c r="D178" s="5"/>
      <c r="E178" s="5"/>
      <c r="F178" s="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5"/>
      <c r="B179" s="5"/>
      <c r="C179" s="5"/>
      <c r="D179" s="5"/>
      <c r="E179" s="5"/>
      <c r="F179" s="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5"/>
      <c r="B180" s="5"/>
      <c r="C180" s="5"/>
      <c r="D180" s="5"/>
      <c r="E180" s="5"/>
      <c r="F180" s="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5"/>
      <c r="B181" s="5"/>
      <c r="C181" s="5"/>
      <c r="D181" s="5"/>
      <c r="E181" s="5"/>
      <c r="F181" s="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75" customHeight="1">
      <c r="A182" s="5"/>
      <c r="B182" s="5"/>
      <c r="C182" s="5"/>
      <c r="D182" s="5"/>
      <c r="E182" s="5"/>
      <c r="F182" s="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5"/>
      <c r="B183" s="5"/>
      <c r="C183" s="5"/>
      <c r="D183" s="5"/>
      <c r="E183" s="5"/>
      <c r="F183" s="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5"/>
      <c r="B184" s="5"/>
      <c r="C184" s="5"/>
      <c r="D184" s="5"/>
      <c r="E184" s="5"/>
      <c r="F184" s="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5"/>
      <c r="B185" s="5"/>
      <c r="C185" s="5"/>
      <c r="D185" s="5"/>
      <c r="E185" s="5"/>
      <c r="F185" s="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5"/>
      <c r="B186" s="5"/>
      <c r="C186" s="5"/>
      <c r="D186" s="5"/>
      <c r="E186" s="5"/>
      <c r="F186" s="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5"/>
      <c r="B187" s="5"/>
      <c r="C187" s="5"/>
      <c r="D187" s="5"/>
      <c r="E187" s="5"/>
      <c r="F187" s="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5"/>
      <c r="B188" s="5"/>
      <c r="C188" s="5"/>
      <c r="D188" s="5"/>
      <c r="E188" s="5"/>
      <c r="F188" s="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5"/>
      <c r="B189" s="5"/>
      <c r="C189" s="5"/>
      <c r="D189" s="5"/>
      <c r="E189" s="5"/>
      <c r="F189" s="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5"/>
      <c r="B190" s="5"/>
      <c r="C190" s="5"/>
      <c r="D190" s="5"/>
      <c r="E190" s="5"/>
      <c r="F190" s="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5"/>
      <c r="B191" s="5"/>
      <c r="C191" s="5"/>
      <c r="D191" s="5"/>
      <c r="E191" s="5"/>
      <c r="F191" s="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5"/>
      <c r="B192" s="5"/>
      <c r="C192" s="5"/>
      <c r="D192" s="5"/>
      <c r="E192" s="5"/>
      <c r="F192" s="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5"/>
      <c r="B193" s="5"/>
      <c r="C193" s="5"/>
      <c r="D193" s="5"/>
      <c r="E193" s="5"/>
      <c r="F193" s="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5"/>
      <c r="B194" s="5"/>
      <c r="C194" s="5"/>
      <c r="D194" s="5"/>
      <c r="E194" s="5"/>
      <c r="F194" s="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5"/>
      <c r="B195" s="5"/>
      <c r="C195" s="5"/>
      <c r="D195" s="5"/>
      <c r="E195" s="5"/>
      <c r="F195" s="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5.75" customHeight="1">
      <c r="A196" s="5"/>
      <c r="B196" s="5"/>
      <c r="C196" s="5"/>
      <c r="D196" s="5"/>
      <c r="E196" s="5"/>
      <c r="F196" s="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5"/>
      <c r="B197" s="5"/>
      <c r="C197" s="5"/>
      <c r="D197" s="5"/>
      <c r="E197" s="5"/>
      <c r="F197" s="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5"/>
      <c r="B198" s="5"/>
      <c r="C198" s="5"/>
      <c r="D198" s="5"/>
      <c r="E198" s="5"/>
      <c r="F198" s="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5.75" customHeight="1">
      <c r="A199" s="5"/>
      <c r="B199" s="5"/>
      <c r="C199" s="5"/>
      <c r="D199" s="5"/>
      <c r="E199" s="5"/>
      <c r="F199" s="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5"/>
      <c r="B200" s="5"/>
      <c r="C200" s="5"/>
      <c r="D200" s="5"/>
      <c r="E200" s="5"/>
      <c r="F200" s="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5.75" customHeight="1">
      <c r="A201" s="5"/>
      <c r="B201" s="5"/>
      <c r="C201" s="5"/>
      <c r="D201" s="5"/>
      <c r="E201" s="5"/>
      <c r="F201" s="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5"/>
      <c r="B202" s="5"/>
      <c r="C202" s="5"/>
      <c r="D202" s="5"/>
      <c r="E202" s="5"/>
      <c r="F202" s="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5"/>
      <c r="B203" s="5"/>
      <c r="C203" s="5"/>
      <c r="D203" s="5"/>
      <c r="E203" s="5"/>
      <c r="F203" s="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5"/>
      <c r="B204" s="5"/>
      <c r="C204" s="5"/>
      <c r="D204" s="5"/>
      <c r="E204" s="5"/>
      <c r="F204" s="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5"/>
      <c r="B205" s="5"/>
      <c r="C205" s="5"/>
      <c r="D205" s="5"/>
      <c r="E205" s="5"/>
      <c r="F205" s="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5.75" customHeight="1">
      <c r="A206" s="5"/>
      <c r="B206" s="5"/>
      <c r="C206" s="5"/>
      <c r="D206" s="5"/>
      <c r="E206" s="5"/>
      <c r="F206" s="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5"/>
      <c r="B207" s="5"/>
      <c r="C207" s="5"/>
      <c r="D207" s="5"/>
      <c r="E207" s="5"/>
      <c r="F207" s="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5"/>
      <c r="B208" s="5"/>
      <c r="C208" s="5"/>
      <c r="D208" s="5"/>
      <c r="E208" s="5"/>
      <c r="F208" s="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5"/>
      <c r="B209" s="5"/>
      <c r="C209" s="5"/>
      <c r="D209" s="5"/>
      <c r="E209" s="5"/>
      <c r="F209" s="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5"/>
      <c r="B210" s="5"/>
      <c r="C210" s="5"/>
      <c r="D210" s="5"/>
      <c r="E210" s="5"/>
      <c r="F210" s="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5"/>
      <c r="B211" s="5"/>
      <c r="C211" s="5"/>
      <c r="D211" s="5"/>
      <c r="E211" s="5"/>
      <c r="F211" s="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5"/>
      <c r="B212" s="5"/>
      <c r="C212" s="5"/>
      <c r="D212" s="5"/>
      <c r="E212" s="5"/>
      <c r="F212" s="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5"/>
      <c r="B213" s="5"/>
      <c r="C213" s="5"/>
      <c r="D213" s="5"/>
      <c r="E213" s="5"/>
      <c r="F213" s="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5"/>
      <c r="B214" s="5"/>
      <c r="C214" s="5"/>
      <c r="D214" s="5"/>
      <c r="E214" s="5"/>
      <c r="F214" s="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5"/>
      <c r="B215" s="5"/>
      <c r="C215" s="5"/>
      <c r="D215" s="5"/>
      <c r="E215" s="5"/>
      <c r="F215" s="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5"/>
      <c r="B216" s="5"/>
      <c r="C216" s="5"/>
      <c r="D216" s="5"/>
      <c r="E216" s="5"/>
      <c r="F216" s="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5"/>
      <c r="B217" s="5"/>
      <c r="C217" s="5"/>
      <c r="D217" s="5"/>
      <c r="E217" s="5"/>
      <c r="F217" s="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5"/>
      <c r="B218" s="5"/>
      <c r="C218" s="5"/>
      <c r="D218" s="5"/>
      <c r="E218" s="5"/>
      <c r="F218" s="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5"/>
      <c r="B219" s="5"/>
      <c r="C219" s="5"/>
      <c r="D219" s="5"/>
      <c r="E219" s="5"/>
      <c r="F219" s="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5"/>
      <c r="B220" s="5"/>
      <c r="C220" s="5"/>
      <c r="D220" s="5"/>
      <c r="E220" s="5"/>
      <c r="F220" s="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mergeCells count="2">
    <mergeCell ref="D1:F1"/>
    <mergeCell ref="D2:F2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60.14"/>
    <col customWidth="1" min="2" max="2" width="11.43"/>
    <col customWidth="1" min="3" max="4" width="13.71"/>
    <col customWidth="1" min="5" max="5" width="22.71"/>
    <col customWidth="1" min="6" max="26" width="13.71"/>
  </cols>
  <sheetData>
    <row r="1" ht="15.0" customHeight="1">
      <c r="A1" s="67"/>
      <c r="B1" s="68"/>
      <c r="C1" s="69" t="str">
        <f>Main!D1</f>
        <v>PUT TEAM NAME HERE</v>
      </c>
      <c r="D1" s="22"/>
      <c r="E1" s="12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57"/>
      <c r="B2" s="70"/>
      <c r="C2" s="71" t="str">
        <f>Main!D2</f>
        <v>PUT AUDITOR NAME HERE</v>
      </c>
      <c r="D2" s="22"/>
      <c r="E2" s="12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59" t="s">
        <v>88</v>
      </c>
      <c r="B3" s="72" t="s">
        <v>83</v>
      </c>
      <c r="C3" s="59" t="s">
        <v>46</v>
      </c>
      <c r="D3" s="73" t="s">
        <v>47</v>
      </c>
      <c r="E3" s="59" t="s">
        <v>48</v>
      </c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57"/>
      <c r="B4" s="74"/>
      <c r="C4" s="75"/>
      <c r="D4" s="76"/>
      <c r="E4" s="7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25.5" customHeight="1">
      <c r="A5" s="57" t="s">
        <v>89</v>
      </c>
      <c r="B5" s="77">
        <v>0.05</v>
      </c>
      <c r="C5" s="63">
        <v>3.0</v>
      </c>
      <c r="D5" s="61">
        <f>C5*$B5</f>
        <v>0.15</v>
      </c>
      <c r="E5" s="78"/>
      <c r="F5" s="55" t="s">
        <v>52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57"/>
      <c r="B6" s="70"/>
      <c r="C6" s="79"/>
      <c r="D6" s="79"/>
      <c r="E6" s="80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A7" s="57" t="s">
        <v>90</v>
      </c>
      <c r="B7" s="81"/>
      <c r="C7" s="79"/>
      <c r="D7" s="79"/>
      <c r="E7" s="80"/>
      <c r="F7" s="55" t="s">
        <v>52</v>
      </c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65" t="s">
        <v>91</v>
      </c>
      <c r="B8" s="81">
        <v>0.1</v>
      </c>
      <c r="C8" s="82">
        <v>3.0</v>
      </c>
      <c r="D8" s="61">
        <f t="shared" ref="D8:D16" si="1">C8*$B8</f>
        <v>0.3</v>
      </c>
      <c r="E8" s="80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A9" s="65" t="s">
        <v>92</v>
      </c>
      <c r="B9" s="81">
        <v>0.05</v>
      </c>
      <c r="C9" s="82">
        <v>3.0</v>
      </c>
      <c r="D9" s="61">
        <f t="shared" si="1"/>
        <v>0.15</v>
      </c>
      <c r="E9" s="80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65" t="s">
        <v>93</v>
      </c>
      <c r="B10" s="81">
        <v>0.1</v>
      </c>
      <c r="C10" s="82">
        <v>3.0</v>
      </c>
      <c r="D10" s="61">
        <f t="shared" si="1"/>
        <v>0.3</v>
      </c>
      <c r="E10" s="80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65" t="s">
        <v>94</v>
      </c>
      <c r="B11" s="81">
        <v>0.05</v>
      </c>
      <c r="C11" s="82">
        <v>3.0</v>
      </c>
      <c r="D11" s="61">
        <f t="shared" si="1"/>
        <v>0.15</v>
      </c>
      <c r="E11" s="80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65" t="s">
        <v>95</v>
      </c>
      <c r="B12" s="81">
        <v>0.1</v>
      </c>
      <c r="C12" s="82">
        <v>3.0</v>
      </c>
      <c r="D12" s="61">
        <f t="shared" si="1"/>
        <v>0.3</v>
      </c>
      <c r="E12" s="80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65" t="s">
        <v>96</v>
      </c>
      <c r="B13" s="81">
        <v>0.05</v>
      </c>
      <c r="C13" s="82">
        <v>3.0</v>
      </c>
      <c r="D13" s="61">
        <f t="shared" si="1"/>
        <v>0.15</v>
      </c>
      <c r="E13" s="80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65" t="s">
        <v>97</v>
      </c>
      <c r="B14" s="81">
        <v>0.15</v>
      </c>
      <c r="C14" s="82">
        <v>3.0</v>
      </c>
      <c r="D14" s="61">
        <f t="shared" si="1"/>
        <v>0.45</v>
      </c>
      <c r="E14" s="80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65" t="s">
        <v>98</v>
      </c>
      <c r="B15" s="81">
        <v>0.1</v>
      </c>
      <c r="C15" s="82">
        <v>3.0</v>
      </c>
      <c r="D15" s="61">
        <f t="shared" si="1"/>
        <v>0.3</v>
      </c>
      <c r="E15" s="80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65" t="s">
        <v>99</v>
      </c>
      <c r="B16" s="81">
        <v>0.01</v>
      </c>
      <c r="C16" s="82">
        <v>3.0</v>
      </c>
      <c r="D16" s="61">
        <f t="shared" si="1"/>
        <v>0.03</v>
      </c>
      <c r="E16" s="83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65" t="s">
        <v>100</v>
      </c>
      <c r="B17" s="70"/>
      <c r="C17" s="79"/>
      <c r="D17" s="84"/>
      <c r="E17" s="79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57" t="s">
        <v>101</v>
      </c>
      <c r="B18" s="77">
        <v>0.02</v>
      </c>
      <c r="C18" s="85">
        <v>3.0</v>
      </c>
      <c r="D18" s="84">
        <f>$B$18*C18</f>
        <v>0.06</v>
      </c>
      <c r="E18" s="75"/>
      <c r="F18" s="55" t="s">
        <v>52</v>
      </c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57"/>
      <c r="B19" s="74"/>
      <c r="C19" s="75"/>
      <c r="D19" s="76"/>
      <c r="E19" s="7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57" t="s">
        <v>102</v>
      </c>
      <c r="B20" s="77">
        <v>0.15</v>
      </c>
      <c r="C20" s="85">
        <v>2.0</v>
      </c>
      <c r="D20" s="84">
        <f>$B$20*C20</f>
        <v>0.3</v>
      </c>
      <c r="E20" s="86" t="s">
        <v>103</v>
      </c>
      <c r="F20" s="55" t="s">
        <v>52</v>
      </c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57"/>
      <c r="B21" s="74"/>
      <c r="C21" s="75"/>
      <c r="D21" s="76"/>
      <c r="E21" s="7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35.25" customHeight="1">
      <c r="A22" s="57" t="s">
        <v>104</v>
      </c>
      <c r="B22" s="77">
        <v>0.07</v>
      </c>
      <c r="C22" s="85">
        <v>3.0</v>
      </c>
      <c r="D22" s="84">
        <f>$B$22*C22</f>
        <v>0.21</v>
      </c>
      <c r="E22" s="75"/>
      <c r="F22" s="55" t="s">
        <v>52</v>
      </c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67"/>
      <c r="B23" s="74"/>
      <c r="C23" s="75"/>
      <c r="D23" s="76"/>
      <c r="E23" s="7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57"/>
      <c r="B24" s="74"/>
      <c r="C24" s="75"/>
      <c r="D24" s="76"/>
      <c r="E24" s="7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48.0" customHeight="1">
      <c r="A25" s="57" t="s">
        <v>80</v>
      </c>
      <c r="B25" s="77">
        <f>SUM(B5:B24)</f>
        <v>1</v>
      </c>
      <c r="C25" s="75"/>
      <c r="D25" s="87">
        <f>SUM(D5:D24)</f>
        <v>2.85</v>
      </c>
      <c r="E25" s="7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57"/>
      <c r="B26" s="74"/>
      <c r="C26" s="75"/>
      <c r="D26" s="76"/>
      <c r="E26" s="7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66" t="s">
        <v>82</v>
      </c>
      <c r="B27" s="68"/>
      <c r="C27" s="67"/>
      <c r="D27" s="88"/>
      <c r="E27" s="67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89"/>
      <c r="B28" s="90"/>
      <c r="C28" s="89"/>
      <c r="D28" s="91"/>
      <c r="E28" s="89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89"/>
      <c r="B29" s="90"/>
      <c r="C29" s="89"/>
      <c r="D29" s="91"/>
      <c r="E29" s="89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89"/>
      <c r="B30" s="90"/>
      <c r="C30" s="89"/>
      <c r="D30" s="91"/>
      <c r="E30" s="89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89"/>
      <c r="B31" s="90"/>
      <c r="C31" s="89"/>
      <c r="D31" s="91"/>
      <c r="E31" s="89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89"/>
      <c r="B32" s="90"/>
      <c r="C32" s="89"/>
      <c r="D32" s="91"/>
      <c r="E32" s="89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89"/>
      <c r="B33" s="90"/>
      <c r="C33" s="89"/>
      <c r="D33" s="91"/>
      <c r="E33" s="89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89"/>
      <c r="B34" s="90"/>
      <c r="C34" s="89"/>
      <c r="D34" s="91"/>
      <c r="E34" s="89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89"/>
      <c r="B35" s="90"/>
      <c r="C35" s="89"/>
      <c r="D35" s="91"/>
      <c r="E35" s="89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89"/>
      <c r="B36" s="90"/>
      <c r="C36" s="89"/>
      <c r="D36" s="91"/>
      <c r="E36" s="89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89"/>
      <c r="B37" s="90"/>
      <c r="C37" s="89"/>
      <c r="D37" s="91"/>
      <c r="E37" s="89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89"/>
      <c r="B38" s="90"/>
      <c r="C38" s="89"/>
      <c r="D38" s="91"/>
      <c r="E38" s="89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89"/>
      <c r="B39" s="90"/>
      <c r="C39" s="89"/>
      <c r="D39" s="91"/>
      <c r="E39" s="89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89"/>
      <c r="B40" s="90"/>
      <c r="C40" s="89"/>
      <c r="D40" s="91"/>
      <c r="E40" s="89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89"/>
      <c r="B41" s="90"/>
      <c r="C41" s="89"/>
      <c r="D41" s="91"/>
      <c r="E41" s="89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89"/>
      <c r="B42" s="90"/>
      <c r="C42" s="89"/>
      <c r="D42" s="91"/>
      <c r="E42" s="89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89"/>
      <c r="B43" s="90"/>
      <c r="C43" s="89"/>
      <c r="D43" s="91"/>
      <c r="E43" s="89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89"/>
      <c r="B44" s="90"/>
      <c r="C44" s="89"/>
      <c r="D44" s="91"/>
      <c r="E44" s="89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89"/>
      <c r="B45" s="90"/>
      <c r="C45" s="89"/>
      <c r="D45" s="91"/>
      <c r="E45" s="89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89"/>
      <c r="B46" s="90"/>
      <c r="C46" s="89"/>
      <c r="D46" s="91"/>
      <c r="E46" s="89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89"/>
      <c r="B47" s="90"/>
      <c r="C47" s="89"/>
      <c r="D47" s="91"/>
      <c r="E47" s="89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89"/>
      <c r="B48" s="90"/>
      <c r="C48" s="89"/>
      <c r="D48" s="91"/>
      <c r="E48" s="89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89"/>
      <c r="B49" s="90"/>
      <c r="C49" s="89"/>
      <c r="D49" s="91"/>
      <c r="E49" s="89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89"/>
      <c r="B50" s="90"/>
      <c r="C50" s="89"/>
      <c r="D50" s="91"/>
      <c r="E50" s="89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89"/>
      <c r="B51" s="90"/>
      <c r="C51" s="89"/>
      <c r="D51" s="91"/>
      <c r="E51" s="89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89"/>
      <c r="B52" s="90"/>
      <c r="C52" s="89"/>
      <c r="D52" s="91"/>
      <c r="E52" s="89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89"/>
      <c r="B53" s="90"/>
      <c r="C53" s="89"/>
      <c r="D53" s="91"/>
      <c r="E53" s="89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75" customHeight="1">
      <c r="A54" s="89"/>
      <c r="B54" s="90"/>
      <c r="C54" s="89"/>
      <c r="D54" s="91"/>
      <c r="E54" s="89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89"/>
      <c r="B55" s="90"/>
      <c r="C55" s="89"/>
      <c r="D55" s="91"/>
      <c r="E55" s="89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89"/>
      <c r="B56" s="90"/>
      <c r="C56" s="89"/>
      <c r="D56" s="91"/>
      <c r="E56" s="89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89"/>
      <c r="B57" s="90"/>
      <c r="C57" s="89"/>
      <c r="D57" s="91"/>
      <c r="E57" s="89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89"/>
      <c r="B58" s="90"/>
      <c r="C58" s="89"/>
      <c r="D58" s="91"/>
      <c r="E58" s="89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89"/>
      <c r="B59" s="90"/>
      <c r="C59" s="89"/>
      <c r="D59" s="91"/>
      <c r="E59" s="89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89"/>
      <c r="B60" s="90"/>
      <c r="C60" s="89"/>
      <c r="D60" s="91"/>
      <c r="E60" s="89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89"/>
      <c r="B61" s="90"/>
      <c r="C61" s="89"/>
      <c r="D61" s="91"/>
      <c r="E61" s="89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89"/>
      <c r="B62" s="90"/>
      <c r="C62" s="89"/>
      <c r="D62" s="91"/>
      <c r="E62" s="89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89"/>
      <c r="B63" s="90"/>
      <c r="C63" s="89"/>
      <c r="D63" s="91"/>
      <c r="E63" s="89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89"/>
      <c r="B64" s="90"/>
      <c r="C64" s="89"/>
      <c r="D64" s="91"/>
      <c r="E64" s="89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89"/>
      <c r="B65" s="90"/>
      <c r="C65" s="89"/>
      <c r="D65" s="91"/>
      <c r="E65" s="89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89"/>
      <c r="B66" s="90"/>
      <c r="C66" s="89"/>
      <c r="D66" s="91"/>
      <c r="E66" s="89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89"/>
      <c r="B67" s="90"/>
      <c r="C67" s="89"/>
      <c r="D67" s="91"/>
      <c r="E67" s="89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89"/>
      <c r="B68" s="90"/>
      <c r="C68" s="89"/>
      <c r="D68" s="91"/>
      <c r="E68" s="89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89"/>
      <c r="B69" s="90"/>
      <c r="C69" s="89"/>
      <c r="D69" s="91"/>
      <c r="E69" s="89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89"/>
      <c r="B70" s="90"/>
      <c r="C70" s="89"/>
      <c r="D70" s="91"/>
      <c r="E70" s="89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89"/>
      <c r="B71" s="90"/>
      <c r="C71" s="89"/>
      <c r="D71" s="91"/>
      <c r="E71" s="89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89"/>
      <c r="B72" s="90"/>
      <c r="C72" s="89"/>
      <c r="D72" s="91"/>
      <c r="E72" s="89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89"/>
      <c r="B73" s="90"/>
      <c r="C73" s="89"/>
      <c r="D73" s="91"/>
      <c r="E73" s="89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89"/>
      <c r="B74" s="90"/>
      <c r="C74" s="89"/>
      <c r="D74" s="91"/>
      <c r="E74" s="89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89"/>
      <c r="B75" s="90"/>
      <c r="C75" s="89"/>
      <c r="D75" s="91"/>
      <c r="E75" s="89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89"/>
      <c r="B76" s="90"/>
      <c r="C76" s="89"/>
      <c r="D76" s="91"/>
      <c r="E76" s="89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89"/>
      <c r="B77" s="90"/>
      <c r="C77" s="89"/>
      <c r="D77" s="91"/>
      <c r="E77" s="89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89"/>
      <c r="B78" s="90"/>
      <c r="C78" s="89"/>
      <c r="D78" s="91"/>
      <c r="E78" s="89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89"/>
      <c r="B79" s="90"/>
      <c r="C79" s="89"/>
      <c r="D79" s="91"/>
      <c r="E79" s="89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89"/>
      <c r="B80" s="90"/>
      <c r="C80" s="89"/>
      <c r="D80" s="91"/>
      <c r="E80" s="89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89"/>
      <c r="B81" s="90"/>
      <c r="C81" s="89"/>
      <c r="D81" s="91"/>
      <c r="E81" s="89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89"/>
      <c r="B82" s="90"/>
      <c r="C82" s="89"/>
      <c r="D82" s="91"/>
      <c r="E82" s="89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89"/>
      <c r="B83" s="90"/>
      <c r="C83" s="89"/>
      <c r="D83" s="91"/>
      <c r="E83" s="89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89"/>
      <c r="B84" s="90"/>
      <c r="C84" s="89"/>
      <c r="D84" s="91"/>
      <c r="E84" s="89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89"/>
      <c r="B85" s="90"/>
      <c r="C85" s="89"/>
      <c r="D85" s="91"/>
      <c r="E85" s="89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89"/>
      <c r="B86" s="90"/>
      <c r="C86" s="89"/>
      <c r="D86" s="91"/>
      <c r="E86" s="89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89"/>
      <c r="B87" s="90"/>
      <c r="C87" s="89"/>
      <c r="D87" s="91"/>
      <c r="E87" s="89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89"/>
      <c r="B88" s="90"/>
      <c r="C88" s="89"/>
      <c r="D88" s="91"/>
      <c r="E88" s="89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89"/>
      <c r="B89" s="90"/>
      <c r="C89" s="89"/>
      <c r="D89" s="91"/>
      <c r="E89" s="89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89"/>
      <c r="B90" s="90"/>
      <c r="C90" s="89"/>
      <c r="D90" s="91"/>
      <c r="E90" s="89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89"/>
      <c r="B91" s="90"/>
      <c r="C91" s="89"/>
      <c r="D91" s="91"/>
      <c r="E91" s="89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89"/>
      <c r="B92" s="90"/>
      <c r="C92" s="89"/>
      <c r="D92" s="91"/>
      <c r="E92" s="89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89"/>
      <c r="B93" s="90"/>
      <c r="C93" s="89"/>
      <c r="D93" s="91"/>
      <c r="E93" s="89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5.75" customHeight="1">
      <c r="A94" s="89"/>
      <c r="B94" s="90"/>
      <c r="C94" s="89"/>
      <c r="D94" s="91"/>
      <c r="E94" s="89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89"/>
      <c r="B95" s="90"/>
      <c r="C95" s="89"/>
      <c r="D95" s="91"/>
      <c r="E95" s="89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89"/>
      <c r="B96" s="90"/>
      <c r="C96" s="89"/>
      <c r="D96" s="91"/>
      <c r="E96" s="89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89"/>
      <c r="B97" s="90"/>
      <c r="C97" s="89"/>
      <c r="D97" s="91"/>
      <c r="E97" s="89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89"/>
      <c r="B98" s="90"/>
      <c r="C98" s="89"/>
      <c r="D98" s="91"/>
      <c r="E98" s="89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89"/>
      <c r="B99" s="90"/>
      <c r="C99" s="89"/>
      <c r="D99" s="91"/>
      <c r="E99" s="89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89"/>
      <c r="B100" s="90"/>
      <c r="C100" s="89"/>
      <c r="D100" s="91"/>
      <c r="E100" s="89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89"/>
      <c r="B101" s="90"/>
      <c r="C101" s="89"/>
      <c r="D101" s="91"/>
      <c r="E101" s="89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5.75" customHeight="1">
      <c r="A102" s="89"/>
      <c r="B102" s="90"/>
      <c r="C102" s="89"/>
      <c r="D102" s="91"/>
      <c r="E102" s="89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5.75" customHeight="1">
      <c r="A103" s="89"/>
      <c r="B103" s="90"/>
      <c r="C103" s="89"/>
      <c r="D103" s="91"/>
      <c r="E103" s="89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89"/>
      <c r="B104" s="90"/>
      <c r="C104" s="89"/>
      <c r="D104" s="91"/>
      <c r="E104" s="89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89"/>
      <c r="B105" s="90"/>
      <c r="C105" s="89"/>
      <c r="D105" s="91"/>
      <c r="E105" s="89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89"/>
      <c r="B106" s="90"/>
      <c r="C106" s="89"/>
      <c r="D106" s="91"/>
      <c r="E106" s="89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89"/>
      <c r="B107" s="90"/>
      <c r="C107" s="89"/>
      <c r="D107" s="91"/>
      <c r="E107" s="89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89"/>
      <c r="B108" s="90"/>
      <c r="C108" s="89"/>
      <c r="D108" s="91"/>
      <c r="E108" s="89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89"/>
      <c r="B109" s="90"/>
      <c r="C109" s="89"/>
      <c r="D109" s="91"/>
      <c r="E109" s="89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89"/>
      <c r="B110" s="90"/>
      <c r="C110" s="89"/>
      <c r="D110" s="91"/>
      <c r="E110" s="89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89"/>
      <c r="B111" s="90"/>
      <c r="C111" s="89"/>
      <c r="D111" s="91"/>
      <c r="E111" s="89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89"/>
      <c r="B112" s="90"/>
      <c r="C112" s="89"/>
      <c r="D112" s="91"/>
      <c r="E112" s="89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89"/>
      <c r="B113" s="90"/>
      <c r="C113" s="89"/>
      <c r="D113" s="91"/>
      <c r="E113" s="89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89"/>
      <c r="B114" s="90"/>
      <c r="C114" s="89"/>
      <c r="D114" s="91"/>
      <c r="E114" s="89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89"/>
      <c r="B115" s="90"/>
      <c r="C115" s="89"/>
      <c r="D115" s="91"/>
      <c r="E115" s="89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89"/>
      <c r="B116" s="90"/>
      <c r="C116" s="89"/>
      <c r="D116" s="91"/>
      <c r="E116" s="89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89"/>
      <c r="B117" s="90"/>
      <c r="C117" s="89"/>
      <c r="D117" s="91"/>
      <c r="E117" s="89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89"/>
      <c r="B118" s="90"/>
      <c r="C118" s="89"/>
      <c r="D118" s="91"/>
      <c r="E118" s="89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89"/>
      <c r="B119" s="90"/>
      <c r="C119" s="89"/>
      <c r="D119" s="91"/>
      <c r="E119" s="89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89"/>
      <c r="B120" s="90"/>
      <c r="C120" s="89"/>
      <c r="D120" s="91"/>
      <c r="E120" s="89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89"/>
      <c r="B121" s="90"/>
      <c r="C121" s="89"/>
      <c r="D121" s="91"/>
      <c r="E121" s="89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5.75" customHeight="1">
      <c r="A122" s="89"/>
      <c r="B122" s="90"/>
      <c r="C122" s="89"/>
      <c r="D122" s="91"/>
      <c r="E122" s="89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89"/>
      <c r="B123" s="90"/>
      <c r="C123" s="89"/>
      <c r="D123" s="91"/>
      <c r="E123" s="89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5.75" customHeight="1">
      <c r="A124" s="89"/>
      <c r="B124" s="90"/>
      <c r="C124" s="89"/>
      <c r="D124" s="91"/>
      <c r="E124" s="89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89"/>
      <c r="B125" s="90"/>
      <c r="C125" s="89"/>
      <c r="D125" s="91"/>
      <c r="E125" s="89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89"/>
      <c r="B126" s="90"/>
      <c r="C126" s="89"/>
      <c r="D126" s="91"/>
      <c r="E126" s="89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89"/>
      <c r="B127" s="90"/>
      <c r="C127" s="89"/>
      <c r="D127" s="91"/>
      <c r="E127" s="89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89"/>
      <c r="B128" s="90"/>
      <c r="C128" s="89"/>
      <c r="D128" s="91"/>
      <c r="E128" s="89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89"/>
      <c r="B129" s="90"/>
      <c r="C129" s="89"/>
      <c r="D129" s="91"/>
      <c r="E129" s="89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89"/>
      <c r="B130" s="90"/>
      <c r="C130" s="89"/>
      <c r="D130" s="91"/>
      <c r="E130" s="89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89"/>
      <c r="B131" s="90"/>
      <c r="C131" s="89"/>
      <c r="D131" s="91"/>
      <c r="E131" s="89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89"/>
      <c r="B132" s="90"/>
      <c r="C132" s="89"/>
      <c r="D132" s="91"/>
      <c r="E132" s="89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89"/>
      <c r="B133" s="90"/>
      <c r="C133" s="89"/>
      <c r="D133" s="91"/>
      <c r="E133" s="89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89"/>
      <c r="B134" s="90"/>
      <c r="C134" s="89"/>
      <c r="D134" s="91"/>
      <c r="E134" s="89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89"/>
      <c r="B135" s="90"/>
      <c r="C135" s="89"/>
      <c r="D135" s="91"/>
      <c r="E135" s="89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89"/>
      <c r="B136" s="90"/>
      <c r="C136" s="89"/>
      <c r="D136" s="91"/>
      <c r="E136" s="89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89"/>
      <c r="B137" s="90"/>
      <c r="C137" s="89"/>
      <c r="D137" s="91"/>
      <c r="E137" s="89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89"/>
      <c r="B138" s="90"/>
      <c r="C138" s="89"/>
      <c r="D138" s="91"/>
      <c r="E138" s="89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89"/>
      <c r="B139" s="90"/>
      <c r="C139" s="89"/>
      <c r="D139" s="91"/>
      <c r="E139" s="89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89"/>
      <c r="B140" s="90"/>
      <c r="C140" s="89"/>
      <c r="D140" s="91"/>
      <c r="E140" s="89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89"/>
      <c r="B141" s="90"/>
      <c r="C141" s="89"/>
      <c r="D141" s="91"/>
      <c r="E141" s="89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89"/>
      <c r="B142" s="90"/>
      <c r="C142" s="89"/>
      <c r="D142" s="91"/>
      <c r="E142" s="89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89"/>
      <c r="B143" s="90"/>
      <c r="C143" s="89"/>
      <c r="D143" s="91"/>
      <c r="E143" s="89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89"/>
      <c r="B144" s="90"/>
      <c r="C144" s="89"/>
      <c r="D144" s="91"/>
      <c r="E144" s="89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89"/>
      <c r="B145" s="90"/>
      <c r="C145" s="89"/>
      <c r="D145" s="91"/>
      <c r="E145" s="89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89"/>
      <c r="B146" s="90"/>
      <c r="C146" s="89"/>
      <c r="D146" s="91"/>
      <c r="E146" s="89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89"/>
      <c r="B147" s="90"/>
      <c r="C147" s="89"/>
      <c r="D147" s="91"/>
      <c r="E147" s="89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89"/>
      <c r="B148" s="90"/>
      <c r="C148" s="89"/>
      <c r="D148" s="91"/>
      <c r="E148" s="89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89"/>
      <c r="B149" s="90"/>
      <c r="C149" s="89"/>
      <c r="D149" s="91"/>
      <c r="E149" s="89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89"/>
      <c r="B150" s="90"/>
      <c r="C150" s="89"/>
      <c r="D150" s="91"/>
      <c r="E150" s="89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5.75" customHeight="1">
      <c r="A151" s="89"/>
      <c r="B151" s="90"/>
      <c r="C151" s="89"/>
      <c r="D151" s="91"/>
      <c r="E151" s="89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89"/>
      <c r="B152" s="90"/>
      <c r="C152" s="89"/>
      <c r="D152" s="91"/>
      <c r="E152" s="89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89"/>
      <c r="B153" s="90"/>
      <c r="C153" s="89"/>
      <c r="D153" s="91"/>
      <c r="E153" s="89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89"/>
      <c r="B154" s="90"/>
      <c r="C154" s="89"/>
      <c r="D154" s="91"/>
      <c r="E154" s="89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89"/>
      <c r="B155" s="90"/>
      <c r="C155" s="89"/>
      <c r="D155" s="91"/>
      <c r="E155" s="89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89"/>
      <c r="B156" s="90"/>
      <c r="C156" s="89"/>
      <c r="D156" s="91"/>
      <c r="E156" s="89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89"/>
      <c r="B157" s="90"/>
      <c r="C157" s="89"/>
      <c r="D157" s="91"/>
      <c r="E157" s="89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89"/>
      <c r="B158" s="90"/>
      <c r="C158" s="89"/>
      <c r="D158" s="91"/>
      <c r="E158" s="89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89"/>
      <c r="B159" s="90"/>
      <c r="C159" s="89"/>
      <c r="D159" s="91"/>
      <c r="E159" s="89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89"/>
      <c r="B160" s="90"/>
      <c r="C160" s="89"/>
      <c r="D160" s="91"/>
      <c r="E160" s="89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89"/>
      <c r="B161" s="90"/>
      <c r="C161" s="89"/>
      <c r="D161" s="91"/>
      <c r="E161" s="89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5.75" customHeight="1">
      <c r="A162" s="89"/>
      <c r="B162" s="90"/>
      <c r="C162" s="89"/>
      <c r="D162" s="91"/>
      <c r="E162" s="89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89"/>
      <c r="B163" s="90"/>
      <c r="C163" s="89"/>
      <c r="D163" s="91"/>
      <c r="E163" s="89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89"/>
      <c r="B164" s="90"/>
      <c r="C164" s="89"/>
      <c r="D164" s="91"/>
      <c r="E164" s="89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89"/>
      <c r="B165" s="90"/>
      <c r="C165" s="89"/>
      <c r="D165" s="91"/>
      <c r="E165" s="89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89"/>
      <c r="B166" s="90"/>
      <c r="C166" s="89"/>
      <c r="D166" s="91"/>
      <c r="E166" s="89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89"/>
      <c r="B167" s="90"/>
      <c r="C167" s="89"/>
      <c r="D167" s="91"/>
      <c r="E167" s="89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89"/>
      <c r="B168" s="90"/>
      <c r="C168" s="89"/>
      <c r="D168" s="91"/>
      <c r="E168" s="89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89"/>
      <c r="B169" s="90"/>
      <c r="C169" s="89"/>
      <c r="D169" s="91"/>
      <c r="E169" s="89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89"/>
      <c r="B170" s="90"/>
      <c r="C170" s="89"/>
      <c r="D170" s="91"/>
      <c r="E170" s="89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5.75" customHeight="1">
      <c r="A171" s="89"/>
      <c r="B171" s="90"/>
      <c r="C171" s="89"/>
      <c r="D171" s="91"/>
      <c r="E171" s="89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89"/>
      <c r="B172" s="90"/>
      <c r="C172" s="89"/>
      <c r="D172" s="91"/>
      <c r="E172" s="89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89"/>
      <c r="B173" s="90"/>
      <c r="C173" s="89"/>
      <c r="D173" s="91"/>
      <c r="E173" s="89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89"/>
      <c r="B174" s="90"/>
      <c r="C174" s="89"/>
      <c r="D174" s="91"/>
      <c r="E174" s="89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89"/>
      <c r="B175" s="90"/>
      <c r="C175" s="89"/>
      <c r="D175" s="91"/>
      <c r="E175" s="89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89"/>
      <c r="B176" s="90"/>
      <c r="C176" s="89"/>
      <c r="D176" s="91"/>
      <c r="E176" s="89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89"/>
      <c r="B177" s="90"/>
      <c r="C177" s="89"/>
      <c r="D177" s="91"/>
      <c r="E177" s="89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89"/>
      <c r="B178" s="90"/>
      <c r="C178" s="89"/>
      <c r="D178" s="91"/>
      <c r="E178" s="89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89"/>
      <c r="B179" s="90"/>
      <c r="C179" s="89"/>
      <c r="D179" s="91"/>
      <c r="E179" s="89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89"/>
      <c r="B180" s="90"/>
      <c r="C180" s="89"/>
      <c r="D180" s="91"/>
      <c r="E180" s="89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89"/>
      <c r="B181" s="90"/>
      <c r="C181" s="89"/>
      <c r="D181" s="91"/>
      <c r="E181" s="89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75" customHeight="1">
      <c r="A182" s="89"/>
      <c r="B182" s="90"/>
      <c r="C182" s="89"/>
      <c r="D182" s="91"/>
      <c r="E182" s="89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89"/>
      <c r="B183" s="90"/>
      <c r="C183" s="89"/>
      <c r="D183" s="91"/>
      <c r="E183" s="89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89"/>
      <c r="B184" s="90"/>
      <c r="C184" s="89"/>
      <c r="D184" s="91"/>
      <c r="E184" s="89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89"/>
      <c r="B185" s="90"/>
      <c r="C185" s="89"/>
      <c r="D185" s="91"/>
      <c r="E185" s="89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89"/>
      <c r="B186" s="90"/>
      <c r="C186" s="89"/>
      <c r="D186" s="91"/>
      <c r="E186" s="89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89"/>
      <c r="B187" s="90"/>
      <c r="C187" s="89"/>
      <c r="D187" s="91"/>
      <c r="E187" s="89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89"/>
      <c r="B188" s="90"/>
      <c r="C188" s="89"/>
      <c r="D188" s="91"/>
      <c r="E188" s="89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89"/>
      <c r="B189" s="90"/>
      <c r="C189" s="89"/>
      <c r="D189" s="91"/>
      <c r="E189" s="89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89"/>
      <c r="B190" s="90"/>
      <c r="C190" s="89"/>
      <c r="D190" s="91"/>
      <c r="E190" s="89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89"/>
      <c r="B191" s="90"/>
      <c r="C191" s="89"/>
      <c r="D191" s="91"/>
      <c r="E191" s="89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89"/>
      <c r="B192" s="90"/>
      <c r="C192" s="89"/>
      <c r="D192" s="91"/>
      <c r="E192" s="89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89"/>
      <c r="B193" s="90"/>
      <c r="C193" s="89"/>
      <c r="D193" s="91"/>
      <c r="E193" s="89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89"/>
      <c r="B194" s="90"/>
      <c r="C194" s="89"/>
      <c r="D194" s="91"/>
      <c r="E194" s="89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89"/>
      <c r="B195" s="90"/>
      <c r="C195" s="89"/>
      <c r="D195" s="91"/>
      <c r="E195" s="89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5.75" customHeight="1">
      <c r="A196" s="89"/>
      <c r="B196" s="90"/>
      <c r="C196" s="89"/>
      <c r="D196" s="91"/>
      <c r="E196" s="89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89"/>
      <c r="B197" s="90"/>
      <c r="C197" s="89"/>
      <c r="D197" s="91"/>
      <c r="E197" s="89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89"/>
      <c r="B198" s="90"/>
      <c r="C198" s="89"/>
      <c r="D198" s="91"/>
      <c r="E198" s="89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5.75" customHeight="1">
      <c r="A199" s="89"/>
      <c r="B199" s="90"/>
      <c r="C199" s="89"/>
      <c r="D199" s="91"/>
      <c r="E199" s="89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89"/>
      <c r="B200" s="90"/>
      <c r="C200" s="89"/>
      <c r="D200" s="91"/>
      <c r="E200" s="89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5.75" customHeight="1">
      <c r="A201" s="89"/>
      <c r="B201" s="90"/>
      <c r="C201" s="89"/>
      <c r="D201" s="91"/>
      <c r="E201" s="89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89"/>
      <c r="B202" s="90"/>
      <c r="C202" s="89"/>
      <c r="D202" s="91"/>
      <c r="E202" s="89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89"/>
      <c r="B203" s="90"/>
      <c r="C203" s="89"/>
      <c r="D203" s="91"/>
      <c r="E203" s="89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89"/>
      <c r="B204" s="90"/>
      <c r="C204" s="89"/>
      <c r="D204" s="91"/>
      <c r="E204" s="89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89"/>
      <c r="B205" s="90"/>
      <c r="C205" s="89"/>
      <c r="D205" s="91"/>
      <c r="E205" s="89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5.75" customHeight="1">
      <c r="A206" s="89"/>
      <c r="B206" s="90"/>
      <c r="C206" s="89"/>
      <c r="D206" s="91"/>
      <c r="E206" s="89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89"/>
      <c r="B207" s="90"/>
      <c r="C207" s="89"/>
      <c r="D207" s="91"/>
      <c r="E207" s="89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89"/>
      <c r="B208" s="90"/>
      <c r="C208" s="89"/>
      <c r="D208" s="91"/>
      <c r="E208" s="89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89"/>
      <c r="B209" s="90"/>
      <c r="C209" s="89"/>
      <c r="D209" s="91"/>
      <c r="E209" s="89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89"/>
      <c r="B210" s="90"/>
      <c r="C210" s="89"/>
      <c r="D210" s="91"/>
      <c r="E210" s="89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89"/>
      <c r="B211" s="90"/>
      <c r="C211" s="89"/>
      <c r="D211" s="91"/>
      <c r="E211" s="89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89"/>
      <c r="B212" s="90"/>
      <c r="C212" s="89"/>
      <c r="D212" s="91"/>
      <c r="E212" s="89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89"/>
      <c r="B213" s="90"/>
      <c r="C213" s="89"/>
      <c r="D213" s="91"/>
      <c r="E213" s="89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89"/>
      <c r="B214" s="90"/>
      <c r="C214" s="89"/>
      <c r="D214" s="91"/>
      <c r="E214" s="89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89"/>
      <c r="B215" s="90"/>
      <c r="C215" s="89"/>
      <c r="D215" s="91"/>
      <c r="E215" s="89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89"/>
      <c r="B216" s="90"/>
      <c r="C216" s="89"/>
      <c r="D216" s="91"/>
      <c r="E216" s="89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89"/>
      <c r="B217" s="90"/>
      <c r="C217" s="89"/>
      <c r="D217" s="91"/>
      <c r="E217" s="89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89"/>
      <c r="B218" s="90"/>
      <c r="C218" s="89"/>
      <c r="D218" s="91"/>
      <c r="E218" s="89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89"/>
      <c r="B219" s="90"/>
      <c r="C219" s="89"/>
      <c r="D219" s="91"/>
      <c r="E219" s="89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89"/>
      <c r="B220" s="90"/>
      <c r="C220" s="89"/>
      <c r="D220" s="91"/>
      <c r="E220" s="89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>
      <c r="A221" s="89"/>
      <c r="B221" s="90"/>
      <c r="C221" s="89"/>
      <c r="D221" s="91"/>
      <c r="E221" s="89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5.75" customHeight="1">
      <c r="A222" s="89"/>
      <c r="B222" s="90"/>
      <c r="C222" s="89"/>
      <c r="D222" s="91"/>
      <c r="E222" s="89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5.75" customHeight="1">
      <c r="A223" s="89"/>
      <c r="B223" s="90"/>
      <c r="C223" s="89"/>
      <c r="D223" s="91"/>
      <c r="E223" s="89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5.75" customHeight="1">
      <c r="A224" s="89"/>
      <c r="B224" s="90"/>
      <c r="C224" s="89"/>
      <c r="D224" s="91"/>
      <c r="E224" s="89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5.75" customHeight="1">
      <c r="A225" s="89"/>
      <c r="B225" s="90"/>
      <c r="C225" s="89"/>
      <c r="D225" s="91"/>
      <c r="E225" s="89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5.75" customHeight="1">
      <c r="A226" s="89"/>
      <c r="B226" s="90"/>
      <c r="C226" s="89"/>
      <c r="D226" s="91"/>
      <c r="E226" s="89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5.75" customHeight="1">
      <c r="A227" s="89"/>
      <c r="B227" s="90"/>
      <c r="C227" s="89"/>
      <c r="D227" s="91"/>
      <c r="E227" s="89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5.75" customHeight="1">
      <c r="A228" s="55"/>
      <c r="B228" s="92"/>
      <c r="C228" s="55"/>
      <c r="D228" s="93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5.75" customHeight="1">
      <c r="A229" s="55"/>
      <c r="B229" s="92"/>
      <c r="C229" s="55"/>
      <c r="D229" s="93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5.75" customHeight="1">
      <c r="A230" s="55"/>
      <c r="B230" s="92"/>
      <c r="C230" s="55"/>
      <c r="D230" s="93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5.75" customHeight="1">
      <c r="A231" s="55"/>
      <c r="B231" s="92"/>
      <c r="C231" s="55"/>
      <c r="D231" s="93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5.75" customHeight="1">
      <c r="A232" s="55"/>
      <c r="B232" s="92"/>
      <c r="C232" s="55"/>
      <c r="D232" s="93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5.75" customHeight="1">
      <c r="A233" s="55"/>
      <c r="B233" s="92"/>
      <c r="C233" s="55"/>
      <c r="D233" s="93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5.75" customHeight="1">
      <c r="A234" s="55"/>
      <c r="B234" s="92"/>
      <c r="C234" s="55"/>
      <c r="D234" s="93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5.75" customHeight="1">
      <c r="A235" s="55"/>
      <c r="B235" s="92"/>
      <c r="C235" s="55"/>
      <c r="D235" s="93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5.75" customHeight="1">
      <c r="A236" s="55"/>
      <c r="B236" s="92"/>
      <c r="C236" s="55"/>
      <c r="D236" s="93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5.75" customHeight="1">
      <c r="A237" s="55"/>
      <c r="B237" s="92"/>
      <c r="C237" s="55"/>
      <c r="D237" s="93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5.75" customHeight="1">
      <c r="A238" s="55"/>
      <c r="B238" s="92"/>
      <c r="C238" s="55"/>
      <c r="D238" s="93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5.75" customHeight="1">
      <c r="A239" s="55"/>
      <c r="B239" s="92"/>
      <c r="C239" s="55"/>
      <c r="D239" s="93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5.75" customHeight="1">
      <c r="A240" s="55"/>
      <c r="B240" s="92"/>
      <c r="C240" s="55"/>
      <c r="D240" s="93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5.75" customHeight="1">
      <c r="A241" s="55"/>
      <c r="B241" s="92"/>
      <c r="C241" s="55"/>
      <c r="D241" s="93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5.75" customHeight="1">
      <c r="A242" s="55"/>
      <c r="B242" s="92"/>
      <c r="C242" s="55"/>
      <c r="D242" s="93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5.75" customHeight="1">
      <c r="A243" s="55"/>
      <c r="B243" s="92"/>
      <c r="C243" s="55"/>
      <c r="D243" s="93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5.75" customHeight="1">
      <c r="A244" s="55"/>
      <c r="B244" s="92"/>
      <c r="C244" s="55"/>
      <c r="D244" s="93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5.75" customHeight="1">
      <c r="A245" s="55"/>
      <c r="B245" s="92"/>
      <c r="C245" s="55"/>
      <c r="D245" s="93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5.75" customHeight="1">
      <c r="A246" s="55"/>
      <c r="B246" s="92"/>
      <c r="C246" s="55"/>
      <c r="D246" s="93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5.75" customHeight="1">
      <c r="A247" s="55"/>
      <c r="B247" s="92"/>
      <c r="C247" s="55"/>
      <c r="D247" s="93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5.75" customHeight="1">
      <c r="A248" s="55"/>
      <c r="B248" s="92"/>
      <c r="C248" s="55"/>
      <c r="D248" s="93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5.75" customHeight="1">
      <c r="A249" s="55"/>
      <c r="B249" s="92"/>
      <c r="C249" s="55"/>
      <c r="D249" s="93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5.75" customHeight="1">
      <c r="A250" s="55"/>
      <c r="B250" s="92"/>
      <c r="C250" s="55"/>
      <c r="D250" s="93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5.75" customHeight="1">
      <c r="A251" s="55"/>
      <c r="B251" s="92"/>
      <c r="C251" s="55"/>
      <c r="D251" s="93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5.75" customHeight="1">
      <c r="A252" s="55"/>
      <c r="B252" s="92"/>
      <c r="C252" s="55"/>
      <c r="D252" s="93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5.75" customHeight="1">
      <c r="A253" s="55"/>
      <c r="B253" s="92"/>
      <c r="C253" s="55"/>
      <c r="D253" s="93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5.75" customHeight="1">
      <c r="A254" s="55"/>
      <c r="B254" s="92"/>
      <c r="C254" s="55"/>
      <c r="D254" s="93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5.75" customHeight="1">
      <c r="A255" s="55"/>
      <c r="B255" s="92"/>
      <c r="C255" s="55"/>
      <c r="D255" s="93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5.75" customHeight="1">
      <c r="A256" s="55"/>
      <c r="B256" s="92"/>
      <c r="C256" s="55"/>
      <c r="D256" s="93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5.75" customHeight="1">
      <c r="A257" s="55"/>
      <c r="B257" s="92"/>
      <c r="C257" s="55"/>
      <c r="D257" s="93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5.75" customHeight="1">
      <c r="A258" s="55"/>
      <c r="B258" s="92"/>
      <c r="C258" s="55"/>
      <c r="D258" s="93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5.75" customHeight="1">
      <c r="A259" s="55"/>
      <c r="B259" s="92"/>
      <c r="C259" s="55"/>
      <c r="D259" s="93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5.75" customHeight="1">
      <c r="A260" s="55"/>
      <c r="B260" s="92"/>
      <c r="C260" s="55"/>
      <c r="D260" s="93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5.75" customHeight="1">
      <c r="A261" s="55"/>
      <c r="B261" s="92"/>
      <c r="C261" s="55"/>
      <c r="D261" s="93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5.75" customHeight="1">
      <c r="A262" s="55"/>
      <c r="B262" s="92"/>
      <c r="C262" s="55"/>
      <c r="D262" s="93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5.75" customHeight="1">
      <c r="A263" s="55"/>
      <c r="B263" s="92"/>
      <c r="C263" s="55"/>
      <c r="D263" s="93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5.75" customHeight="1">
      <c r="A264" s="55"/>
      <c r="B264" s="92"/>
      <c r="C264" s="55"/>
      <c r="D264" s="93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5.75" customHeight="1">
      <c r="A265" s="55"/>
      <c r="B265" s="92"/>
      <c r="C265" s="55"/>
      <c r="D265" s="93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5.75" customHeight="1">
      <c r="A266" s="55"/>
      <c r="B266" s="92"/>
      <c r="C266" s="55"/>
      <c r="D266" s="93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5.75" customHeight="1">
      <c r="A267" s="55"/>
      <c r="B267" s="92"/>
      <c r="C267" s="55"/>
      <c r="D267" s="93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5.75" customHeight="1">
      <c r="A268" s="55"/>
      <c r="B268" s="92"/>
      <c r="C268" s="55"/>
      <c r="D268" s="93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5.75" customHeight="1">
      <c r="A269" s="55"/>
      <c r="B269" s="92"/>
      <c r="C269" s="55"/>
      <c r="D269" s="93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5.75" customHeight="1">
      <c r="A270" s="55"/>
      <c r="B270" s="92"/>
      <c r="C270" s="55"/>
      <c r="D270" s="93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5.75" customHeight="1">
      <c r="A271" s="55"/>
      <c r="B271" s="92"/>
      <c r="C271" s="55"/>
      <c r="D271" s="93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5.75" customHeight="1">
      <c r="A272" s="55"/>
      <c r="B272" s="92"/>
      <c r="C272" s="55"/>
      <c r="D272" s="93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5.75" customHeight="1">
      <c r="A273" s="55"/>
      <c r="B273" s="92"/>
      <c r="C273" s="55"/>
      <c r="D273" s="93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5.75" customHeight="1">
      <c r="A274" s="55"/>
      <c r="B274" s="92"/>
      <c r="C274" s="55"/>
      <c r="D274" s="93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5.75" customHeight="1">
      <c r="A275" s="55"/>
      <c r="B275" s="92"/>
      <c r="C275" s="55"/>
      <c r="D275" s="93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5.75" customHeight="1">
      <c r="A276" s="55"/>
      <c r="B276" s="92"/>
      <c r="C276" s="55"/>
      <c r="D276" s="93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5.75" customHeight="1">
      <c r="A277" s="55"/>
      <c r="B277" s="92"/>
      <c r="C277" s="55"/>
      <c r="D277" s="93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5.75" customHeight="1">
      <c r="A278" s="55"/>
      <c r="B278" s="92"/>
      <c r="C278" s="55"/>
      <c r="D278" s="93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5.75" customHeight="1">
      <c r="A279" s="55"/>
      <c r="B279" s="92"/>
      <c r="C279" s="55"/>
      <c r="D279" s="93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5.75" customHeight="1">
      <c r="A280" s="55"/>
      <c r="B280" s="92"/>
      <c r="C280" s="55"/>
      <c r="D280" s="93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5.75" customHeight="1">
      <c r="A281" s="55"/>
      <c r="B281" s="92"/>
      <c r="C281" s="55"/>
      <c r="D281" s="93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5.75" customHeight="1">
      <c r="A282" s="55"/>
      <c r="B282" s="92"/>
      <c r="C282" s="55"/>
      <c r="D282" s="93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5.75" customHeight="1">
      <c r="A283" s="55"/>
      <c r="B283" s="92"/>
      <c r="C283" s="55"/>
      <c r="D283" s="93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5.75" customHeight="1">
      <c r="A284" s="55"/>
      <c r="B284" s="92"/>
      <c r="C284" s="55"/>
      <c r="D284" s="93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5.75" customHeight="1">
      <c r="A285" s="55"/>
      <c r="B285" s="92"/>
      <c r="C285" s="55"/>
      <c r="D285" s="93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5.75" customHeight="1">
      <c r="A286" s="55"/>
      <c r="B286" s="92"/>
      <c r="C286" s="55"/>
      <c r="D286" s="93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5.75" customHeight="1">
      <c r="A287" s="55"/>
      <c r="B287" s="92"/>
      <c r="C287" s="55"/>
      <c r="D287" s="93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5.75" customHeight="1">
      <c r="A288" s="55"/>
      <c r="B288" s="92"/>
      <c r="C288" s="55"/>
      <c r="D288" s="93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5.75" customHeight="1">
      <c r="A289" s="55"/>
      <c r="B289" s="92"/>
      <c r="C289" s="55"/>
      <c r="D289" s="93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5.75" customHeight="1">
      <c r="A290" s="55"/>
      <c r="B290" s="92"/>
      <c r="C290" s="55"/>
      <c r="D290" s="93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5.75" customHeight="1">
      <c r="A291" s="55"/>
      <c r="B291" s="92"/>
      <c r="C291" s="55"/>
      <c r="D291" s="93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5.75" customHeight="1">
      <c r="A292" s="55"/>
      <c r="B292" s="92"/>
      <c r="C292" s="55"/>
      <c r="D292" s="93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5.75" customHeight="1">
      <c r="A293" s="55"/>
      <c r="B293" s="92"/>
      <c r="C293" s="55"/>
      <c r="D293" s="93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5.75" customHeight="1">
      <c r="A294" s="55"/>
      <c r="B294" s="92"/>
      <c r="C294" s="55"/>
      <c r="D294" s="93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5.75" customHeight="1">
      <c r="A295" s="55"/>
      <c r="B295" s="92"/>
      <c r="C295" s="55"/>
      <c r="D295" s="93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5.75" customHeight="1">
      <c r="A296" s="55"/>
      <c r="B296" s="92"/>
      <c r="C296" s="55"/>
      <c r="D296" s="93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5.75" customHeight="1">
      <c r="A297" s="55"/>
      <c r="B297" s="92"/>
      <c r="C297" s="55"/>
      <c r="D297" s="93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5.75" customHeight="1">
      <c r="A298" s="55"/>
      <c r="B298" s="92"/>
      <c r="C298" s="55"/>
      <c r="D298" s="93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5.75" customHeight="1">
      <c r="A299" s="55"/>
      <c r="B299" s="92"/>
      <c r="C299" s="55"/>
      <c r="D299" s="93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5.75" customHeight="1">
      <c r="A300" s="55"/>
      <c r="B300" s="92"/>
      <c r="C300" s="55"/>
      <c r="D300" s="93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5.75" customHeight="1">
      <c r="A301" s="55"/>
      <c r="B301" s="92"/>
      <c r="C301" s="55"/>
      <c r="D301" s="93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5.75" customHeight="1">
      <c r="A302" s="55"/>
      <c r="B302" s="92"/>
      <c r="C302" s="55"/>
      <c r="D302" s="93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5.75" customHeight="1">
      <c r="A303" s="55"/>
      <c r="B303" s="92"/>
      <c r="C303" s="55"/>
      <c r="D303" s="93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5.75" customHeight="1">
      <c r="A304" s="55"/>
      <c r="B304" s="92"/>
      <c r="C304" s="55"/>
      <c r="D304" s="93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5.75" customHeight="1">
      <c r="A305" s="55"/>
      <c r="B305" s="92"/>
      <c r="C305" s="55"/>
      <c r="D305" s="93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5.75" customHeight="1">
      <c r="A306" s="55"/>
      <c r="B306" s="92"/>
      <c r="C306" s="55"/>
      <c r="D306" s="93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5.75" customHeight="1">
      <c r="A307" s="55"/>
      <c r="B307" s="92"/>
      <c r="C307" s="55"/>
      <c r="D307" s="93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5.75" customHeight="1">
      <c r="A308" s="55"/>
      <c r="B308" s="92"/>
      <c r="C308" s="55"/>
      <c r="D308" s="93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5.75" customHeight="1">
      <c r="A309" s="55"/>
      <c r="B309" s="92"/>
      <c r="C309" s="55"/>
      <c r="D309" s="93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5.75" customHeight="1">
      <c r="A310" s="55"/>
      <c r="B310" s="92"/>
      <c r="C310" s="55"/>
      <c r="D310" s="93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5.75" customHeight="1">
      <c r="A311" s="55"/>
      <c r="B311" s="92"/>
      <c r="C311" s="55"/>
      <c r="D311" s="93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5.75" customHeight="1">
      <c r="A312" s="55"/>
      <c r="B312" s="92"/>
      <c r="C312" s="55"/>
      <c r="D312" s="93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5.75" customHeight="1">
      <c r="A313" s="55"/>
      <c r="B313" s="92"/>
      <c r="C313" s="55"/>
      <c r="D313" s="93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5.75" customHeight="1">
      <c r="A314" s="55"/>
      <c r="B314" s="92"/>
      <c r="C314" s="55"/>
      <c r="D314" s="93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5.75" customHeight="1">
      <c r="A315" s="55"/>
      <c r="B315" s="92"/>
      <c r="C315" s="55"/>
      <c r="D315" s="93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5.75" customHeight="1">
      <c r="A316" s="55"/>
      <c r="B316" s="92"/>
      <c r="C316" s="55"/>
      <c r="D316" s="93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5.75" customHeight="1">
      <c r="A317" s="55"/>
      <c r="B317" s="92"/>
      <c r="C317" s="55"/>
      <c r="D317" s="93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5.75" customHeight="1">
      <c r="A318" s="55"/>
      <c r="B318" s="92"/>
      <c r="C318" s="55"/>
      <c r="D318" s="93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5.75" customHeight="1">
      <c r="A319" s="55"/>
      <c r="B319" s="92"/>
      <c r="C319" s="55"/>
      <c r="D319" s="93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5.75" customHeight="1">
      <c r="A320" s="55"/>
      <c r="B320" s="92"/>
      <c r="C320" s="55"/>
      <c r="D320" s="93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5.75" customHeight="1">
      <c r="A321" s="55"/>
      <c r="B321" s="92"/>
      <c r="C321" s="55"/>
      <c r="D321" s="93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5.75" customHeight="1">
      <c r="A322" s="55"/>
      <c r="B322" s="92"/>
      <c r="C322" s="55"/>
      <c r="D322" s="93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5.75" customHeight="1">
      <c r="A323" s="55"/>
      <c r="B323" s="92"/>
      <c r="C323" s="55"/>
      <c r="D323" s="93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5.75" customHeight="1">
      <c r="A324" s="55"/>
      <c r="B324" s="92"/>
      <c r="C324" s="55"/>
      <c r="D324" s="93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5.75" customHeight="1">
      <c r="A325" s="55"/>
      <c r="B325" s="92"/>
      <c r="C325" s="55"/>
      <c r="D325" s="93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5.75" customHeight="1">
      <c r="A326" s="55"/>
      <c r="B326" s="92"/>
      <c r="C326" s="55"/>
      <c r="D326" s="93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5.75" customHeight="1">
      <c r="A327" s="55"/>
      <c r="B327" s="92"/>
      <c r="C327" s="55"/>
      <c r="D327" s="93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5.75" customHeight="1">
      <c r="A328" s="55"/>
      <c r="B328" s="92"/>
      <c r="C328" s="55"/>
      <c r="D328" s="93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5.75" customHeight="1">
      <c r="A329" s="55"/>
      <c r="B329" s="92"/>
      <c r="C329" s="55"/>
      <c r="D329" s="93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5.75" customHeight="1">
      <c r="A330" s="55"/>
      <c r="B330" s="92"/>
      <c r="C330" s="55"/>
      <c r="D330" s="93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5.75" customHeight="1">
      <c r="A331" s="55"/>
      <c r="B331" s="92"/>
      <c r="C331" s="55"/>
      <c r="D331" s="93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5.75" customHeight="1">
      <c r="A332" s="55"/>
      <c r="B332" s="92"/>
      <c r="C332" s="55"/>
      <c r="D332" s="93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5.75" customHeight="1">
      <c r="A333" s="55"/>
      <c r="B333" s="92"/>
      <c r="C333" s="55"/>
      <c r="D333" s="93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5.75" customHeight="1">
      <c r="A334" s="55"/>
      <c r="B334" s="92"/>
      <c r="C334" s="55"/>
      <c r="D334" s="93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5.75" customHeight="1">
      <c r="A335" s="55"/>
      <c r="B335" s="92"/>
      <c r="C335" s="55"/>
      <c r="D335" s="93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5.75" customHeight="1">
      <c r="A336" s="55"/>
      <c r="B336" s="92"/>
      <c r="C336" s="55"/>
      <c r="D336" s="93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5.75" customHeight="1">
      <c r="A337" s="55"/>
      <c r="B337" s="92"/>
      <c r="C337" s="55"/>
      <c r="D337" s="93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5.75" customHeight="1">
      <c r="A338" s="55"/>
      <c r="B338" s="92"/>
      <c r="C338" s="55"/>
      <c r="D338" s="93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5.75" customHeight="1">
      <c r="A339" s="55"/>
      <c r="B339" s="92"/>
      <c r="C339" s="55"/>
      <c r="D339" s="93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5.75" customHeight="1">
      <c r="A340" s="55"/>
      <c r="B340" s="92"/>
      <c r="C340" s="55"/>
      <c r="D340" s="93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5.75" customHeight="1">
      <c r="A341" s="55"/>
      <c r="B341" s="92"/>
      <c r="C341" s="55"/>
      <c r="D341" s="93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5.75" customHeight="1">
      <c r="A342" s="55"/>
      <c r="B342" s="92"/>
      <c r="C342" s="55"/>
      <c r="D342" s="93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5.75" customHeight="1">
      <c r="A343" s="55"/>
      <c r="B343" s="92"/>
      <c r="C343" s="55"/>
      <c r="D343" s="93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5.75" customHeight="1">
      <c r="A344" s="55"/>
      <c r="B344" s="92"/>
      <c r="C344" s="55"/>
      <c r="D344" s="93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5.75" customHeight="1">
      <c r="A345" s="55"/>
      <c r="B345" s="92"/>
      <c r="C345" s="55"/>
      <c r="D345" s="93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5.75" customHeight="1">
      <c r="A346" s="55"/>
      <c r="B346" s="92"/>
      <c r="C346" s="55"/>
      <c r="D346" s="93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5.75" customHeight="1">
      <c r="A347" s="55"/>
      <c r="B347" s="92"/>
      <c r="C347" s="55"/>
      <c r="D347" s="93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5.75" customHeight="1">
      <c r="A348" s="55"/>
      <c r="B348" s="92"/>
      <c r="C348" s="55"/>
      <c r="D348" s="93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5.75" customHeight="1">
      <c r="A349" s="55"/>
      <c r="B349" s="92"/>
      <c r="C349" s="55"/>
      <c r="D349" s="93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5.75" customHeight="1">
      <c r="A350" s="55"/>
      <c r="B350" s="92"/>
      <c r="C350" s="55"/>
      <c r="D350" s="93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5.75" customHeight="1">
      <c r="A351" s="55"/>
      <c r="B351" s="92"/>
      <c r="C351" s="55"/>
      <c r="D351" s="93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5.75" customHeight="1">
      <c r="A352" s="55"/>
      <c r="B352" s="92"/>
      <c r="C352" s="55"/>
      <c r="D352" s="93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5.75" customHeight="1">
      <c r="A353" s="55"/>
      <c r="B353" s="92"/>
      <c r="C353" s="55"/>
      <c r="D353" s="93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5.75" customHeight="1">
      <c r="A354" s="55"/>
      <c r="B354" s="92"/>
      <c r="C354" s="55"/>
      <c r="D354" s="93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5.75" customHeight="1">
      <c r="A355" s="55"/>
      <c r="B355" s="92"/>
      <c r="C355" s="55"/>
      <c r="D355" s="93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5.75" customHeight="1">
      <c r="A356" s="55"/>
      <c r="B356" s="92"/>
      <c r="C356" s="55"/>
      <c r="D356" s="93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5.75" customHeight="1">
      <c r="A357" s="55"/>
      <c r="B357" s="92"/>
      <c r="C357" s="55"/>
      <c r="D357" s="93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5.75" customHeight="1">
      <c r="A358" s="55"/>
      <c r="B358" s="92"/>
      <c r="C358" s="55"/>
      <c r="D358" s="93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5.75" customHeight="1">
      <c r="A359" s="55"/>
      <c r="B359" s="92"/>
      <c r="C359" s="55"/>
      <c r="D359" s="93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5.75" customHeight="1">
      <c r="A360" s="55"/>
      <c r="B360" s="92"/>
      <c r="C360" s="55"/>
      <c r="D360" s="93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5.75" customHeight="1">
      <c r="A361" s="55"/>
      <c r="B361" s="92"/>
      <c r="C361" s="55"/>
      <c r="D361" s="93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5.75" customHeight="1">
      <c r="A362" s="55"/>
      <c r="B362" s="92"/>
      <c r="C362" s="55"/>
      <c r="D362" s="93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5.75" customHeight="1">
      <c r="A363" s="55"/>
      <c r="B363" s="92"/>
      <c r="C363" s="55"/>
      <c r="D363" s="93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5.75" customHeight="1">
      <c r="A364" s="55"/>
      <c r="B364" s="92"/>
      <c r="C364" s="55"/>
      <c r="D364" s="93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5.75" customHeight="1">
      <c r="A365" s="55"/>
      <c r="B365" s="92"/>
      <c r="C365" s="55"/>
      <c r="D365" s="93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5.75" customHeight="1">
      <c r="A366" s="55"/>
      <c r="B366" s="92"/>
      <c r="C366" s="55"/>
      <c r="D366" s="93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5.75" customHeight="1">
      <c r="A367" s="55"/>
      <c r="B367" s="92"/>
      <c r="C367" s="55"/>
      <c r="D367" s="93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5.75" customHeight="1">
      <c r="A368" s="55"/>
      <c r="B368" s="92"/>
      <c r="C368" s="55"/>
      <c r="D368" s="93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5.75" customHeight="1">
      <c r="A369" s="55"/>
      <c r="B369" s="92"/>
      <c r="C369" s="55"/>
      <c r="D369" s="93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5.75" customHeight="1">
      <c r="A370" s="55"/>
      <c r="B370" s="92"/>
      <c r="C370" s="55"/>
      <c r="D370" s="93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5.75" customHeight="1">
      <c r="A371" s="55"/>
      <c r="B371" s="92"/>
      <c r="C371" s="55"/>
      <c r="D371" s="93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5.75" customHeight="1">
      <c r="A372" s="55"/>
      <c r="B372" s="92"/>
      <c r="C372" s="55"/>
      <c r="D372" s="93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5.75" customHeight="1">
      <c r="A373" s="55"/>
      <c r="B373" s="92"/>
      <c r="C373" s="55"/>
      <c r="D373" s="93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5.75" customHeight="1">
      <c r="A374" s="55"/>
      <c r="B374" s="92"/>
      <c r="C374" s="55"/>
      <c r="D374" s="93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5.75" customHeight="1">
      <c r="A375" s="55"/>
      <c r="B375" s="92"/>
      <c r="C375" s="55"/>
      <c r="D375" s="93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5.75" customHeight="1">
      <c r="A376" s="55"/>
      <c r="B376" s="92"/>
      <c r="C376" s="55"/>
      <c r="D376" s="93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5.75" customHeight="1">
      <c r="A377" s="55"/>
      <c r="B377" s="92"/>
      <c r="C377" s="55"/>
      <c r="D377" s="93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5.75" customHeight="1">
      <c r="A378" s="55"/>
      <c r="B378" s="92"/>
      <c r="C378" s="55"/>
      <c r="D378" s="93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5.75" customHeight="1">
      <c r="A379" s="55"/>
      <c r="B379" s="92"/>
      <c r="C379" s="55"/>
      <c r="D379" s="93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5.75" customHeight="1">
      <c r="A380" s="55"/>
      <c r="B380" s="92"/>
      <c r="C380" s="55"/>
      <c r="D380" s="93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5.75" customHeight="1">
      <c r="A381" s="55"/>
      <c r="B381" s="92"/>
      <c r="C381" s="55"/>
      <c r="D381" s="93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5.75" customHeight="1">
      <c r="A382" s="55"/>
      <c r="B382" s="92"/>
      <c r="C382" s="55"/>
      <c r="D382" s="93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5.75" customHeight="1">
      <c r="A383" s="55"/>
      <c r="B383" s="92"/>
      <c r="C383" s="55"/>
      <c r="D383" s="93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5.75" customHeight="1">
      <c r="A384" s="55"/>
      <c r="B384" s="92"/>
      <c r="C384" s="55"/>
      <c r="D384" s="93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5.75" customHeight="1">
      <c r="A385" s="55"/>
      <c r="B385" s="92"/>
      <c r="C385" s="55"/>
      <c r="D385" s="93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5.75" customHeight="1">
      <c r="A386" s="55"/>
      <c r="B386" s="92"/>
      <c r="C386" s="55"/>
      <c r="D386" s="93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5.75" customHeight="1">
      <c r="A387" s="55"/>
      <c r="B387" s="92"/>
      <c r="C387" s="55"/>
      <c r="D387" s="93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5.75" customHeight="1">
      <c r="A388" s="55"/>
      <c r="B388" s="92"/>
      <c r="C388" s="55"/>
      <c r="D388" s="93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5.75" customHeight="1">
      <c r="A389" s="55"/>
      <c r="B389" s="92"/>
      <c r="C389" s="55"/>
      <c r="D389" s="93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5.75" customHeight="1">
      <c r="A390" s="55"/>
      <c r="B390" s="92"/>
      <c r="C390" s="55"/>
      <c r="D390" s="93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5.75" customHeight="1">
      <c r="A391" s="55"/>
      <c r="B391" s="92"/>
      <c r="C391" s="55"/>
      <c r="D391" s="93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5.75" customHeight="1">
      <c r="A392" s="55"/>
      <c r="B392" s="92"/>
      <c r="C392" s="55"/>
      <c r="D392" s="93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5.75" customHeight="1">
      <c r="A393" s="55"/>
      <c r="B393" s="92"/>
      <c r="C393" s="55"/>
      <c r="D393" s="93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5.75" customHeight="1">
      <c r="A394" s="55"/>
      <c r="B394" s="92"/>
      <c r="C394" s="55"/>
      <c r="D394" s="93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5.75" customHeight="1">
      <c r="A395" s="55"/>
      <c r="B395" s="92"/>
      <c r="C395" s="55"/>
      <c r="D395" s="93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5.75" customHeight="1">
      <c r="A396" s="55"/>
      <c r="B396" s="92"/>
      <c r="C396" s="55"/>
      <c r="D396" s="93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5.75" customHeight="1">
      <c r="A397" s="55"/>
      <c r="B397" s="92"/>
      <c r="C397" s="55"/>
      <c r="D397" s="93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5.75" customHeight="1">
      <c r="A398" s="55"/>
      <c r="B398" s="92"/>
      <c r="C398" s="55"/>
      <c r="D398" s="93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5.75" customHeight="1">
      <c r="A399" s="55"/>
      <c r="B399" s="92"/>
      <c r="C399" s="55"/>
      <c r="D399" s="93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5.75" customHeight="1">
      <c r="A400" s="55"/>
      <c r="B400" s="92"/>
      <c r="C400" s="55"/>
      <c r="D400" s="93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5.75" customHeight="1">
      <c r="A401" s="55"/>
      <c r="B401" s="92"/>
      <c r="C401" s="55"/>
      <c r="D401" s="93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5.75" customHeight="1">
      <c r="A402" s="55"/>
      <c r="B402" s="92"/>
      <c r="C402" s="55"/>
      <c r="D402" s="93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5.75" customHeight="1">
      <c r="A403" s="55"/>
      <c r="B403" s="92"/>
      <c r="C403" s="55"/>
      <c r="D403" s="93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5.75" customHeight="1">
      <c r="A404" s="55"/>
      <c r="B404" s="92"/>
      <c r="C404" s="55"/>
      <c r="D404" s="93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5.75" customHeight="1">
      <c r="A405" s="55"/>
      <c r="B405" s="92"/>
      <c r="C405" s="55"/>
      <c r="D405" s="93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5.75" customHeight="1">
      <c r="A406" s="55"/>
      <c r="B406" s="92"/>
      <c r="C406" s="55"/>
      <c r="D406" s="93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5.75" customHeight="1">
      <c r="A407" s="55"/>
      <c r="B407" s="92"/>
      <c r="C407" s="55"/>
      <c r="D407" s="93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5.75" customHeight="1">
      <c r="A408" s="55"/>
      <c r="B408" s="92"/>
      <c r="C408" s="55"/>
      <c r="D408" s="93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5.75" customHeight="1">
      <c r="A409" s="55"/>
      <c r="B409" s="92"/>
      <c r="C409" s="55"/>
      <c r="D409" s="93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5.75" customHeight="1">
      <c r="A410" s="55"/>
      <c r="B410" s="92"/>
      <c r="C410" s="55"/>
      <c r="D410" s="93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5.75" customHeight="1">
      <c r="A411" s="55"/>
      <c r="B411" s="92"/>
      <c r="C411" s="55"/>
      <c r="D411" s="93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5.75" customHeight="1">
      <c r="A412" s="55"/>
      <c r="B412" s="92"/>
      <c r="C412" s="55"/>
      <c r="D412" s="93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5.75" customHeight="1">
      <c r="A413" s="55"/>
      <c r="B413" s="92"/>
      <c r="C413" s="55"/>
      <c r="D413" s="93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5.75" customHeight="1">
      <c r="A414" s="55"/>
      <c r="B414" s="92"/>
      <c r="C414" s="55"/>
      <c r="D414" s="93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5.75" customHeight="1">
      <c r="A415" s="55"/>
      <c r="B415" s="92"/>
      <c r="C415" s="55"/>
      <c r="D415" s="93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5.75" customHeight="1">
      <c r="A416" s="55"/>
      <c r="B416" s="92"/>
      <c r="C416" s="55"/>
      <c r="D416" s="93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5.75" customHeight="1">
      <c r="A417" s="55"/>
      <c r="B417" s="92"/>
      <c r="C417" s="55"/>
      <c r="D417" s="93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5.75" customHeight="1">
      <c r="A418" s="55"/>
      <c r="B418" s="92"/>
      <c r="C418" s="55"/>
      <c r="D418" s="93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5.75" customHeight="1">
      <c r="A419" s="55"/>
      <c r="B419" s="92"/>
      <c r="C419" s="55"/>
      <c r="D419" s="93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5.75" customHeight="1">
      <c r="A420" s="55"/>
      <c r="B420" s="92"/>
      <c r="C420" s="55"/>
      <c r="D420" s="93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5.75" customHeight="1">
      <c r="A421" s="55"/>
      <c r="B421" s="92"/>
      <c r="C421" s="55"/>
      <c r="D421" s="93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5.75" customHeight="1">
      <c r="A422" s="55"/>
      <c r="B422" s="92"/>
      <c r="C422" s="55"/>
      <c r="D422" s="93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5.75" customHeight="1">
      <c r="A423" s="55"/>
      <c r="B423" s="92"/>
      <c r="C423" s="55"/>
      <c r="D423" s="93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5.75" customHeight="1">
      <c r="A424" s="55"/>
      <c r="B424" s="92"/>
      <c r="C424" s="55"/>
      <c r="D424" s="93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5.75" customHeight="1">
      <c r="A425" s="55"/>
      <c r="B425" s="92"/>
      <c r="C425" s="55"/>
      <c r="D425" s="93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5.75" customHeight="1">
      <c r="A426" s="55"/>
      <c r="B426" s="92"/>
      <c r="C426" s="55"/>
      <c r="D426" s="93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5.75" customHeight="1">
      <c r="A427" s="55"/>
      <c r="B427" s="92"/>
      <c r="C427" s="55"/>
      <c r="D427" s="93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5.75" customHeight="1">
      <c r="A428" s="55"/>
      <c r="B428" s="92"/>
      <c r="C428" s="55"/>
      <c r="D428" s="93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5.75" customHeight="1">
      <c r="A429" s="55"/>
      <c r="B429" s="92"/>
      <c r="C429" s="55"/>
      <c r="D429" s="93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5.75" customHeight="1">
      <c r="A430" s="55"/>
      <c r="B430" s="92"/>
      <c r="C430" s="55"/>
      <c r="D430" s="93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5.75" customHeight="1">
      <c r="A431" s="55"/>
      <c r="B431" s="92"/>
      <c r="C431" s="55"/>
      <c r="D431" s="93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5.75" customHeight="1">
      <c r="A432" s="55"/>
      <c r="B432" s="92"/>
      <c r="C432" s="55"/>
      <c r="D432" s="93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5.75" customHeight="1">
      <c r="A433" s="55"/>
      <c r="B433" s="92"/>
      <c r="C433" s="55"/>
      <c r="D433" s="93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5.75" customHeight="1">
      <c r="A434" s="55"/>
      <c r="B434" s="92"/>
      <c r="C434" s="55"/>
      <c r="D434" s="93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5.75" customHeight="1">
      <c r="A435" s="55"/>
      <c r="B435" s="92"/>
      <c r="C435" s="55"/>
      <c r="D435" s="93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5.75" customHeight="1">
      <c r="A436" s="55"/>
      <c r="B436" s="92"/>
      <c r="C436" s="55"/>
      <c r="D436" s="93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5.75" customHeight="1">
      <c r="A437" s="55"/>
      <c r="B437" s="92"/>
      <c r="C437" s="55"/>
      <c r="D437" s="93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5.75" customHeight="1">
      <c r="A438" s="55"/>
      <c r="B438" s="92"/>
      <c r="C438" s="55"/>
      <c r="D438" s="93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5.75" customHeight="1">
      <c r="A439" s="55"/>
      <c r="B439" s="92"/>
      <c r="C439" s="55"/>
      <c r="D439" s="93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5.75" customHeight="1">
      <c r="A440" s="55"/>
      <c r="B440" s="92"/>
      <c r="C440" s="55"/>
      <c r="D440" s="93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5.75" customHeight="1">
      <c r="A441" s="55"/>
      <c r="B441" s="92"/>
      <c r="C441" s="55"/>
      <c r="D441" s="93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5.75" customHeight="1">
      <c r="A442" s="55"/>
      <c r="B442" s="92"/>
      <c r="C442" s="55"/>
      <c r="D442" s="93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5.75" customHeight="1">
      <c r="A443" s="55"/>
      <c r="B443" s="92"/>
      <c r="C443" s="55"/>
      <c r="D443" s="93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5.75" customHeight="1">
      <c r="A444" s="55"/>
      <c r="B444" s="92"/>
      <c r="C444" s="55"/>
      <c r="D444" s="93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5.75" customHeight="1">
      <c r="A445" s="55"/>
      <c r="B445" s="92"/>
      <c r="C445" s="55"/>
      <c r="D445" s="93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5.75" customHeight="1">
      <c r="A446" s="55"/>
      <c r="B446" s="92"/>
      <c r="C446" s="55"/>
      <c r="D446" s="93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5.75" customHeight="1">
      <c r="A447" s="55"/>
      <c r="B447" s="92"/>
      <c r="C447" s="55"/>
      <c r="D447" s="93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5.75" customHeight="1">
      <c r="A448" s="55"/>
      <c r="B448" s="92"/>
      <c r="C448" s="55"/>
      <c r="D448" s="93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5.75" customHeight="1">
      <c r="A449" s="55"/>
      <c r="B449" s="92"/>
      <c r="C449" s="55"/>
      <c r="D449" s="93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5.75" customHeight="1">
      <c r="A450" s="55"/>
      <c r="B450" s="92"/>
      <c r="C450" s="55"/>
      <c r="D450" s="93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5.75" customHeight="1">
      <c r="A451" s="55"/>
      <c r="B451" s="92"/>
      <c r="C451" s="55"/>
      <c r="D451" s="93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5.75" customHeight="1">
      <c r="A452" s="55"/>
      <c r="B452" s="92"/>
      <c r="C452" s="55"/>
      <c r="D452" s="93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5.75" customHeight="1">
      <c r="A453" s="55"/>
      <c r="B453" s="92"/>
      <c r="C453" s="55"/>
      <c r="D453" s="93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5.75" customHeight="1">
      <c r="A454" s="55"/>
      <c r="B454" s="92"/>
      <c r="C454" s="55"/>
      <c r="D454" s="93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5.75" customHeight="1">
      <c r="A455" s="55"/>
      <c r="B455" s="92"/>
      <c r="C455" s="55"/>
      <c r="D455" s="93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5.75" customHeight="1">
      <c r="A456" s="55"/>
      <c r="B456" s="92"/>
      <c r="C456" s="55"/>
      <c r="D456" s="93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5.75" customHeight="1">
      <c r="A457" s="55"/>
      <c r="B457" s="92"/>
      <c r="C457" s="55"/>
      <c r="D457" s="93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5.75" customHeight="1">
      <c r="A458" s="55"/>
      <c r="B458" s="92"/>
      <c r="C458" s="55"/>
      <c r="D458" s="93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5.75" customHeight="1">
      <c r="A459" s="55"/>
      <c r="B459" s="92"/>
      <c r="C459" s="55"/>
      <c r="D459" s="93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5.75" customHeight="1">
      <c r="A460" s="55"/>
      <c r="B460" s="92"/>
      <c r="C460" s="55"/>
      <c r="D460" s="93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5.75" customHeight="1">
      <c r="A461" s="55"/>
      <c r="B461" s="92"/>
      <c r="C461" s="55"/>
      <c r="D461" s="93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5.75" customHeight="1">
      <c r="A462" s="55"/>
      <c r="B462" s="92"/>
      <c r="C462" s="55"/>
      <c r="D462" s="93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5.75" customHeight="1">
      <c r="A463" s="55"/>
      <c r="B463" s="92"/>
      <c r="C463" s="55"/>
      <c r="D463" s="93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5.75" customHeight="1">
      <c r="A464" s="55"/>
      <c r="B464" s="92"/>
      <c r="C464" s="55"/>
      <c r="D464" s="93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5.75" customHeight="1">
      <c r="A465" s="55"/>
      <c r="B465" s="92"/>
      <c r="C465" s="55"/>
      <c r="D465" s="93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5.75" customHeight="1">
      <c r="A466" s="55"/>
      <c r="B466" s="92"/>
      <c r="C466" s="55"/>
      <c r="D466" s="93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5.75" customHeight="1">
      <c r="A467" s="55"/>
      <c r="B467" s="92"/>
      <c r="C467" s="55"/>
      <c r="D467" s="93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5.75" customHeight="1">
      <c r="A468" s="55"/>
      <c r="B468" s="92"/>
      <c r="C468" s="55"/>
      <c r="D468" s="93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5.75" customHeight="1">
      <c r="A469" s="55"/>
      <c r="B469" s="92"/>
      <c r="C469" s="55"/>
      <c r="D469" s="93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5.75" customHeight="1">
      <c r="A470" s="55"/>
      <c r="B470" s="92"/>
      <c r="C470" s="55"/>
      <c r="D470" s="93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5.75" customHeight="1">
      <c r="A471" s="55"/>
      <c r="B471" s="92"/>
      <c r="C471" s="55"/>
      <c r="D471" s="93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5.75" customHeight="1">
      <c r="A472" s="55"/>
      <c r="B472" s="92"/>
      <c r="C472" s="55"/>
      <c r="D472" s="93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5.75" customHeight="1">
      <c r="A473" s="55"/>
      <c r="B473" s="92"/>
      <c r="C473" s="55"/>
      <c r="D473" s="93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5.75" customHeight="1">
      <c r="A474" s="55"/>
      <c r="B474" s="92"/>
      <c r="C474" s="55"/>
      <c r="D474" s="93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5.75" customHeight="1">
      <c r="A475" s="55"/>
      <c r="B475" s="92"/>
      <c r="C475" s="55"/>
      <c r="D475" s="93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5.75" customHeight="1">
      <c r="A476" s="55"/>
      <c r="B476" s="92"/>
      <c r="C476" s="55"/>
      <c r="D476" s="93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5.75" customHeight="1">
      <c r="A477" s="55"/>
      <c r="B477" s="92"/>
      <c r="C477" s="55"/>
      <c r="D477" s="93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5.75" customHeight="1">
      <c r="A478" s="55"/>
      <c r="B478" s="92"/>
      <c r="C478" s="55"/>
      <c r="D478" s="93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5.75" customHeight="1">
      <c r="A479" s="55"/>
      <c r="B479" s="92"/>
      <c r="C479" s="55"/>
      <c r="D479" s="93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5.75" customHeight="1">
      <c r="A480" s="55"/>
      <c r="B480" s="92"/>
      <c r="C480" s="55"/>
      <c r="D480" s="93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5.75" customHeight="1">
      <c r="A481" s="55"/>
      <c r="B481" s="92"/>
      <c r="C481" s="55"/>
      <c r="D481" s="93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5.75" customHeight="1">
      <c r="A482" s="55"/>
      <c r="B482" s="92"/>
      <c r="C482" s="55"/>
      <c r="D482" s="93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5.75" customHeight="1">
      <c r="A483" s="55"/>
      <c r="B483" s="92"/>
      <c r="C483" s="55"/>
      <c r="D483" s="93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5.75" customHeight="1">
      <c r="A484" s="55"/>
      <c r="B484" s="92"/>
      <c r="C484" s="55"/>
      <c r="D484" s="93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5.75" customHeight="1">
      <c r="A485" s="55"/>
      <c r="B485" s="92"/>
      <c r="C485" s="55"/>
      <c r="D485" s="93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5.75" customHeight="1">
      <c r="A486" s="55"/>
      <c r="B486" s="92"/>
      <c r="C486" s="55"/>
      <c r="D486" s="93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5.75" customHeight="1">
      <c r="A487" s="55"/>
      <c r="B487" s="92"/>
      <c r="C487" s="55"/>
      <c r="D487" s="93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5.75" customHeight="1">
      <c r="A488" s="55"/>
      <c r="B488" s="92"/>
      <c r="C488" s="55"/>
      <c r="D488" s="93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5.75" customHeight="1">
      <c r="A489" s="55"/>
      <c r="B489" s="92"/>
      <c r="C489" s="55"/>
      <c r="D489" s="93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5.75" customHeight="1">
      <c r="A490" s="55"/>
      <c r="B490" s="92"/>
      <c r="C490" s="55"/>
      <c r="D490" s="93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5.75" customHeight="1">
      <c r="A491" s="55"/>
      <c r="B491" s="92"/>
      <c r="C491" s="55"/>
      <c r="D491" s="93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5.75" customHeight="1">
      <c r="A492" s="55"/>
      <c r="B492" s="92"/>
      <c r="C492" s="55"/>
      <c r="D492" s="93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5.75" customHeight="1">
      <c r="A493" s="55"/>
      <c r="B493" s="92"/>
      <c r="C493" s="55"/>
      <c r="D493" s="93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5.75" customHeight="1">
      <c r="A494" s="55"/>
      <c r="B494" s="92"/>
      <c r="C494" s="55"/>
      <c r="D494" s="93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5.75" customHeight="1">
      <c r="A495" s="55"/>
      <c r="B495" s="92"/>
      <c r="C495" s="55"/>
      <c r="D495" s="93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5.75" customHeight="1">
      <c r="A496" s="55"/>
      <c r="B496" s="92"/>
      <c r="C496" s="55"/>
      <c r="D496" s="93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5.75" customHeight="1">
      <c r="A497" s="55"/>
      <c r="B497" s="92"/>
      <c r="C497" s="55"/>
      <c r="D497" s="93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5.75" customHeight="1">
      <c r="A498" s="55"/>
      <c r="B498" s="92"/>
      <c r="C498" s="55"/>
      <c r="D498" s="93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5.75" customHeight="1">
      <c r="A499" s="55"/>
      <c r="B499" s="92"/>
      <c r="C499" s="55"/>
      <c r="D499" s="93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5.75" customHeight="1">
      <c r="A500" s="55"/>
      <c r="B500" s="92"/>
      <c r="C500" s="55"/>
      <c r="D500" s="93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5.75" customHeight="1">
      <c r="A501" s="55"/>
      <c r="B501" s="92"/>
      <c r="C501" s="55"/>
      <c r="D501" s="93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5.75" customHeight="1">
      <c r="A502" s="55"/>
      <c r="B502" s="92"/>
      <c r="C502" s="55"/>
      <c r="D502" s="93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5.75" customHeight="1">
      <c r="A503" s="55"/>
      <c r="B503" s="92"/>
      <c r="C503" s="55"/>
      <c r="D503" s="93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5.75" customHeight="1">
      <c r="A504" s="55"/>
      <c r="B504" s="92"/>
      <c r="C504" s="55"/>
      <c r="D504" s="93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5.75" customHeight="1">
      <c r="A505" s="55"/>
      <c r="B505" s="92"/>
      <c r="C505" s="55"/>
      <c r="D505" s="93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5.75" customHeight="1">
      <c r="A506" s="55"/>
      <c r="B506" s="92"/>
      <c r="C506" s="55"/>
      <c r="D506" s="93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5.75" customHeight="1">
      <c r="A507" s="55"/>
      <c r="B507" s="92"/>
      <c r="C507" s="55"/>
      <c r="D507" s="93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5.75" customHeight="1">
      <c r="A508" s="55"/>
      <c r="B508" s="92"/>
      <c r="C508" s="55"/>
      <c r="D508" s="93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5.75" customHeight="1">
      <c r="A509" s="55"/>
      <c r="B509" s="92"/>
      <c r="C509" s="55"/>
      <c r="D509" s="93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5.75" customHeight="1">
      <c r="A510" s="55"/>
      <c r="B510" s="92"/>
      <c r="C510" s="55"/>
      <c r="D510" s="93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5.75" customHeight="1">
      <c r="A511" s="55"/>
      <c r="B511" s="92"/>
      <c r="C511" s="55"/>
      <c r="D511" s="93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5.75" customHeight="1">
      <c r="A512" s="55"/>
      <c r="B512" s="92"/>
      <c r="C512" s="55"/>
      <c r="D512" s="93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5.75" customHeight="1">
      <c r="A513" s="55"/>
      <c r="B513" s="92"/>
      <c r="C513" s="55"/>
      <c r="D513" s="93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5.75" customHeight="1">
      <c r="A514" s="55"/>
      <c r="B514" s="92"/>
      <c r="C514" s="55"/>
      <c r="D514" s="93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5.75" customHeight="1">
      <c r="A515" s="55"/>
      <c r="B515" s="92"/>
      <c r="C515" s="55"/>
      <c r="D515" s="93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5.75" customHeight="1">
      <c r="A516" s="55"/>
      <c r="B516" s="92"/>
      <c r="C516" s="55"/>
      <c r="D516" s="93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5.75" customHeight="1">
      <c r="A517" s="55"/>
      <c r="B517" s="92"/>
      <c r="C517" s="55"/>
      <c r="D517" s="93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5.75" customHeight="1">
      <c r="A518" s="55"/>
      <c r="B518" s="92"/>
      <c r="C518" s="55"/>
      <c r="D518" s="93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5.75" customHeight="1">
      <c r="A519" s="55"/>
      <c r="B519" s="92"/>
      <c r="C519" s="55"/>
      <c r="D519" s="93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5.75" customHeight="1">
      <c r="A520" s="55"/>
      <c r="B520" s="92"/>
      <c r="C520" s="55"/>
      <c r="D520" s="93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5.75" customHeight="1">
      <c r="A521" s="55"/>
      <c r="B521" s="92"/>
      <c r="C521" s="55"/>
      <c r="D521" s="93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5.75" customHeight="1">
      <c r="A522" s="55"/>
      <c r="B522" s="92"/>
      <c r="C522" s="55"/>
      <c r="D522" s="93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5.75" customHeight="1">
      <c r="A523" s="55"/>
      <c r="B523" s="92"/>
      <c r="C523" s="55"/>
      <c r="D523" s="93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5.75" customHeight="1">
      <c r="A524" s="55"/>
      <c r="B524" s="92"/>
      <c r="C524" s="55"/>
      <c r="D524" s="93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5.75" customHeight="1">
      <c r="A525" s="55"/>
      <c r="B525" s="92"/>
      <c r="C525" s="55"/>
      <c r="D525" s="93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5.75" customHeight="1">
      <c r="A526" s="55"/>
      <c r="B526" s="92"/>
      <c r="C526" s="55"/>
      <c r="D526" s="93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5.75" customHeight="1">
      <c r="A527" s="55"/>
      <c r="B527" s="92"/>
      <c r="C527" s="55"/>
      <c r="D527" s="93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5.75" customHeight="1">
      <c r="A528" s="55"/>
      <c r="B528" s="92"/>
      <c r="C528" s="55"/>
      <c r="D528" s="93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5.75" customHeight="1">
      <c r="A529" s="55"/>
      <c r="B529" s="92"/>
      <c r="C529" s="55"/>
      <c r="D529" s="93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5.75" customHeight="1">
      <c r="A530" s="55"/>
      <c r="B530" s="92"/>
      <c r="C530" s="55"/>
      <c r="D530" s="93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5.75" customHeight="1">
      <c r="A531" s="55"/>
      <c r="B531" s="92"/>
      <c r="C531" s="55"/>
      <c r="D531" s="93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5.75" customHeight="1">
      <c r="A532" s="55"/>
      <c r="B532" s="92"/>
      <c r="C532" s="55"/>
      <c r="D532" s="93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5.75" customHeight="1">
      <c r="A533" s="55"/>
      <c r="B533" s="92"/>
      <c r="C533" s="55"/>
      <c r="D533" s="93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5.75" customHeight="1">
      <c r="A534" s="55"/>
      <c r="B534" s="92"/>
      <c r="C534" s="55"/>
      <c r="D534" s="93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5.75" customHeight="1">
      <c r="A535" s="55"/>
      <c r="B535" s="92"/>
      <c r="C535" s="55"/>
      <c r="D535" s="93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5.75" customHeight="1">
      <c r="A536" s="55"/>
      <c r="B536" s="92"/>
      <c r="C536" s="55"/>
      <c r="D536" s="93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5.75" customHeight="1">
      <c r="A537" s="55"/>
      <c r="B537" s="92"/>
      <c r="C537" s="55"/>
      <c r="D537" s="93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5.75" customHeight="1">
      <c r="A538" s="55"/>
      <c r="B538" s="92"/>
      <c r="C538" s="55"/>
      <c r="D538" s="93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5.75" customHeight="1">
      <c r="A539" s="55"/>
      <c r="B539" s="92"/>
      <c r="C539" s="55"/>
      <c r="D539" s="93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5.75" customHeight="1">
      <c r="A540" s="55"/>
      <c r="B540" s="92"/>
      <c r="C540" s="55"/>
      <c r="D540" s="93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5.75" customHeight="1">
      <c r="A541" s="55"/>
      <c r="B541" s="92"/>
      <c r="C541" s="55"/>
      <c r="D541" s="93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5.75" customHeight="1">
      <c r="A542" s="55"/>
      <c r="B542" s="92"/>
      <c r="C542" s="55"/>
      <c r="D542" s="93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5.75" customHeight="1">
      <c r="A543" s="55"/>
      <c r="B543" s="92"/>
      <c r="C543" s="55"/>
      <c r="D543" s="93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5.75" customHeight="1">
      <c r="A544" s="55"/>
      <c r="B544" s="92"/>
      <c r="C544" s="55"/>
      <c r="D544" s="93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5.75" customHeight="1">
      <c r="A545" s="55"/>
      <c r="B545" s="92"/>
      <c r="C545" s="55"/>
      <c r="D545" s="93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5.75" customHeight="1">
      <c r="A546" s="55"/>
      <c r="B546" s="92"/>
      <c r="C546" s="55"/>
      <c r="D546" s="93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5.75" customHeight="1">
      <c r="A547" s="55"/>
      <c r="B547" s="92"/>
      <c r="C547" s="55"/>
      <c r="D547" s="93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5.75" customHeight="1">
      <c r="A548" s="55"/>
      <c r="B548" s="92"/>
      <c r="C548" s="55"/>
      <c r="D548" s="93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5.75" customHeight="1">
      <c r="A549" s="55"/>
      <c r="B549" s="92"/>
      <c r="C549" s="55"/>
      <c r="D549" s="93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5.75" customHeight="1">
      <c r="A550" s="55"/>
      <c r="B550" s="92"/>
      <c r="C550" s="55"/>
      <c r="D550" s="93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5.75" customHeight="1">
      <c r="A551" s="55"/>
      <c r="B551" s="92"/>
      <c r="C551" s="55"/>
      <c r="D551" s="93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5.75" customHeight="1">
      <c r="A552" s="55"/>
      <c r="B552" s="92"/>
      <c r="C552" s="55"/>
      <c r="D552" s="93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5.75" customHeight="1">
      <c r="A553" s="55"/>
      <c r="B553" s="92"/>
      <c r="C553" s="55"/>
      <c r="D553" s="93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5.75" customHeight="1">
      <c r="A554" s="55"/>
      <c r="B554" s="92"/>
      <c r="C554" s="55"/>
      <c r="D554" s="93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5.75" customHeight="1">
      <c r="A555" s="55"/>
      <c r="B555" s="92"/>
      <c r="C555" s="55"/>
      <c r="D555" s="93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5.75" customHeight="1">
      <c r="A556" s="55"/>
      <c r="B556" s="92"/>
      <c r="C556" s="55"/>
      <c r="D556" s="93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5.75" customHeight="1">
      <c r="A557" s="55"/>
      <c r="B557" s="92"/>
      <c r="C557" s="55"/>
      <c r="D557" s="93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5.75" customHeight="1">
      <c r="A558" s="55"/>
      <c r="B558" s="92"/>
      <c r="C558" s="55"/>
      <c r="D558" s="93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5.75" customHeight="1">
      <c r="A559" s="55"/>
      <c r="B559" s="92"/>
      <c r="C559" s="55"/>
      <c r="D559" s="93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5.75" customHeight="1">
      <c r="A560" s="55"/>
      <c r="B560" s="92"/>
      <c r="C560" s="55"/>
      <c r="D560" s="93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5.75" customHeight="1">
      <c r="A561" s="55"/>
      <c r="B561" s="92"/>
      <c r="C561" s="55"/>
      <c r="D561" s="93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5.75" customHeight="1">
      <c r="A562" s="55"/>
      <c r="B562" s="92"/>
      <c r="C562" s="55"/>
      <c r="D562" s="93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5.75" customHeight="1">
      <c r="A563" s="55"/>
      <c r="B563" s="92"/>
      <c r="C563" s="55"/>
      <c r="D563" s="93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5.75" customHeight="1">
      <c r="A564" s="55"/>
      <c r="B564" s="92"/>
      <c r="C564" s="55"/>
      <c r="D564" s="93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5.75" customHeight="1">
      <c r="A565" s="55"/>
      <c r="B565" s="92"/>
      <c r="C565" s="55"/>
      <c r="D565" s="93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5.75" customHeight="1">
      <c r="A566" s="55"/>
      <c r="B566" s="92"/>
      <c r="C566" s="55"/>
      <c r="D566" s="93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5.75" customHeight="1">
      <c r="A567" s="55"/>
      <c r="B567" s="92"/>
      <c r="C567" s="55"/>
      <c r="D567" s="93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5.75" customHeight="1">
      <c r="A568" s="55"/>
      <c r="B568" s="92"/>
      <c r="C568" s="55"/>
      <c r="D568" s="93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5.75" customHeight="1">
      <c r="A569" s="55"/>
      <c r="B569" s="92"/>
      <c r="C569" s="55"/>
      <c r="D569" s="93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5.75" customHeight="1">
      <c r="A570" s="55"/>
      <c r="B570" s="92"/>
      <c r="C570" s="55"/>
      <c r="D570" s="93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5.75" customHeight="1">
      <c r="A571" s="55"/>
      <c r="B571" s="92"/>
      <c r="C571" s="55"/>
      <c r="D571" s="93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5.75" customHeight="1">
      <c r="A572" s="55"/>
      <c r="B572" s="92"/>
      <c r="C572" s="55"/>
      <c r="D572" s="93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5.75" customHeight="1">
      <c r="A573" s="55"/>
      <c r="B573" s="92"/>
      <c r="C573" s="55"/>
      <c r="D573" s="93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5.75" customHeight="1">
      <c r="A574" s="55"/>
      <c r="B574" s="92"/>
      <c r="C574" s="55"/>
      <c r="D574" s="93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5.75" customHeight="1">
      <c r="A575" s="55"/>
      <c r="B575" s="92"/>
      <c r="C575" s="55"/>
      <c r="D575" s="93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5.75" customHeight="1">
      <c r="A576" s="55"/>
      <c r="B576" s="92"/>
      <c r="C576" s="55"/>
      <c r="D576" s="93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5.75" customHeight="1">
      <c r="A577" s="55"/>
      <c r="B577" s="92"/>
      <c r="C577" s="55"/>
      <c r="D577" s="93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5.75" customHeight="1">
      <c r="A578" s="55"/>
      <c r="B578" s="92"/>
      <c r="C578" s="55"/>
      <c r="D578" s="93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5.75" customHeight="1">
      <c r="A579" s="55"/>
      <c r="B579" s="92"/>
      <c r="C579" s="55"/>
      <c r="D579" s="93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5.75" customHeight="1">
      <c r="A580" s="55"/>
      <c r="B580" s="92"/>
      <c r="C580" s="55"/>
      <c r="D580" s="93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5.75" customHeight="1">
      <c r="A581" s="55"/>
      <c r="B581" s="92"/>
      <c r="C581" s="55"/>
      <c r="D581" s="93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5.75" customHeight="1">
      <c r="A582" s="55"/>
      <c r="B582" s="92"/>
      <c r="C582" s="55"/>
      <c r="D582" s="93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5.75" customHeight="1">
      <c r="A583" s="55"/>
      <c r="B583" s="92"/>
      <c r="C583" s="55"/>
      <c r="D583" s="93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5.75" customHeight="1">
      <c r="A584" s="55"/>
      <c r="B584" s="92"/>
      <c r="C584" s="55"/>
      <c r="D584" s="93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5.75" customHeight="1">
      <c r="A585" s="55"/>
      <c r="B585" s="92"/>
      <c r="C585" s="55"/>
      <c r="D585" s="93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5.75" customHeight="1">
      <c r="A586" s="55"/>
      <c r="B586" s="92"/>
      <c r="C586" s="55"/>
      <c r="D586" s="93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5.75" customHeight="1">
      <c r="A587" s="55"/>
      <c r="B587" s="92"/>
      <c r="C587" s="55"/>
      <c r="D587" s="93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5.75" customHeight="1">
      <c r="A588" s="55"/>
      <c r="B588" s="92"/>
      <c r="C588" s="55"/>
      <c r="D588" s="93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5.75" customHeight="1">
      <c r="A589" s="55"/>
      <c r="B589" s="92"/>
      <c r="C589" s="55"/>
      <c r="D589" s="93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5.75" customHeight="1">
      <c r="A590" s="55"/>
      <c r="B590" s="92"/>
      <c r="C590" s="55"/>
      <c r="D590" s="93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5.75" customHeight="1">
      <c r="A591" s="55"/>
      <c r="B591" s="92"/>
      <c r="C591" s="55"/>
      <c r="D591" s="93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5.75" customHeight="1">
      <c r="A592" s="55"/>
      <c r="B592" s="92"/>
      <c r="C592" s="55"/>
      <c r="D592" s="93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5.75" customHeight="1">
      <c r="A593" s="55"/>
      <c r="B593" s="92"/>
      <c r="C593" s="55"/>
      <c r="D593" s="93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5.75" customHeight="1">
      <c r="A594" s="55"/>
      <c r="B594" s="92"/>
      <c r="C594" s="55"/>
      <c r="D594" s="93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5.75" customHeight="1">
      <c r="A595" s="55"/>
      <c r="B595" s="92"/>
      <c r="C595" s="55"/>
      <c r="D595" s="93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5.75" customHeight="1">
      <c r="A596" s="55"/>
      <c r="B596" s="92"/>
      <c r="C596" s="55"/>
      <c r="D596" s="93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5.75" customHeight="1">
      <c r="A597" s="55"/>
      <c r="B597" s="92"/>
      <c r="C597" s="55"/>
      <c r="D597" s="93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5.75" customHeight="1">
      <c r="A598" s="55"/>
      <c r="B598" s="92"/>
      <c r="C598" s="55"/>
      <c r="D598" s="93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5.75" customHeight="1">
      <c r="A599" s="55"/>
      <c r="B599" s="92"/>
      <c r="C599" s="55"/>
      <c r="D599" s="93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5.75" customHeight="1">
      <c r="A600" s="55"/>
      <c r="B600" s="92"/>
      <c r="C600" s="55"/>
      <c r="D600" s="93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5.75" customHeight="1">
      <c r="A601" s="55"/>
      <c r="B601" s="92"/>
      <c r="C601" s="55"/>
      <c r="D601" s="93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5.75" customHeight="1">
      <c r="A602" s="55"/>
      <c r="B602" s="92"/>
      <c r="C602" s="55"/>
      <c r="D602" s="93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5.75" customHeight="1">
      <c r="A603" s="55"/>
      <c r="B603" s="92"/>
      <c r="C603" s="55"/>
      <c r="D603" s="93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5.75" customHeight="1">
      <c r="A604" s="55"/>
      <c r="B604" s="92"/>
      <c r="C604" s="55"/>
      <c r="D604" s="93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5.75" customHeight="1">
      <c r="A605" s="55"/>
      <c r="B605" s="92"/>
      <c r="C605" s="55"/>
      <c r="D605" s="93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5.75" customHeight="1">
      <c r="A606" s="55"/>
      <c r="B606" s="92"/>
      <c r="C606" s="55"/>
      <c r="D606" s="93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5.75" customHeight="1">
      <c r="A607" s="55"/>
      <c r="B607" s="92"/>
      <c r="C607" s="55"/>
      <c r="D607" s="93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5.75" customHeight="1">
      <c r="A608" s="55"/>
      <c r="B608" s="92"/>
      <c r="C608" s="55"/>
      <c r="D608" s="93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5.75" customHeight="1">
      <c r="A609" s="55"/>
      <c r="B609" s="92"/>
      <c r="C609" s="55"/>
      <c r="D609" s="93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5.75" customHeight="1">
      <c r="A610" s="55"/>
      <c r="B610" s="92"/>
      <c r="C610" s="55"/>
      <c r="D610" s="93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5.75" customHeight="1">
      <c r="A611" s="55"/>
      <c r="B611" s="92"/>
      <c r="C611" s="55"/>
      <c r="D611" s="93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5.75" customHeight="1">
      <c r="A612" s="55"/>
      <c r="B612" s="92"/>
      <c r="C612" s="55"/>
      <c r="D612" s="93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5.75" customHeight="1">
      <c r="A613" s="55"/>
      <c r="B613" s="92"/>
      <c r="C613" s="55"/>
      <c r="D613" s="93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5.75" customHeight="1">
      <c r="A614" s="55"/>
      <c r="B614" s="92"/>
      <c r="C614" s="55"/>
      <c r="D614" s="93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5.75" customHeight="1">
      <c r="A615" s="55"/>
      <c r="B615" s="92"/>
      <c r="C615" s="55"/>
      <c r="D615" s="93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5.75" customHeight="1">
      <c r="A616" s="55"/>
      <c r="B616" s="92"/>
      <c r="C616" s="55"/>
      <c r="D616" s="93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5.75" customHeight="1">
      <c r="A617" s="55"/>
      <c r="B617" s="92"/>
      <c r="C617" s="55"/>
      <c r="D617" s="93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5.75" customHeight="1">
      <c r="A618" s="55"/>
      <c r="B618" s="92"/>
      <c r="C618" s="55"/>
      <c r="D618" s="93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5.75" customHeight="1">
      <c r="A619" s="55"/>
      <c r="B619" s="92"/>
      <c r="C619" s="55"/>
      <c r="D619" s="93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5.75" customHeight="1">
      <c r="A620" s="55"/>
      <c r="B620" s="92"/>
      <c r="C620" s="55"/>
      <c r="D620" s="93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5.75" customHeight="1">
      <c r="A621" s="55"/>
      <c r="B621" s="92"/>
      <c r="C621" s="55"/>
      <c r="D621" s="93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5.75" customHeight="1">
      <c r="A622" s="55"/>
      <c r="B622" s="92"/>
      <c r="C622" s="55"/>
      <c r="D622" s="93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5.75" customHeight="1">
      <c r="A623" s="55"/>
      <c r="B623" s="92"/>
      <c r="C623" s="55"/>
      <c r="D623" s="93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5.75" customHeight="1">
      <c r="A624" s="55"/>
      <c r="B624" s="92"/>
      <c r="C624" s="55"/>
      <c r="D624" s="93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5.75" customHeight="1">
      <c r="A625" s="55"/>
      <c r="B625" s="92"/>
      <c r="C625" s="55"/>
      <c r="D625" s="93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5.75" customHeight="1">
      <c r="A626" s="55"/>
      <c r="B626" s="92"/>
      <c r="C626" s="55"/>
      <c r="D626" s="93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5.75" customHeight="1">
      <c r="A627" s="55"/>
      <c r="B627" s="92"/>
      <c r="C627" s="55"/>
      <c r="D627" s="93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5.75" customHeight="1">
      <c r="A628" s="55"/>
      <c r="B628" s="92"/>
      <c r="C628" s="55"/>
      <c r="D628" s="93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5.75" customHeight="1">
      <c r="A629" s="55"/>
      <c r="B629" s="92"/>
      <c r="C629" s="55"/>
      <c r="D629" s="93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5.75" customHeight="1">
      <c r="A630" s="55"/>
      <c r="B630" s="92"/>
      <c r="C630" s="55"/>
      <c r="D630" s="93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5.75" customHeight="1">
      <c r="A631" s="55"/>
      <c r="B631" s="92"/>
      <c r="C631" s="55"/>
      <c r="D631" s="93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5.75" customHeight="1">
      <c r="A632" s="55"/>
      <c r="B632" s="92"/>
      <c r="C632" s="55"/>
      <c r="D632" s="93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5.75" customHeight="1">
      <c r="A633" s="55"/>
      <c r="B633" s="92"/>
      <c r="C633" s="55"/>
      <c r="D633" s="93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5.75" customHeight="1">
      <c r="A634" s="55"/>
      <c r="B634" s="92"/>
      <c r="C634" s="55"/>
      <c r="D634" s="93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5.75" customHeight="1">
      <c r="A635" s="55"/>
      <c r="B635" s="92"/>
      <c r="C635" s="55"/>
      <c r="D635" s="93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5.75" customHeight="1">
      <c r="A636" s="55"/>
      <c r="B636" s="92"/>
      <c r="C636" s="55"/>
      <c r="D636" s="93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5.75" customHeight="1">
      <c r="A637" s="55"/>
      <c r="B637" s="92"/>
      <c r="C637" s="55"/>
      <c r="D637" s="93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5.75" customHeight="1">
      <c r="A638" s="55"/>
      <c r="B638" s="92"/>
      <c r="C638" s="55"/>
      <c r="D638" s="93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5.75" customHeight="1">
      <c r="A639" s="55"/>
      <c r="B639" s="92"/>
      <c r="C639" s="55"/>
      <c r="D639" s="93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5.75" customHeight="1">
      <c r="A640" s="55"/>
      <c r="B640" s="92"/>
      <c r="C640" s="55"/>
      <c r="D640" s="93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5.75" customHeight="1">
      <c r="A641" s="55"/>
      <c r="B641" s="92"/>
      <c r="C641" s="55"/>
      <c r="D641" s="93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5.75" customHeight="1">
      <c r="A642" s="55"/>
      <c r="B642" s="92"/>
      <c r="C642" s="55"/>
      <c r="D642" s="93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5.75" customHeight="1">
      <c r="A643" s="55"/>
      <c r="B643" s="92"/>
      <c r="C643" s="55"/>
      <c r="D643" s="93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5.75" customHeight="1">
      <c r="A644" s="55"/>
      <c r="B644" s="92"/>
      <c r="C644" s="55"/>
      <c r="D644" s="93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5.75" customHeight="1">
      <c r="A645" s="55"/>
      <c r="B645" s="92"/>
      <c r="C645" s="55"/>
      <c r="D645" s="93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5.75" customHeight="1">
      <c r="A646" s="55"/>
      <c r="B646" s="92"/>
      <c r="C646" s="55"/>
      <c r="D646" s="93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5.75" customHeight="1">
      <c r="A647" s="55"/>
      <c r="B647" s="92"/>
      <c r="C647" s="55"/>
      <c r="D647" s="93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5.75" customHeight="1">
      <c r="A648" s="55"/>
      <c r="B648" s="92"/>
      <c r="C648" s="55"/>
      <c r="D648" s="93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5.75" customHeight="1">
      <c r="A649" s="55"/>
      <c r="B649" s="92"/>
      <c r="C649" s="55"/>
      <c r="D649" s="93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5.75" customHeight="1">
      <c r="A650" s="55"/>
      <c r="B650" s="92"/>
      <c r="C650" s="55"/>
      <c r="D650" s="93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5.75" customHeight="1">
      <c r="A651" s="55"/>
      <c r="B651" s="92"/>
      <c r="C651" s="55"/>
      <c r="D651" s="93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5.75" customHeight="1">
      <c r="A652" s="55"/>
      <c r="B652" s="92"/>
      <c r="C652" s="55"/>
      <c r="D652" s="93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5.75" customHeight="1">
      <c r="A653" s="55"/>
      <c r="B653" s="92"/>
      <c r="C653" s="55"/>
      <c r="D653" s="93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5.75" customHeight="1">
      <c r="A654" s="55"/>
      <c r="B654" s="92"/>
      <c r="C654" s="55"/>
      <c r="D654" s="93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5.75" customHeight="1">
      <c r="A655" s="55"/>
      <c r="B655" s="92"/>
      <c r="C655" s="55"/>
      <c r="D655" s="93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5.75" customHeight="1">
      <c r="A656" s="55"/>
      <c r="B656" s="92"/>
      <c r="C656" s="55"/>
      <c r="D656" s="93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5.75" customHeight="1">
      <c r="A657" s="55"/>
      <c r="B657" s="92"/>
      <c r="C657" s="55"/>
      <c r="D657" s="93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5.75" customHeight="1">
      <c r="A658" s="55"/>
      <c r="B658" s="92"/>
      <c r="C658" s="55"/>
      <c r="D658" s="93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5.75" customHeight="1">
      <c r="A659" s="55"/>
      <c r="B659" s="92"/>
      <c r="C659" s="55"/>
      <c r="D659" s="93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5.75" customHeight="1">
      <c r="A660" s="55"/>
      <c r="B660" s="92"/>
      <c r="C660" s="55"/>
      <c r="D660" s="93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5.75" customHeight="1">
      <c r="A661" s="55"/>
      <c r="B661" s="92"/>
      <c r="C661" s="55"/>
      <c r="D661" s="93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5.75" customHeight="1">
      <c r="A662" s="55"/>
      <c r="B662" s="92"/>
      <c r="C662" s="55"/>
      <c r="D662" s="93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5.75" customHeight="1">
      <c r="A663" s="55"/>
      <c r="B663" s="92"/>
      <c r="C663" s="55"/>
      <c r="D663" s="93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5.75" customHeight="1">
      <c r="A664" s="55"/>
      <c r="B664" s="92"/>
      <c r="C664" s="55"/>
      <c r="D664" s="93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5.75" customHeight="1">
      <c r="A665" s="55"/>
      <c r="B665" s="92"/>
      <c r="C665" s="55"/>
      <c r="D665" s="93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5.75" customHeight="1">
      <c r="A666" s="55"/>
      <c r="B666" s="92"/>
      <c r="C666" s="55"/>
      <c r="D666" s="93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5.75" customHeight="1">
      <c r="A667" s="55"/>
      <c r="B667" s="92"/>
      <c r="C667" s="55"/>
      <c r="D667" s="93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5.75" customHeight="1">
      <c r="A668" s="55"/>
      <c r="B668" s="92"/>
      <c r="C668" s="55"/>
      <c r="D668" s="93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5.75" customHeight="1">
      <c r="A669" s="55"/>
      <c r="B669" s="92"/>
      <c r="C669" s="55"/>
      <c r="D669" s="93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5.75" customHeight="1">
      <c r="A670" s="55"/>
      <c r="B670" s="92"/>
      <c r="C670" s="55"/>
      <c r="D670" s="93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5.75" customHeight="1">
      <c r="A671" s="55"/>
      <c r="B671" s="92"/>
      <c r="C671" s="55"/>
      <c r="D671" s="93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5.75" customHeight="1">
      <c r="A672" s="55"/>
      <c r="B672" s="92"/>
      <c r="C672" s="55"/>
      <c r="D672" s="93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5.75" customHeight="1">
      <c r="A673" s="55"/>
      <c r="B673" s="92"/>
      <c r="C673" s="55"/>
      <c r="D673" s="93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5.75" customHeight="1">
      <c r="A674" s="55"/>
      <c r="B674" s="92"/>
      <c r="C674" s="55"/>
      <c r="D674" s="93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5.75" customHeight="1">
      <c r="A675" s="55"/>
      <c r="B675" s="92"/>
      <c r="C675" s="55"/>
      <c r="D675" s="93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5.75" customHeight="1">
      <c r="A676" s="55"/>
      <c r="B676" s="92"/>
      <c r="C676" s="55"/>
      <c r="D676" s="93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5.75" customHeight="1">
      <c r="A677" s="55"/>
      <c r="B677" s="92"/>
      <c r="C677" s="55"/>
      <c r="D677" s="93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5.75" customHeight="1">
      <c r="A678" s="55"/>
      <c r="B678" s="92"/>
      <c r="C678" s="55"/>
      <c r="D678" s="93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5.75" customHeight="1">
      <c r="A679" s="55"/>
      <c r="B679" s="92"/>
      <c r="C679" s="55"/>
      <c r="D679" s="93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5.75" customHeight="1">
      <c r="A680" s="55"/>
      <c r="B680" s="92"/>
      <c r="C680" s="55"/>
      <c r="D680" s="93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5.75" customHeight="1">
      <c r="A681" s="55"/>
      <c r="B681" s="92"/>
      <c r="C681" s="55"/>
      <c r="D681" s="93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5.75" customHeight="1">
      <c r="A682" s="55"/>
      <c r="B682" s="92"/>
      <c r="C682" s="55"/>
      <c r="D682" s="93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5.75" customHeight="1">
      <c r="A683" s="55"/>
      <c r="B683" s="92"/>
      <c r="C683" s="55"/>
      <c r="D683" s="93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5.75" customHeight="1">
      <c r="A684" s="55"/>
      <c r="B684" s="92"/>
      <c r="C684" s="55"/>
      <c r="D684" s="93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5.75" customHeight="1">
      <c r="A685" s="55"/>
      <c r="B685" s="92"/>
      <c r="C685" s="55"/>
      <c r="D685" s="93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5.75" customHeight="1">
      <c r="A686" s="55"/>
      <c r="B686" s="92"/>
      <c r="C686" s="55"/>
      <c r="D686" s="93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5.75" customHeight="1">
      <c r="A687" s="55"/>
      <c r="B687" s="92"/>
      <c r="C687" s="55"/>
      <c r="D687" s="93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5.75" customHeight="1">
      <c r="A688" s="55"/>
      <c r="B688" s="92"/>
      <c r="C688" s="55"/>
      <c r="D688" s="93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5.75" customHeight="1">
      <c r="A689" s="55"/>
      <c r="B689" s="92"/>
      <c r="C689" s="55"/>
      <c r="D689" s="93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5.75" customHeight="1">
      <c r="A690" s="55"/>
      <c r="B690" s="92"/>
      <c r="C690" s="55"/>
      <c r="D690" s="93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5.75" customHeight="1">
      <c r="A691" s="55"/>
      <c r="B691" s="92"/>
      <c r="C691" s="55"/>
      <c r="D691" s="93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5.75" customHeight="1">
      <c r="A692" s="55"/>
      <c r="B692" s="92"/>
      <c r="C692" s="55"/>
      <c r="D692" s="93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5.75" customHeight="1">
      <c r="A693" s="55"/>
      <c r="B693" s="92"/>
      <c r="C693" s="55"/>
      <c r="D693" s="93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5.75" customHeight="1">
      <c r="A694" s="55"/>
      <c r="B694" s="92"/>
      <c r="C694" s="55"/>
      <c r="D694" s="93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5.75" customHeight="1">
      <c r="A695" s="55"/>
      <c r="B695" s="92"/>
      <c r="C695" s="55"/>
      <c r="D695" s="93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5.75" customHeight="1">
      <c r="A696" s="55"/>
      <c r="B696" s="92"/>
      <c r="C696" s="55"/>
      <c r="D696" s="93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5.75" customHeight="1">
      <c r="A697" s="55"/>
      <c r="B697" s="92"/>
      <c r="C697" s="55"/>
      <c r="D697" s="93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5.75" customHeight="1">
      <c r="A698" s="55"/>
      <c r="B698" s="92"/>
      <c r="C698" s="55"/>
      <c r="D698" s="93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5.75" customHeight="1">
      <c r="A699" s="55"/>
      <c r="B699" s="92"/>
      <c r="C699" s="55"/>
      <c r="D699" s="93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5.75" customHeight="1">
      <c r="A700" s="55"/>
      <c r="B700" s="92"/>
      <c r="C700" s="55"/>
      <c r="D700" s="93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5.75" customHeight="1">
      <c r="A701" s="55"/>
      <c r="B701" s="92"/>
      <c r="C701" s="55"/>
      <c r="D701" s="93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5.75" customHeight="1">
      <c r="A702" s="55"/>
      <c r="B702" s="92"/>
      <c r="C702" s="55"/>
      <c r="D702" s="93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5.75" customHeight="1">
      <c r="A703" s="55"/>
      <c r="B703" s="92"/>
      <c r="C703" s="55"/>
      <c r="D703" s="93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5.75" customHeight="1">
      <c r="A704" s="55"/>
      <c r="B704" s="92"/>
      <c r="C704" s="55"/>
      <c r="D704" s="93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5.75" customHeight="1">
      <c r="A705" s="55"/>
      <c r="B705" s="92"/>
      <c r="C705" s="55"/>
      <c r="D705" s="93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5.75" customHeight="1">
      <c r="A706" s="55"/>
      <c r="B706" s="92"/>
      <c r="C706" s="55"/>
      <c r="D706" s="93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5.75" customHeight="1">
      <c r="A707" s="55"/>
      <c r="B707" s="92"/>
      <c r="C707" s="55"/>
      <c r="D707" s="93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5.75" customHeight="1">
      <c r="A708" s="55"/>
      <c r="B708" s="92"/>
      <c r="C708" s="55"/>
      <c r="D708" s="93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5.75" customHeight="1">
      <c r="A709" s="55"/>
      <c r="B709" s="92"/>
      <c r="C709" s="55"/>
      <c r="D709" s="93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5.75" customHeight="1">
      <c r="A710" s="55"/>
      <c r="B710" s="92"/>
      <c r="C710" s="55"/>
      <c r="D710" s="93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5.75" customHeight="1">
      <c r="A711" s="55"/>
      <c r="B711" s="92"/>
      <c r="C711" s="55"/>
      <c r="D711" s="93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5.75" customHeight="1">
      <c r="A712" s="55"/>
      <c r="B712" s="92"/>
      <c r="C712" s="55"/>
      <c r="D712" s="93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5.75" customHeight="1">
      <c r="A713" s="55"/>
      <c r="B713" s="92"/>
      <c r="C713" s="55"/>
      <c r="D713" s="93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5.75" customHeight="1">
      <c r="A714" s="55"/>
      <c r="B714" s="92"/>
      <c r="C714" s="55"/>
      <c r="D714" s="93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5.75" customHeight="1">
      <c r="A715" s="55"/>
      <c r="B715" s="92"/>
      <c r="C715" s="55"/>
      <c r="D715" s="93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5.75" customHeight="1">
      <c r="A716" s="55"/>
      <c r="B716" s="92"/>
      <c r="C716" s="55"/>
      <c r="D716" s="93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5.75" customHeight="1">
      <c r="A717" s="55"/>
      <c r="B717" s="92"/>
      <c r="C717" s="55"/>
      <c r="D717" s="93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5.75" customHeight="1">
      <c r="A718" s="55"/>
      <c r="B718" s="92"/>
      <c r="C718" s="55"/>
      <c r="D718" s="93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5.75" customHeight="1">
      <c r="A719" s="55"/>
      <c r="B719" s="92"/>
      <c r="C719" s="55"/>
      <c r="D719" s="93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5.75" customHeight="1">
      <c r="A720" s="55"/>
      <c r="B720" s="92"/>
      <c r="C720" s="55"/>
      <c r="D720" s="93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5.75" customHeight="1">
      <c r="A721" s="55"/>
      <c r="B721" s="92"/>
      <c r="C721" s="55"/>
      <c r="D721" s="93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5.75" customHeight="1">
      <c r="A722" s="55"/>
      <c r="B722" s="92"/>
      <c r="C722" s="55"/>
      <c r="D722" s="93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5.75" customHeight="1">
      <c r="A723" s="55"/>
      <c r="B723" s="92"/>
      <c r="C723" s="55"/>
      <c r="D723" s="93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5.75" customHeight="1">
      <c r="A724" s="55"/>
      <c r="B724" s="92"/>
      <c r="C724" s="55"/>
      <c r="D724" s="93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5.75" customHeight="1">
      <c r="A725" s="55"/>
      <c r="B725" s="92"/>
      <c r="C725" s="55"/>
      <c r="D725" s="93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5.75" customHeight="1">
      <c r="A726" s="55"/>
      <c r="B726" s="92"/>
      <c r="C726" s="55"/>
      <c r="D726" s="93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5.75" customHeight="1">
      <c r="A727" s="55"/>
      <c r="B727" s="92"/>
      <c r="C727" s="55"/>
      <c r="D727" s="93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5.75" customHeight="1">
      <c r="A728" s="55"/>
      <c r="B728" s="92"/>
      <c r="C728" s="55"/>
      <c r="D728" s="93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5.75" customHeight="1">
      <c r="A729" s="55"/>
      <c r="B729" s="92"/>
      <c r="C729" s="55"/>
      <c r="D729" s="93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5.75" customHeight="1">
      <c r="A730" s="55"/>
      <c r="B730" s="92"/>
      <c r="C730" s="55"/>
      <c r="D730" s="93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5.75" customHeight="1">
      <c r="A731" s="55"/>
      <c r="B731" s="92"/>
      <c r="C731" s="55"/>
      <c r="D731" s="93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5.75" customHeight="1">
      <c r="A732" s="55"/>
      <c r="B732" s="92"/>
      <c r="C732" s="55"/>
      <c r="D732" s="93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5.75" customHeight="1">
      <c r="A733" s="55"/>
      <c r="B733" s="92"/>
      <c r="C733" s="55"/>
      <c r="D733" s="93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5.75" customHeight="1">
      <c r="A734" s="55"/>
      <c r="B734" s="92"/>
      <c r="C734" s="55"/>
      <c r="D734" s="93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5.75" customHeight="1">
      <c r="A735" s="55"/>
      <c r="B735" s="92"/>
      <c r="C735" s="55"/>
      <c r="D735" s="93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5.75" customHeight="1">
      <c r="A736" s="55"/>
      <c r="B736" s="92"/>
      <c r="C736" s="55"/>
      <c r="D736" s="93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5.75" customHeight="1">
      <c r="A737" s="55"/>
      <c r="B737" s="92"/>
      <c r="C737" s="55"/>
      <c r="D737" s="93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5.75" customHeight="1">
      <c r="A738" s="55"/>
      <c r="B738" s="92"/>
      <c r="C738" s="55"/>
      <c r="D738" s="93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5.75" customHeight="1">
      <c r="A739" s="55"/>
      <c r="B739" s="92"/>
      <c r="C739" s="55"/>
      <c r="D739" s="93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5.75" customHeight="1">
      <c r="A740" s="55"/>
      <c r="B740" s="92"/>
      <c r="C740" s="55"/>
      <c r="D740" s="93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5.75" customHeight="1">
      <c r="A741" s="55"/>
      <c r="B741" s="92"/>
      <c r="C741" s="55"/>
      <c r="D741" s="93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5.75" customHeight="1">
      <c r="A742" s="55"/>
      <c r="B742" s="92"/>
      <c r="C742" s="55"/>
      <c r="D742" s="93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5.75" customHeight="1">
      <c r="A743" s="55"/>
      <c r="B743" s="92"/>
      <c r="C743" s="55"/>
      <c r="D743" s="93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5.75" customHeight="1">
      <c r="A744" s="55"/>
      <c r="B744" s="92"/>
      <c r="C744" s="55"/>
      <c r="D744" s="93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5.75" customHeight="1">
      <c r="A745" s="55"/>
      <c r="B745" s="92"/>
      <c r="C745" s="55"/>
      <c r="D745" s="93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5.75" customHeight="1">
      <c r="A746" s="55"/>
      <c r="B746" s="92"/>
      <c r="C746" s="55"/>
      <c r="D746" s="93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5.75" customHeight="1">
      <c r="A747" s="55"/>
      <c r="B747" s="92"/>
      <c r="C747" s="55"/>
      <c r="D747" s="93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5.75" customHeight="1">
      <c r="A748" s="55"/>
      <c r="B748" s="92"/>
      <c r="C748" s="55"/>
      <c r="D748" s="93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5.75" customHeight="1">
      <c r="A749" s="55"/>
      <c r="B749" s="92"/>
      <c r="C749" s="55"/>
      <c r="D749" s="93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5.75" customHeight="1">
      <c r="A750" s="55"/>
      <c r="B750" s="92"/>
      <c r="C750" s="55"/>
      <c r="D750" s="93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5.75" customHeight="1">
      <c r="A751" s="55"/>
      <c r="B751" s="92"/>
      <c r="C751" s="55"/>
      <c r="D751" s="93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5.75" customHeight="1">
      <c r="A752" s="55"/>
      <c r="B752" s="92"/>
      <c r="C752" s="55"/>
      <c r="D752" s="93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5.75" customHeight="1">
      <c r="A753" s="55"/>
      <c r="B753" s="92"/>
      <c r="C753" s="55"/>
      <c r="D753" s="93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5.75" customHeight="1">
      <c r="A754" s="55"/>
      <c r="B754" s="92"/>
      <c r="C754" s="55"/>
      <c r="D754" s="93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5.75" customHeight="1">
      <c r="A755" s="55"/>
      <c r="B755" s="92"/>
      <c r="C755" s="55"/>
      <c r="D755" s="93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5.75" customHeight="1">
      <c r="A756" s="55"/>
      <c r="B756" s="92"/>
      <c r="C756" s="55"/>
      <c r="D756" s="93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5.75" customHeight="1">
      <c r="A757" s="55"/>
      <c r="B757" s="92"/>
      <c r="C757" s="55"/>
      <c r="D757" s="93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5.75" customHeight="1">
      <c r="A758" s="55"/>
      <c r="B758" s="92"/>
      <c r="C758" s="55"/>
      <c r="D758" s="93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5.75" customHeight="1">
      <c r="A759" s="55"/>
      <c r="B759" s="92"/>
      <c r="C759" s="55"/>
      <c r="D759" s="93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5.75" customHeight="1">
      <c r="A760" s="55"/>
      <c r="B760" s="92"/>
      <c r="C760" s="55"/>
      <c r="D760" s="93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5.75" customHeight="1">
      <c r="A761" s="55"/>
      <c r="B761" s="92"/>
      <c r="C761" s="55"/>
      <c r="D761" s="93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5.75" customHeight="1">
      <c r="A762" s="55"/>
      <c r="B762" s="92"/>
      <c r="C762" s="55"/>
      <c r="D762" s="93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5.75" customHeight="1">
      <c r="A763" s="55"/>
      <c r="B763" s="92"/>
      <c r="C763" s="55"/>
      <c r="D763" s="93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5.75" customHeight="1">
      <c r="A764" s="55"/>
      <c r="B764" s="92"/>
      <c r="C764" s="55"/>
      <c r="D764" s="93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5.75" customHeight="1">
      <c r="A765" s="55"/>
      <c r="B765" s="92"/>
      <c r="C765" s="55"/>
      <c r="D765" s="93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5.75" customHeight="1">
      <c r="A766" s="55"/>
      <c r="B766" s="92"/>
      <c r="C766" s="55"/>
      <c r="D766" s="93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5.75" customHeight="1">
      <c r="A767" s="55"/>
      <c r="B767" s="92"/>
      <c r="C767" s="55"/>
      <c r="D767" s="93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5.75" customHeight="1">
      <c r="A768" s="55"/>
      <c r="B768" s="92"/>
      <c r="C768" s="55"/>
      <c r="D768" s="93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5.75" customHeight="1">
      <c r="A769" s="55"/>
      <c r="B769" s="92"/>
      <c r="C769" s="55"/>
      <c r="D769" s="93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5.75" customHeight="1">
      <c r="A770" s="55"/>
      <c r="B770" s="92"/>
      <c r="C770" s="55"/>
      <c r="D770" s="93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5.75" customHeight="1">
      <c r="A771" s="55"/>
      <c r="B771" s="92"/>
      <c r="C771" s="55"/>
      <c r="D771" s="93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5.75" customHeight="1">
      <c r="A772" s="55"/>
      <c r="B772" s="92"/>
      <c r="C772" s="55"/>
      <c r="D772" s="93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5.75" customHeight="1">
      <c r="A773" s="55"/>
      <c r="B773" s="92"/>
      <c r="C773" s="55"/>
      <c r="D773" s="93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5.75" customHeight="1">
      <c r="A774" s="55"/>
      <c r="B774" s="92"/>
      <c r="C774" s="55"/>
      <c r="D774" s="93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5.75" customHeight="1">
      <c r="A775" s="55"/>
      <c r="B775" s="92"/>
      <c r="C775" s="55"/>
      <c r="D775" s="93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5.75" customHeight="1">
      <c r="A776" s="55"/>
      <c r="B776" s="92"/>
      <c r="C776" s="55"/>
      <c r="D776" s="93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5.75" customHeight="1">
      <c r="A777" s="55"/>
      <c r="B777" s="92"/>
      <c r="C777" s="55"/>
      <c r="D777" s="93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5.75" customHeight="1">
      <c r="A778" s="55"/>
      <c r="B778" s="92"/>
      <c r="C778" s="55"/>
      <c r="D778" s="93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5.75" customHeight="1">
      <c r="A779" s="55"/>
      <c r="B779" s="92"/>
      <c r="C779" s="55"/>
      <c r="D779" s="93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5.75" customHeight="1">
      <c r="A780" s="55"/>
      <c r="B780" s="92"/>
      <c r="C780" s="55"/>
      <c r="D780" s="93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5.75" customHeight="1">
      <c r="A781" s="55"/>
      <c r="B781" s="92"/>
      <c r="C781" s="55"/>
      <c r="D781" s="93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5.75" customHeight="1">
      <c r="A782" s="55"/>
      <c r="B782" s="92"/>
      <c r="C782" s="55"/>
      <c r="D782" s="93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5.75" customHeight="1">
      <c r="A783" s="55"/>
      <c r="B783" s="92"/>
      <c r="C783" s="55"/>
      <c r="D783" s="93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5.75" customHeight="1">
      <c r="A784" s="55"/>
      <c r="B784" s="92"/>
      <c r="C784" s="55"/>
      <c r="D784" s="93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5.75" customHeight="1">
      <c r="A785" s="55"/>
      <c r="B785" s="92"/>
      <c r="C785" s="55"/>
      <c r="D785" s="93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5.75" customHeight="1">
      <c r="A786" s="55"/>
      <c r="B786" s="92"/>
      <c r="C786" s="55"/>
      <c r="D786" s="93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5.75" customHeight="1">
      <c r="A787" s="55"/>
      <c r="B787" s="92"/>
      <c r="C787" s="55"/>
      <c r="D787" s="93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5.75" customHeight="1">
      <c r="A788" s="55"/>
      <c r="B788" s="92"/>
      <c r="C788" s="55"/>
      <c r="D788" s="93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5.75" customHeight="1">
      <c r="A789" s="55"/>
      <c r="B789" s="92"/>
      <c r="C789" s="55"/>
      <c r="D789" s="93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5.75" customHeight="1">
      <c r="A790" s="55"/>
      <c r="B790" s="92"/>
      <c r="C790" s="55"/>
      <c r="D790" s="93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5.75" customHeight="1">
      <c r="A791" s="55"/>
      <c r="B791" s="92"/>
      <c r="C791" s="55"/>
      <c r="D791" s="93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5.75" customHeight="1">
      <c r="A792" s="55"/>
      <c r="B792" s="92"/>
      <c r="C792" s="55"/>
      <c r="D792" s="93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5.75" customHeight="1">
      <c r="A793" s="55"/>
      <c r="B793" s="92"/>
      <c r="C793" s="55"/>
      <c r="D793" s="93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5.75" customHeight="1">
      <c r="A794" s="55"/>
      <c r="B794" s="92"/>
      <c r="C794" s="55"/>
      <c r="D794" s="93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5.75" customHeight="1">
      <c r="A795" s="55"/>
      <c r="B795" s="92"/>
      <c r="C795" s="55"/>
      <c r="D795" s="93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5.75" customHeight="1">
      <c r="A796" s="55"/>
      <c r="B796" s="92"/>
      <c r="C796" s="55"/>
      <c r="D796" s="93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5.75" customHeight="1">
      <c r="A797" s="55"/>
      <c r="B797" s="92"/>
      <c r="C797" s="55"/>
      <c r="D797" s="93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5.75" customHeight="1">
      <c r="A798" s="55"/>
      <c r="B798" s="92"/>
      <c r="C798" s="55"/>
      <c r="D798" s="93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5.75" customHeight="1">
      <c r="A799" s="55"/>
      <c r="B799" s="92"/>
      <c r="C799" s="55"/>
      <c r="D799" s="93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5.75" customHeight="1">
      <c r="A800" s="55"/>
      <c r="B800" s="92"/>
      <c r="C800" s="55"/>
      <c r="D800" s="93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5.75" customHeight="1">
      <c r="A801" s="55"/>
      <c r="B801" s="92"/>
      <c r="C801" s="55"/>
      <c r="D801" s="93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5.75" customHeight="1">
      <c r="A802" s="55"/>
      <c r="B802" s="92"/>
      <c r="C802" s="55"/>
      <c r="D802" s="93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5.75" customHeight="1">
      <c r="A803" s="55"/>
      <c r="B803" s="92"/>
      <c r="C803" s="55"/>
      <c r="D803" s="93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5.75" customHeight="1">
      <c r="A804" s="55"/>
      <c r="B804" s="92"/>
      <c r="C804" s="55"/>
      <c r="D804" s="93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5.75" customHeight="1">
      <c r="A805" s="55"/>
      <c r="B805" s="92"/>
      <c r="C805" s="55"/>
      <c r="D805" s="93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5.75" customHeight="1">
      <c r="A806" s="55"/>
      <c r="B806" s="92"/>
      <c r="C806" s="55"/>
      <c r="D806" s="93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5.75" customHeight="1">
      <c r="A807" s="55"/>
      <c r="B807" s="92"/>
      <c r="C807" s="55"/>
      <c r="D807" s="93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5.75" customHeight="1">
      <c r="A808" s="55"/>
      <c r="B808" s="92"/>
      <c r="C808" s="55"/>
      <c r="D808" s="93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5.75" customHeight="1">
      <c r="A809" s="55"/>
      <c r="B809" s="92"/>
      <c r="C809" s="55"/>
      <c r="D809" s="93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5.75" customHeight="1">
      <c r="A810" s="55"/>
      <c r="B810" s="92"/>
      <c r="C810" s="55"/>
      <c r="D810" s="93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5.75" customHeight="1">
      <c r="A811" s="55"/>
      <c r="B811" s="92"/>
      <c r="C811" s="55"/>
      <c r="D811" s="93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5.75" customHeight="1">
      <c r="A812" s="55"/>
      <c r="B812" s="92"/>
      <c r="C812" s="55"/>
      <c r="D812" s="93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5.75" customHeight="1">
      <c r="A813" s="55"/>
      <c r="B813" s="92"/>
      <c r="C813" s="55"/>
      <c r="D813" s="93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5.75" customHeight="1">
      <c r="A814" s="55"/>
      <c r="B814" s="92"/>
      <c r="C814" s="55"/>
      <c r="D814" s="93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5.75" customHeight="1">
      <c r="A815" s="55"/>
      <c r="B815" s="92"/>
      <c r="C815" s="55"/>
      <c r="D815" s="93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5.75" customHeight="1">
      <c r="A816" s="55"/>
      <c r="B816" s="92"/>
      <c r="C816" s="55"/>
      <c r="D816" s="93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5.75" customHeight="1">
      <c r="A817" s="55"/>
      <c r="B817" s="92"/>
      <c r="C817" s="55"/>
      <c r="D817" s="93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5.75" customHeight="1">
      <c r="A818" s="55"/>
      <c r="B818" s="92"/>
      <c r="C818" s="55"/>
      <c r="D818" s="93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5.75" customHeight="1">
      <c r="A819" s="55"/>
      <c r="B819" s="92"/>
      <c r="C819" s="55"/>
      <c r="D819" s="93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5.75" customHeight="1">
      <c r="A820" s="55"/>
      <c r="B820" s="92"/>
      <c r="C820" s="55"/>
      <c r="D820" s="93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5.75" customHeight="1">
      <c r="A821" s="55"/>
      <c r="B821" s="92"/>
      <c r="C821" s="55"/>
      <c r="D821" s="93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5.75" customHeight="1">
      <c r="A822" s="55"/>
      <c r="B822" s="92"/>
      <c r="C822" s="55"/>
      <c r="D822" s="93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5.75" customHeight="1">
      <c r="A823" s="55"/>
      <c r="B823" s="92"/>
      <c r="C823" s="55"/>
      <c r="D823" s="93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5.75" customHeight="1">
      <c r="A824" s="55"/>
      <c r="B824" s="92"/>
      <c r="C824" s="55"/>
      <c r="D824" s="93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5.75" customHeight="1">
      <c r="A825" s="55"/>
      <c r="B825" s="92"/>
      <c r="C825" s="55"/>
      <c r="D825" s="93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5.75" customHeight="1">
      <c r="A826" s="55"/>
      <c r="B826" s="92"/>
      <c r="C826" s="55"/>
      <c r="D826" s="93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5.75" customHeight="1">
      <c r="A827" s="55"/>
      <c r="B827" s="92"/>
      <c r="C827" s="55"/>
      <c r="D827" s="93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5.75" customHeight="1">
      <c r="A828" s="55"/>
      <c r="B828" s="92"/>
      <c r="C828" s="55"/>
      <c r="D828" s="93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5.75" customHeight="1">
      <c r="A829" s="55"/>
      <c r="B829" s="92"/>
      <c r="C829" s="55"/>
      <c r="D829" s="93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5.75" customHeight="1">
      <c r="A830" s="55"/>
      <c r="B830" s="92"/>
      <c r="C830" s="55"/>
      <c r="D830" s="93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5.75" customHeight="1">
      <c r="A831" s="55"/>
      <c r="B831" s="92"/>
      <c r="C831" s="55"/>
      <c r="D831" s="93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5.75" customHeight="1">
      <c r="A832" s="55"/>
      <c r="B832" s="92"/>
      <c r="C832" s="55"/>
      <c r="D832" s="93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5.75" customHeight="1">
      <c r="A833" s="55"/>
      <c r="B833" s="92"/>
      <c r="C833" s="55"/>
      <c r="D833" s="93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5.75" customHeight="1">
      <c r="A834" s="55"/>
      <c r="B834" s="92"/>
      <c r="C834" s="55"/>
      <c r="D834" s="93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5.75" customHeight="1">
      <c r="A835" s="55"/>
      <c r="B835" s="92"/>
      <c r="C835" s="55"/>
      <c r="D835" s="93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5.75" customHeight="1">
      <c r="A836" s="55"/>
      <c r="B836" s="92"/>
      <c r="C836" s="55"/>
      <c r="D836" s="93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5.75" customHeight="1">
      <c r="A837" s="55"/>
      <c r="B837" s="92"/>
      <c r="C837" s="55"/>
      <c r="D837" s="93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5.75" customHeight="1">
      <c r="A838" s="55"/>
      <c r="B838" s="92"/>
      <c r="C838" s="55"/>
      <c r="D838" s="93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5.75" customHeight="1">
      <c r="A839" s="55"/>
      <c r="B839" s="92"/>
      <c r="C839" s="55"/>
      <c r="D839" s="93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5.75" customHeight="1">
      <c r="A840" s="55"/>
      <c r="B840" s="92"/>
      <c r="C840" s="55"/>
      <c r="D840" s="93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5.75" customHeight="1">
      <c r="A841" s="55"/>
      <c r="B841" s="92"/>
      <c r="C841" s="55"/>
      <c r="D841" s="93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5.75" customHeight="1">
      <c r="A842" s="55"/>
      <c r="B842" s="92"/>
      <c r="C842" s="55"/>
      <c r="D842" s="93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5.75" customHeight="1">
      <c r="A843" s="55"/>
      <c r="B843" s="92"/>
      <c r="C843" s="55"/>
      <c r="D843" s="93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5.75" customHeight="1">
      <c r="A844" s="55"/>
      <c r="B844" s="92"/>
      <c r="C844" s="55"/>
      <c r="D844" s="93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5.75" customHeight="1">
      <c r="A845" s="55"/>
      <c r="B845" s="92"/>
      <c r="C845" s="55"/>
      <c r="D845" s="93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5.75" customHeight="1">
      <c r="A846" s="55"/>
      <c r="B846" s="92"/>
      <c r="C846" s="55"/>
      <c r="D846" s="93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5.75" customHeight="1">
      <c r="A847" s="55"/>
      <c r="B847" s="92"/>
      <c r="C847" s="55"/>
      <c r="D847" s="93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5.75" customHeight="1">
      <c r="A848" s="55"/>
      <c r="B848" s="92"/>
      <c r="C848" s="55"/>
      <c r="D848" s="93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5.75" customHeight="1">
      <c r="A849" s="55"/>
      <c r="B849" s="92"/>
      <c r="C849" s="55"/>
      <c r="D849" s="93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5.75" customHeight="1">
      <c r="A850" s="55"/>
      <c r="B850" s="92"/>
      <c r="C850" s="55"/>
      <c r="D850" s="93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5.75" customHeight="1">
      <c r="A851" s="55"/>
      <c r="B851" s="92"/>
      <c r="C851" s="55"/>
      <c r="D851" s="93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5.75" customHeight="1">
      <c r="A852" s="55"/>
      <c r="B852" s="92"/>
      <c r="C852" s="55"/>
      <c r="D852" s="93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5.75" customHeight="1">
      <c r="A853" s="55"/>
      <c r="B853" s="92"/>
      <c r="C853" s="55"/>
      <c r="D853" s="93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5.75" customHeight="1">
      <c r="A854" s="55"/>
      <c r="B854" s="92"/>
      <c r="C854" s="55"/>
      <c r="D854" s="93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5.75" customHeight="1">
      <c r="A855" s="55"/>
      <c r="B855" s="92"/>
      <c r="C855" s="55"/>
      <c r="D855" s="93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5.75" customHeight="1">
      <c r="A856" s="55"/>
      <c r="B856" s="92"/>
      <c r="C856" s="55"/>
      <c r="D856" s="93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5.75" customHeight="1">
      <c r="A857" s="55"/>
      <c r="B857" s="92"/>
      <c r="C857" s="55"/>
      <c r="D857" s="93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5.75" customHeight="1">
      <c r="A858" s="55"/>
      <c r="B858" s="92"/>
      <c r="C858" s="55"/>
      <c r="D858" s="93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5.75" customHeight="1">
      <c r="A859" s="55"/>
      <c r="B859" s="92"/>
      <c r="C859" s="55"/>
      <c r="D859" s="93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5.75" customHeight="1">
      <c r="A860" s="55"/>
      <c r="B860" s="92"/>
      <c r="C860" s="55"/>
      <c r="D860" s="93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5.75" customHeight="1">
      <c r="A861" s="55"/>
      <c r="B861" s="92"/>
      <c r="C861" s="55"/>
      <c r="D861" s="93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5.75" customHeight="1">
      <c r="A862" s="55"/>
      <c r="B862" s="92"/>
      <c r="C862" s="55"/>
      <c r="D862" s="93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5.75" customHeight="1">
      <c r="A863" s="55"/>
      <c r="B863" s="92"/>
      <c r="C863" s="55"/>
      <c r="D863" s="93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5.75" customHeight="1">
      <c r="A864" s="55"/>
      <c r="B864" s="92"/>
      <c r="C864" s="55"/>
      <c r="D864" s="93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5.75" customHeight="1">
      <c r="A865" s="55"/>
      <c r="B865" s="92"/>
      <c r="C865" s="55"/>
      <c r="D865" s="93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5.75" customHeight="1">
      <c r="A866" s="55"/>
      <c r="B866" s="92"/>
      <c r="C866" s="55"/>
      <c r="D866" s="93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5.75" customHeight="1">
      <c r="A867" s="55"/>
      <c r="B867" s="92"/>
      <c r="C867" s="55"/>
      <c r="D867" s="93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5.75" customHeight="1">
      <c r="A868" s="55"/>
      <c r="B868" s="92"/>
      <c r="C868" s="55"/>
      <c r="D868" s="93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5.75" customHeight="1">
      <c r="A869" s="55"/>
      <c r="B869" s="92"/>
      <c r="C869" s="55"/>
      <c r="D869" s="93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5.75" customHeight="1">
      <c r="A870" s="55"/>
      <c r="B870" s="92"/>
      <c r="C870" s="55"/>
      <c r="D870" s="93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5.75" customHeight="1">
      <c r="A871" s="55"/>
      <c r="B871" s="92"/>
      <c r="C871" s="55"/>
      <c r="D871" s="93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5.75" customHeight="1">
      <c r="A872" s="55"/>
      <c r="B872" s="92"/>
      <c r="C872" s="55"/>
      <c r="D872" s="93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5.75" customHeight="1">
      <c r="A873" s="55"/>
      <c r="B873" s="92"/>
      <c r="C873" s="55"/>
      <c r="D873" s="93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5.75" customHeight="1">
      <c r="A874" s="55"/>
      <c r="B874" s="92"/>
      <c r="C874" s="55"/>
      <c r="D874" s="93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5.75" customHeight="1">
      <c r="A875" s="55"/>
      <c r="B875" s="92"/>
      <c r="C875" s="55"/>
      <c r="D875" s="93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5.75" customHeight="1">
      <c r="A876" s="55"/>
      <c r="B876" s="92"/>
      <c r="C876" s="55"/>
      <c r="D876" s="93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5.75" customHeight="1">
      <c r="A877" s="55"/>
      <c r="B877" s="92"/>
      <c r="C877" s="55"/>
      <c r="D877" s="93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5.75" customHeight="1">
      <c r="A878" s="55"/>
      <c r="B878" s="92"/>
      <c r="C878" s="55"/>
      <c r="D878" s="93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5.75" customHeight="1">
      <c r="A879" s="55"/>
      <c r="B879" s="92"/>
      <c r="C879" s="55"/>
      <c r="D879" s="93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5.75" customHeight="1">
      <c r="A880" s="55"/>
      <c r="B880" s="92"/>
      <c r="C880" s="55"/>
      <c r="D880" s="93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5.75" customHeight="1">
      <c r="A881" s="55"/>
      <c r="B881" s="92"/>
      <c r="C881" s="55"/>
      <c r="D881" s="93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5.75" customHeight="1">
      <c r="A882" s="55"/>
      <c r="B882" s="92"/>
      <c r="C882" s="55"/>
      <c r="D882" s="93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5.75" customHeight="1">
      <c r="A883" s="55"/>
      <c r="B883" s="92"/>
      <c r="C883" s="55"/>
      <c r="D883" s="93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5.75" customHeight="1">
      <c r="A884" s="55"/>
      <c r="B884" s="92"/>
      <c r="C884" s="55"/>
      <c r="D884" s="93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5.75" customHeight="1">
      <c r="A885" s="55"/>
      <c r="B885" s="92"/>
      <c r="C885" s="55"/>
      <c r="D885" s="93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5.75" customHeight="1">
      <c r="A886" s="55"/>
      <c r="B886" s="92"/>
      <c r="C886" s="55"/>
      <c r="D886" s="93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5.75" customHeight="1">
      <c r="A887" s="55"/>
      <c r="B887" s="92"/>
      <c r="C887" s="55"/>
      <c r="D887" s="93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5.75" customHeight="1">
      <c r="A888" s="55"/>
      <c r="B888" s="92"/>
      <c r="C888" s="55"/>
      <c r="D888" s="93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5.75" customHeight="1">
      <c r="A889" s="55"/>
      <c r="B889" s="92"/>
      <c r="C889" s="55"/>
      <c r="D889" s="93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5.75" customHeight="1">
      <c r="A890" s="55"/>
      <c r="B890" s="92"/>
      <c r="C890" s="55"/>
      <c r="D890" s="93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5.75" customHeight="1">
      <c r="A891" s="55"/>
      <c r="B891" s="92"/>
      <c r="C891" s="55"/>
      <c r="D891" s="93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5.75" customHeight="1">
      <c r="A892" s="55"/>
      <c r="B892" s="92"/>
      <c r="C892" s="55"/>
      <c r="D892" s="93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5.75" customHeight="1">
      <c r="A893" s="55"/>
      <c r="B893" s="92"/>
      <c r="C893" s="55"/>
      <c r="D893" s="93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5.75" customHeight="1">
      <c r="A894" s="55"/>
      <c r="B894" s="92"/>
      <c r="C894" s="55"/>
      <c r="D894" s="93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5.75" customHeight="1">
      <c r="A895" s="55"/>
      <c r="B895" s="92"/>
      <c r="C895" s="55"/>
      <c r="D895" s="93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5.75" customHeight="1">
      <c r="A896" s="55"/>
      <c r="B896" s="92"/>
      <c r="C896" s="55"/>
      <c r="D896" s="93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5.75" customHeight="1">
      <c r="A897" s="55"/>
      <c r="B897" s="92"/>
      <c r="C897" s="55"/>
      <c r="D897" s="93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5.75" customHeight="1">
      <c r="A898" s="55"/>
      <c r="B898" s="92"/>
      <c r="C898" s="55"/>
      <c r="D898" s="93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5.75" customHeight="1">
      <c r="A899" s="55"/>
      <c r="B899" s="92"/>
      <c r="C899" s="55"/>
      <c r="D899" s="93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5.75" customHeight="1">
      <c r="A900" s="55"/>
      <c r="B900" s="92"/>
      <c r="C900" s="55"/>
      <c r="D900" s="93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5.75" customHeight="1">
      <c r="A901" s="55"/>
      <c r="B901" s="92"/>
      <c r="C901" s="55"/>
      <c r="D901" s="93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5.75" customHeight="1">
      <c r="A902" s="55"/>
      <c r="B902" s="92"/>
      <c r="C902" s="55"/>
      <c r="D902" s="93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5.75" customHeight="1">
      <c r="A903" s="55"/>
      <c r="B903" s="92"/>
      <c r="C903" s="55"/>
      <c r="D903" s="93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5.75" customHeight="1">
      <c r="A904" s="55"/>
      <c r="B904" s="92"/>
      <c r="C904" s="55"/>
      <c r="D904" s="93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5.75" customHeight="1">
      <c r="A905" s="55"/>
      <c r="B905" s="92"/>
      <c r="C905" s="55"/>
      <c r="D905" s="93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5.75" customHeight="1">
      <c r="A906" s="55"/>
      <c r="B906" s="92"/>
      <c r="C906" s="55"/>
      <c r="D906" s="93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5.75" customHeight="1">
      <c r="A907" s="55"/>
      <c r="B907" s="92"/>
      <c r="C907" s="55"/>
      <c r="D907" s="93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5.75" customHeight="1">
      <c r="A908" s="55"/>
      <c r="B908" s="92"/>
      <c r="C908" s="55"/>
      <c r="D908" s="93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5.75" customHeight="1">
      <c r="A909" s="55"/>
      <c r="B909" s="92"/>
      <c r="C909" s="55"/>
      <c r="D909" s="93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5.75" customHeight="1">
      <c r="A910" s="55"/>
      <c r="B910" s="92"/>
      <c r="C910" s="55"/>
      <c r="D910" s="93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5.75" customHeight="1">
      <c r="A911" s="55"/>
      <c r="B911" s="92"/>
      <c r="C911" s="55"/>
      <c r="D911" s="93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5.75" customHeight="1">
      <c r="A912" s="55"/>
      <c r="B912" s="92"/>
      <c r="C912" s="55"/>
      <c r="D912" s="93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5.75" customHeight="1">
      <c r="A913" s="55"/>
      <c r="B913" s="92"/>
      <c r="C913" s="55"/>
      <c r="D913" s="93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5.75" customHeight="1">
      <c r="A914" s="55"/>
      <c r="B914" s="92"/>
      <c r="C914" s="55"/>
      <c r="D914" s="93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5.75" customHeight="1">
      <c r="A915" s="55"/>
      <c r="B915" s="92"/>
      <c r="C915" s="55"/>
      <c r="D915" s="93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5.75" customHeight="1">
      <c r="A916" s="55"/>
      <c r="B916" s="92"/>
      <c r="C916" s="55"/>
      <c r="D916" s="93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5.75" customHeight="1">
      <c r="A917" s="55"/>
      <c r="B917" s="92"/>
      <c r="C917" s="55"/>
      <c r="D917" s="93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5.75" customHeight="1">
      <c r="A918" s="55"/>
      <c r="B918" s="92"/>
      <c r="C918" s="55"/>
      <c r="D918" s="93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5.75" customHeight="1">
      <c r="A919" s="55"/>
      <c r="B919" s="92"/>
      <c r="C919" s="55"/>
      <c r="D919" s="93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5.75" customHeight="1">
      <c r="A920" s="55"/>
      <c r="B920" s="92"/>
      <c r="C920" s="55"/>
      <c r="D920" s="93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5.75" customHeight="1">
      <c r="A921" s="55"/>
      <c r="B921" s="92"/>
      <c r="C921" s="55"/>
      <c r="D921" s="93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5.75" customHeight="1">
      <c r="A922" s="55"/>
      <c r="B922" s="92"/>
      <c r="C922" s="55"/>
      <c r="D922" s="93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5.75" customHeight="1">
      <c r="A923" s="55"/>
      <c r="B923" s="92"/>
      <c r="C923" s="55"/>
      <c r="D923" s="93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5.75" customHeight="1">
      <c r="A924" s="55"/>
      <c r="B924" s="92"/>
      <c r="C924" s="55"/>
      <c r="D924" s="93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5.75" customHeight="1">
      <c r="A925" s="55"/>
      <c r="B925" s="92"/>
      <c r="C925" s="55"/>
      <c r="D925" s="93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5.75" customHeight="1">
      <c r="A926" s="55"/>
      <c r="B926" s="92"/>
      <c r="C926" s="55"/>
      <c r="D926" s="93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5.75" customHeight="1">
      <c r="A927" s="55"/>
      <c r="B927" s="92"/>
      <c r="C927" s="55"/>
      <c r="D927" s="93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5.75" customHeight="1">
      <c r="A928" s="55"/>
      <c r="B928" s="92"/>
      <c r="C928" s="55"/>
      <c r="D928" s="93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5.75" customHeight="1">
      <c r="A929" s="55"/>
      <c r="B929" s="92"/>
      <c r="C929" s="55"/>
      <c r="D929" s="93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5.75" customHeight="1">
      <c r="A930" s="55"/>
      <c r="B930" s="92"/>
      <c r="C930" s="55"/>
      <c r="D930" s="93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5.75" customHeight="1">
      <c r="A931" s="55"/>
      <c r="B931" s="92"/>
      <c r="C931" s="55"/>
      <c r="D931" s="93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5.75" customHeight="1">
      <c r="A932" s="55"/>
      <c r="B932" s="92"/>
      <c r="C932" s="55"/>
      <c r="D932" s="93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5.75" customHeight="1">
      <c r="A933" s="55"/>
      <c r="B933" s="92"/>
      <c r="C933" s="55"/>
      <c r="D933" s="93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5.75" customHeight="1">
      <c r="A934" s="55"/>
      <c r="B934" s="92"/>
      <c r="C934" s="55"/>
      <c r="D934" s="93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5.75" customHeight="1">
      <c r="A935" s="55"/>
      <c r="B935" s="92"/>
      <c r="C935" s="55"/>
      <c r="D935" s="93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5.75" customHeight="1">
      <c r="A936" s="55"/>
      <c r="B936" s="92"/>
      <c r="C936" s="55"/>
      <c r="D936" s="93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5.75" customHeight="1">
      <c r="A937" s="55"/>
      <c r="B937" s="92"/>
      <c r="C937" s="55"/>
      <c r="D937" s="93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5.75" customHeight="1">
      <c r="A938" s="55"/>
      <c r="B938" s="92"/>
      <c r="C938" s="55"/>
      <c r="D938" s="93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5.75" customHeight="1">
      <c r="A939" s="55"/>
      <c r="B939" s="92"/>
      <c r="C939" s="55"/>
      <c r="D939" s="93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5.75" customHeight="1">
      <c r="A940" s="55"/>
      <c r="B940" s="92"/>
      <c r="C940" s="55"/>
      <c r="D940" s="93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5.75" customHeight="1">
      <c r="A941" s="55"/>
      <c r="B941" s="92"/>
      <c r="C941" s="55"/>
      <c r="D941" s="93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5.75" customHeight="1">
      <c r="A942" s="55"/>
      <c r="B942" s="92"/>
      <c r="C942" s="55"/>
      <c r="D942" s="93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5.75" customHeight="1">
      <c r="A943" s="55"/>
      <c r="B943" s="92"/>
      <c r="C943" s="55"/>
      <c r="D943" s="93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5.75" customHeight="1">
      <c r="A944" s="55"/>
      <c r="B944" s="92"/>
      <c r="C944" s="55"/>
      <c r="D944" s="93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5.75" customHeight="1">
      <c r="A945" s="55"/>
      <c r="B945" s="92"/>
      <c r="C945" s="55"/>
      <c r="D945" s="93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5.75" customHeight="1">
      <c r="A946" s="55"/>
      <c r="B946" s="92"/>
      <c r="C946" s="55"/>
      <c r="D946" s="93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5.75" customHeight="1">
      <c r="A947" s="55"/>
      <c r="B947" s="92"/>
      <c r="C947" s="55"/>
      <c r="D947" s="93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5.75" customHeight="1">
      <c r="A948" s="55"/>
      <c r="B948" s="92"/>
      <c r="C948" s="55"/>
      <c r="D948" s="93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5.75" customHeight="1">
      <c r="A949" s="55"/>
      <c r="B949" s="92"/>
      <c r="C949" s="55"/>
      <c r="D949" s="93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5.75" customHeight="1">
      <c r="A950" s="55"/>
      <c r="B950" s="92"/>
      <c r="C950" s="55"/>
      <c r="D950" s="93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5.75" customHeight="1">
      <c r="A951" s="55"/>
      <c r="B951" s="92"/>
      <c r="C951" s="55"/>
      <c r="D951" s="93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5.75" customHeight="1">
      <c r="A952" s="55"/>
      <c r="B952" s="92"/>
      <c r="C952" s="55"/>
      <c r="D952" s="93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5.75" customHeight="1">
      <c r="A953" s="55"/>
      <c r="B953" s="92"/>
      <c r="C953" s="55"/>
      <c r="D953" s="93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5.75" customHeight="1">
      <c r="A954" s="55"/>
      <c r="B954" s="92"/>
      <c r="C954" s="55"/>
      <c r="D954" s="93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5.75" customHeight="1">
      <c r="A955" s="55"/>
      <c r="B955" s="92"/>
      <c r="C955" s="55"/>
      <c r="D955" s="93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5.75" customHeight="1">
      <c r="A956" s="55"/>
      <c r="B956" s="92"/>
      <c r="C956" s="55"/>
      <c r="D956" s="93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5.75" customHeight="1">
      <c r="A957" s="55"/>
      <c r="B957" s="92"/>
      <c r="C957" s="55"/>
      <c r="D957" s="93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5.75" customHeight="1">
      <c r="A958" s="55"/>
      <c r="B958" s="92"/>
      <c r="C958" s="55"/>
      <c r="D958" s="93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5.75" customHeight="1">
      <c r="A959" s="55"/>
      <c r="B959" s="92"/>
      <c r="C959" s="55"/>
      <c r="D959" s="93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5.75" customHeight="1">
      <c r="A960" s="55"/>
      <c r="B960" s="92"/>
      <c r="C960" s="55"/>
      <c r="D960" s="93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5.75" customHeight="1">
      <c r="A961" s="55"/>
      <c r="B961" s="92"/>
      <c r="C961" s="55"/>
      <c r="D961" s="93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5.75" customHeight="1">
      <c r="A962" s="55"/>
      <c r="B962" s="92"/>
      <c r="C962" s="55"/>
      <c r="D962" s="93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5.75" customHeight="1">
      <c r="A963" s="55"/>
      <c r="B963" s="92"/>
      <c r="C963" s="55"/>
      <c r="D963" s="93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5.75" customHeight="1">
      <c r="A964" s="55"/>
      <c r="B964" s="92"/>
      <c r="C964" s="55"/>
      <c r="D964" s="93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5.75" customHeight="1">
      <c r="A965" s="55"/>
      <c r="B965" s="92"/>
      <c r="C965" s="55"/>
      <c r="D965" s="93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5.75" customHeight="1">
      <c r="A966" s="55"/>
      <c r="B966" s="92"/>
      <c r="C966" s="55"/>
      <c r="D966" s="93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5.75" customHeight="1">
      <c r="A967" s="55"/>
      <c r="B967" s="92"/>
      <c r="C967" s="55"/>
      <c r="D967" s="93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5.75" customHeight="1">
      <c r="A968" s="55"/>
      <c r="B968" s="92"/>
      <c r="C968" s="55"/>
      <c r="D968" s="93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5.75" customHeight="1">
      <c r="A969" s="55"/>
      <c r="B969" s="92"/>
      <c r="C969" s="55"/>
      <c r="D969" s="93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5.75" customHeight="1">
      <c r="A970" s="55"/>
      <c r="B970" s="92"/>
      <c r="C970" s="55"/>
      <c r="D970" s="93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5.75" customHeight="1">
      <c r="A971" s="55"/>
      <c r="B971" s="92"/>
      <c r="C971" s="55"/>
      <c r="D971" s="93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5.75" customHeight="1">
      <c r="A972" s="55"/>
      <c r="B972" s="92"/>
      <c r="C972" s="55"/>
      <c r="D972" s="93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5.75" customHeight="1">
      <c r="A973" s="55"/>
      <c r="B973" s="92"/>
      <c r="C973" s="55"/>
      <c r="D973" s="93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5.75" customHeight="1">
      <c r="A974" s="55"/>
      <c r="B974" s="92"/>
      <c r="C974" s="55"/>
      <c r="D974" s="93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5.75" customHeight="1">
      <c r="A975" s="55"/>
      <c r="B975" s="92"/>
      <c r="C975" s="55"/>
      <c r="D975" s="93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5.75" customHeight="1">
      <c r="A976" s="55"/>
      <c r="B976" s="92"/>
      <c r="C976" s="55"/>
      <c r="D976" s="93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5.75" customHeight="1">
      <c r="A977" s="55"/>
      <c r="B977" s="92"/>
      <c r="C977" s="55"/>
      <c r="D977" s="93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5.75" customHeight="1">
      <c r="A978" s="55"/>
      <c r="B978" s="92"/>
      <c r="C978" s="55"/>
      <c r="D978" s="93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5.75" customHeight="1">
      <c r="A979" s="55"/>
      <c r="B979" s="92"/>
      <c r="C979" s="55"/>
      <c r="D979" s="93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5.75" customHeight="1">
      <c r="A980" s="55"/>
      <c r="B980" s="92"/>
      <c r="C980" s="55"/>
      <c r="D980" s="93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5.75" customHeight="1">
      <c r="A981" s="55"/>
      <c r="B981" s="92"/>
      <c r="C981" s="55"/>
      <c r="D981" s="93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5.75" customHeight="1">
      <c r="A982" s="55"/>
      <c r="B982" s="92"/>
      <c r="C982" s="55"/>
      <c r="D982" s="93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5.75" customHeight="1">
      <c r="A983" s="55"/>
      <c r="B983" s="92"/>
      <c r="C983" s="55"/>
      <c r="D983" s="93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5.75" customHeight="1">
      <c r="A984" s="55"/>
      <c r="B984" s="92"/>
      <c r="C984" s="55"/>
      <c r="D984" s="93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5.75" customHeight="1">
      <c r="A985" s="55"/>
      <c r="B985" s="92"/>
      <c r="C985" s="55"/>
      <c r="D985" s="93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5.75" customHeight="1">
      <c r="A986" s="55"/>
      <c r="B986" s="92"/>
      <c r="C986" s="55"/>
      <c r="D986" s="93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5.75" customHeight="1">
      <c r="A987" s="55"/>
      <c r="B987" s="92"/>
      <c r="C987" s="55"/>
      <c r="D987" s="93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5.75" customHeight="1">
      <c r="A988" s="55"/>
      <c r="B988" s="92"/>
      <c r="C988" s="55"/>
      <c r="D988" s="93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5.75" customHeight="1">
      <c r="A989" s="55"/>
      <c r="B989" s="92"/>
      <c r="C989" s="55"/>
      <c r="D989" s="93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5.75" customHeight="1">
      <c r="A990" s="55"/>
      <c r="B990" s="92"/>
      <c r="C990" s="55"/>
      <c r="D990" s="93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5.75" customHeight="1">
      <c r="A991" s="55"/>
      <c r="B991" s="92"/>
      <c r="C991" s="55"/>
      <c r="D991" s="93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5.75" customHeight="1">
      <c r="A992" s="55"/>
      <c r="B992" s="92"/>
      <c r="C992" s="55"/>
      <c r="D992" s="93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5.75" customHeight="1">
      <c r="A993" s="55"/>
      <c r="B993" s="92"/>
      <c r="C993" s="55"/>
      <c r="D993" s="93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5.75" customHeight="1">
      <c r="A994" s="55"/>
      <c r="B994" s="92"/>
      <c r="C994" s="55"/>
      <c r="D994" s="93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5.75" customHeight="1">
      <c r="A995" s="55"/>
      <c r="B995" s="92"/>
      <c r="C995" s="55"/>
      <c r="D995" s="93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5.75" customHeight="1">
      <c r="A996" s="55"/>
      <c r="B996" s="92"/>
      <c r="C996" s="55"/>
      <c r="D996" s="93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5.75" customHeight="1">
      <c r="A997" s="55"/>
      <c r="B997" s="92"/>
      <c r="C997" s="55"/>
      <c r="D997" s="93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5.75" customHeight="1">
      <c r="A998" s="55"/>
      <c r="B998" s="92"/>
      <c r="C998" s="55"/>
      <c r="D998" s="93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5.75" customHeight="1">
      <c r="A999" s="55"/>
      <c r="B999" s="92"/>
      <c r="C999" s="55"/>
      <c r="D999" s="93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5.75" customHeight="1">
      <c r="A1000" s="55"/>
      <c r="B1000" s="92"/>
      <c r="C1000" s="55"/>
      <c r="D1000" s="93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mergeCells count="3">
    <mergeCell ref="C1:E1"/>
    <mergeCell ref="C2:E2"/>
    <mergeCell ref="E5:E1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45.0"/>
    <col customWidth="1" min="2" max="2" width="23.14"/>
    <col customWidth="1" min="3" max="3" width="13.71"/>
    <col customWidth="1" min="4" max="4" width="23.14"/>
    <col customWidth="1" min="5" max="5" width="14.14"/>
    <col customWidth="1" min="6" max="6" width="26.0"/>
    <col customWidth="1" min="7" max="26" width="27.86"/>
  </cols>
  <sheetData>
    <row r="1" ht="30.0" customHeight="1">
      <c r="A1" s="8"/>
      <c r="B1" s="8"/>
      <c r="C1" s="94"/>
      <c r="D1" s="21" t="s">
        <v>43</v>
      </c>
      <c r="E1" s="22"/>
      <c r="F1" s="12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2.0" customHeight="1">
      <c r="A2" s="57"/>
      <c r="B2" s="10"/>
      <c r="C2" s="74"/>
      <c r="D2" s="25" t="s">
        <v>44</v>
      </c>
      <c r="E2" s="22"/>
      <c r="F2" s="12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0" customHeight="1">
      <c r="A3" s="95" t="s">
        <v>105</v>
      </c>
      <c r="B3" s="95" t="s">
        <v>31</v>
      </c>
      <c r="C3" s="95" t="s">
        <v>45</v>
      </c>
      <c r="D3" s="95" t="s">
        <v>46</v>
      </c>
      <c r="E3" s="95" t="s">
        <v>47</v>
      </c>
      <c r="F3" s="95" t="s">
        <v>48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2.0" customHeight="1">
      <c r="A4" s="96" t="s">
        <v>106</v>
      </c>
      <c r="B4" s="96" t="s">
        <v>107</v>
      </c>
      <c r="C4" s="97">
        <v>0.05</v>
      </c>
      <c r="D4" s="98">
        <v>2.0</v>
      </c>
      <c r="E4" s="67">
        <f>D4*$C$4</f>
        <v>0.1</v>
      </c>
      <c r="F4" s="67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2.0" customHeight="1">
      <c r="A5" s="96" t="s">
        <v>108</v>
      </c>
      <c r="B5" s="96" t="s">
        <v>109</v>
      </c>
      <c r="C5" s="97">
        <v>0.05</v>
      </c>
      <c r="D5" s="98">
        <v>3.0</v>
      </c>
      <c r="E5" s="67">
        <f>D5*$C$5</f>
        <v>0.15</v>
      </c>
      <c r="F5" s="67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12.0" customHeight="1">
      <c r="A6" s="96" t="s">
        <v>110</v>
      </c>
      <c r="B6" s="96" t="s">
        <v>109</v>
      </c>
      <c r="C6" s="97">
        <v>0.1</v>
      </c>
      <c r="D6" s="98">
        <v>3.0</v>
      </c>
      <c r="E6" s="67">
        <f>D6*$C$6</f>
        <v>0.3</v>
      </c>
      <c r="F6" s="67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2.0" customHeight="1">
      <c r="A7" s="96" t="s">
        <v>111</v>
      </c>
      <c r="B7" s="96" t="s">
        <v>109</v>
      </c>
      <c r="C7" s="97">
        <v>0.1</v>
      </c>
      <c r="D7" s="98">
        <v>3.0</v>
      </c>
      <c r="E7" s="67">
        <f>D7*$C$7</f>
        <v>0.3</v>
      </c>
      <c r="F7" s="6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12.0" customHeight="1">
      <c r="A8" s="96" t="s">
        <v>112</v>
      </c>
      <c r="B8" s="96" t="s">
        <v>109</v>
      </c>
      <c r="C8" s="97">
        <v>0.35</v>
      </c>
      <c r="D8" s="98">
        <v>3.0</v>
      </c>
      <c r="E8" s="67">
        <f>D8*$C$8</f>
        <v>1.05</v>
      </c>
      <c r="F8" s="67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12.0" customHeight="1">
      <c r="A9" s="96" t="s">
        <v>113</v>
      </c>
      <c r="B9" s="96" t="s">
        <v>109</v>
      </c>
      <c r="C9" s="97">
        <v>0.25</v>
      </c>
      <c r="D9" s="98">
        <v>3.0</v>
      </c>
      <c r="E9" s="67">
        <f>D9*$C$9</f>
        <v>0.75</v>
      </c>
      <c r="F9" s="67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12.0" customHeight="1">
      <c r="A10" s="96" t="s">
        <v>114</v>
      </c>
      <c r="B10" s="96" t="s">
        <v>109</v>
      </c>
      <c r="C10" s="97">
        <v>0.05</v>
      </c>
      <c r="D10" s="98">
        <v>3.0</v>
      </c>
      <c r="E10" s="67">
        <f>D10*$C$10</f>
        <v>0.15</v>
      </c>
      <c r="F10" s="6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12.0" customHeight="1">
      <c r="A11" s="96" t="s">
        <v>115</v>
      </c>
      <c r="B11" s="96" t="s">
        <v>109</v>
      </c>
      <c r="C11" s="97">
        <v>0.05</v>
      </c>
      <c r="D11" s="98">
        <v>3.0</v>
      </c>
      <c r="E11" s="67">
        <f>D11*$C$11</f>
        <v>0.15</v>
      </c>
      <c r="F11" s="67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ht="12.0" customHeight="1">
      <c r="A12" s="96"/>
      <c r="B12" s="96"/>
      <c r="C12" s="67"/>
      <c r="D12" s="67"/>
      <c r="E12" s="67"/>
      <c r="F12" s="67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ht="12.0" customHeight="1">
      <c r="A13" s="96" t="s">
        <v>116</v>
      </c>
      <c r="B13" s="96"/>
      <c r="C13" s="97">
        <f>SUM(C4:C11)</f>
        <v>1</v>
      </c>
      <c r="D13" s="67"/>
      <c r="E13" s="99">
        <f>SUM(E4:E11)</f>
        <v>2.95</v>
      </c>
      <c r="F13" s="67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12.0" customHeight="1">
      <c r="A14" s="96" t="s">
        <v>117</v>
      </c>
      <c r="B14" s="96" t="s">
        <v>118</v>
      </c>
      <c r="C14" s="67"/>
      <c r="D14" s="98">
        <v>1.0</v>
      </c>
      <c r="E14" s="67">
        <f>D14</f>
        <v>1</v>
      </c>
      <c r="F14" s="67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12.0" customHeight="1">
      <c r="A15" s="96" t="s">
        <v>119</v>
      </c>
      <c r="B15" s="96"/>
      <c r="C15" s="67"/>
      <c r="D15" s="67"/>
      <c r="E15" s="99">
        <f>E13*E14</f>
        <v>2.95</v>
      </c>
      <c r="F15" s="67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12.0" customHeight="1">
      <c r="A16" s="96"/>
      <c r="B16" s="96"/>
      <c r="C16" s="67"/>
      <c r="D16" s="67"/>
      <c r="E16" s="67"/>
      <c r="F16" s="67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12.0" customHeight="1">
      <c r="A17" s="96" t="s">
        <v>120</v>
      </c>
      <c r="B17" s="96"/>
      <c r="C17" s="67"/>
      <c r="D17" s="100" t="s">
        <v>121</v>
      </c>
      <c r="E17" s="67"/>
      <c r="F17" s="67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2.0" customHeight="1">
      <c r="A18" s="96" t="s">
        <v>122</v>
      </c>
      <c r="B18" s="96"/>
      <c r="C18" s="67"/>
      <c r="D18" s="100" t="s">
        <v>123</v>
      </c>
      <c r="E18" s="67"/>
      <c r="F18" s="67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2.0" customHeight="1">
      <c r="A19" s="96" t="s">
        <v>82</v>
      </c>
      <c r="B19" s="96"/>
      <c r="C19" s="67"/>
      <c r="D19" s="100"/>
      <c r="E19" s="67"/>
      <c r="F19" s="67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2.0" customHeight="1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2.0" customHeight="1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2.0" customHeight="1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2.0" customHeight="1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2.0" customHeight="1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2.0" customHeight="1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2.0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2.0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2.0" customHeight="1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2.0" customHeight="1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2.0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2.0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2.0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2.0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2.0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2.0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2.0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2.0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2.0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2.0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2.0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2.0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2.0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2.0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2.0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2.0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2.0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2.0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2.0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2.0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2.0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2.0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2.0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2.0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2.0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2.0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2.0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2.0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2.0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2.0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2.0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2.0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2.0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2.0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2.0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2.0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2.0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2.0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2.0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2.0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2.0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2.0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2.0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2.0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2.0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2.0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2.0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2.0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2.0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2.0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2.0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2.0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2.0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2.0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2.0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2.0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2.0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2.0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2.0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2.0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2.0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2.0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2.0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2.0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2.0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2.0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2.0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2.0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2.0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2.0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2.0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2.0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2.0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2.0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2.0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2.0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2.0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2.0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2.0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2.0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2.0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2.0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2.0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2.0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2.0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2.0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2.0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2.0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2.0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2.0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2.0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2.0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2.0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2.0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2.0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2.0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2.0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2.0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2.0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2.0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2.0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2.0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2.0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2.0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2.0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2.0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2.0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2.0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2.0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2.0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2.0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2.0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2.0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2.0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2.0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2.0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2.0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2.0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2.0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2.0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2.0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2.0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2.0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2.0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2.0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2.0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2.0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2.0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2.0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2.0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2.0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2.0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2.0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2.0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2.0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2.0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2.0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2.0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2.0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2.0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2.0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2.0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2.0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2.0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2.0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2.0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2.0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2.0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2.0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2.0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2.0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2.0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2.0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2.0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2.0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2.0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2.0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2.0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2.0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2.0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2.0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2.0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2.0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2.0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2.0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2.0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2.0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2.0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2.0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2.0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2.0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2.0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2.0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2.0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2.0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2.0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2.0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2.0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2.0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2.0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2.0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2.0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2.0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2.0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2.0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2.0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2.0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2.0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2.0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2.0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2.0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2.0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2.0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2.0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2.0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2.0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2.0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2.0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2.0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2.0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2.0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2.0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2.0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2.0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2.0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2.0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2.0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2.0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2.0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2.0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2.0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2.0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2.0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2.0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2.0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2.0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2.0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2.0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2.0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2.0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2.0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2.0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2.0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2.0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2.0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2.0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2.0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2.0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2.0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2.0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2.0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2.0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2.0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2.0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2.0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2.0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2.0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2.0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2.0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2.0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2.0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2.0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2.0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2.0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2.0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2.0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2.0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2.0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2.0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2.0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2.0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2.0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2.0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2.0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2.0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2.0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2.0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2.0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2.0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2.0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2.0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2.0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2.0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2.0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2.0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2.0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2.0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2.0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2.0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2.0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2.0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2.0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2.0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2.0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2.0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2.0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2.0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2.0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2.0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2.0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2.0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2.0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2.0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2.0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2.0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2.0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2.0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2.0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2.0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2.0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2.0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2.0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2.0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2.0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2.0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2.0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2.0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2.0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2.0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2.0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2.0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2.0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2.0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2.0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2.0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2.0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2.0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2.0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2.0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2.0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2.0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2.0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2.0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2.0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2.0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2.0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2.0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2.0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2.0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2.0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2.0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2.0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2.0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2.0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2.0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2.0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2.0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2.0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2.0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2.0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2.0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2.0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2.0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2.0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2.0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2.0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2.0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2.0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2.0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2.0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2.0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2.0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2.0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2.0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2.0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2.0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2.0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2.0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2.0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2.0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2.0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2.0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2.0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2.0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2.0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2.0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2.0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2.0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2.0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2.0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2.0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2.0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2.0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2.0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2.0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2.0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2.0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2.0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2.0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2.0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2.0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2.0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2.0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2.0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2.0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2.0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2.0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2.0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2.0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2.0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2.0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2.0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2.0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2.0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2.0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2.0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2.0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2.0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2.0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2.0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2.0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2.0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2.0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2.0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2.0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2.0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2.0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2.0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2.0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2.0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2.0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2.0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2.0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2.0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2.0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2.0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2.0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2.0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2.0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2.0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2.0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2.0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2.0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2.0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2.0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2.0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2.0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2.0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2.0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2.0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2.0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2.0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2.0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2.0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2.0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2.0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2.0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2.0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2.0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2.0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2.0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2.0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2.0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2.0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2.0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2.0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2.0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2.0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2.0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2.0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2.0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2.0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2.0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2.0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2.0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2.0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2.0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2.0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2.0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2.0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2.0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2.0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2.0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2.0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2.0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2.0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2.0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2.0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2.0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2.0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2.0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2.0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2.0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2.0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2.0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2.0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2.0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2.0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2.0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2.0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2.0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2.0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2.0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2.0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2.0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2.0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2.0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2.0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2.0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2.0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2.0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2.0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2.0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2.0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2.0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2.0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2.0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2.0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2.0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2.0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2.0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2.0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2.0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2.0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2.0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2.0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2.0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2.0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2.0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2.0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2.0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2.0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2.0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2.0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2.0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2.0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2.0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2.0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2.0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2.0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2.0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2.0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2.0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2.0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2.0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2.0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2.0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2.0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2.0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2.0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2.0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2.0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2.0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2.0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2.0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2.0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2.0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2.0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2.0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2.0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2.0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2.0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2.0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2.0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2.0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2.0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2.0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2.0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2.0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2.0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2.0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2.0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2.0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2.0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2.0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2.0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2.0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2.0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2.0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2.0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2.0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2.0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2.0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2.0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2.0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2.0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2.0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2.0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2.0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2.0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2.0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2.0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2.0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2.0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2.0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2.0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2.0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2.0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2.0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2.0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2.0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2.0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2.0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2.0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2.0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2.0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2.0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2.0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2.0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2.0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2.0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2.0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2.0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2.0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2.0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2.0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2.0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2.0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2.0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2.0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2.0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2.0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2.0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2.0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2.0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2.0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2.0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2.0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2.0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2.0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2.0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2.0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2.0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2.0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2.0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2.0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2.0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2.0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2.0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2.0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2.0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2.0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2.0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2.0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2.0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2.0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2.0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2.0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2.0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2.0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2.0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2.0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2.0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2.0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2.0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2.0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2.0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2.0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2.0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2.0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2.0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2.0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2.0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2.0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2.0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2.0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2.0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2.0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2.0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2.0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2.0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2.0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2.0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2.0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2.0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2.0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2.0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2.0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2.0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2.0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2.0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2.0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2.0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2.0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2.0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2.0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2.0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2.0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2.0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2.0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2.0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2.0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2.0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2.0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2.0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2.0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2.0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2.0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2.0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2.0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2.0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2.0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2.0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2.0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2.0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2.0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2.0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2.0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2.0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2.0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2.0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2.0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2.0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2.0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2.0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2.0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2.0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2.0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2.0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2.0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2.0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2.0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2.0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2.0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2.0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2.0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2.0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2.0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2.0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2.0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2.0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2.0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2.0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2.0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2.0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2.0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2.0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2.0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2.0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2.0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2.0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2.0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2.0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2.0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2.0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2.0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2.0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2.0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2.0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2.0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2.0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2.0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2.0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2.0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2.0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2.0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2.0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2.0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2.0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2.0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2.0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2.0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2.0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2.0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2.0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2.0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2.0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2.0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2.0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2.0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2.0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2.0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2.0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2.0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2.0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2.0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2.0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2.0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2.0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2.0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2.0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2.0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2.0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2.0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2.0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2.0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2.0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2.0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2.0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2.0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2.0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2.0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2.0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2.0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2.0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2.0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2.0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2.0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2.0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2.0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2.0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2.0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2.0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2.0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2.0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2.0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2.0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2.0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2.0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2.0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2.0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2.0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2.0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2.0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2.0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2.0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2.0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2.0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2.0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2.0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2.0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2.0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2.0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2.0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2.0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2.0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2.0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2.0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2.0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2.0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2.0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2.0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2.0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2.0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2.0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2.0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2.0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2.0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2.0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2.0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2.0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2.0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2.0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2.0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2.0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2.0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2.0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2.0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2.0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2.0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2.0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2.0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2.0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2.0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2.0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2.0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2.0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2.0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2.0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2.0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2.0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2.0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2.0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2.0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2.0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2.0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2.0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2.0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2.0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2.0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2.0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2.0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2.0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2.0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2.0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2.0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2.0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2.0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2.0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2.0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2.0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2.0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2.0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2.0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2.0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2.0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2.0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2.0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2.0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2.0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2.0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2.0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2.0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2.0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2.0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2.0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2.0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2.0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2.0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2.0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2.0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2.0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2.0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2.0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2.0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2.0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2.0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2.0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2.0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2.0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2.0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2.0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2.0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2.0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2.0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2.0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2.0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2.0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2.0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2.0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2.0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2.0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2.0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2.0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2.0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2.0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2.0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2.0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2.0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2.0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2.0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2.0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2.0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2.0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2.0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2.0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2.0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2.0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2.0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2.0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2.0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2.0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2.0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2.0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2.0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2.0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2.0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2.0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2.0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2.0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2.0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2.0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2.0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2.0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2.0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2.0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2.0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2.0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2.0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2.0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2.0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2.0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2.0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2.0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2.0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2.0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2.0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2.0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2.0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2.0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2.0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2.0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2.0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2.0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2.0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2.0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2.0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2.0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2.0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2.0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2.0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2.0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2.0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2.0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2.0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2.0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2.0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2.0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2.0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2.0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2.0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2.0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2.0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2.0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2.0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2.0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2.0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2.0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2.0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2.0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2.0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mergeCells count="2">
    <mergeCell ref="D1:F1"/>
    <mergeCell ref="D2:F2"/>
  </mergeCells>
  <printOptions/>
  <pageMargins bottom="0.75" footer="0.0" header="0.0" left="0.7" right="0.7" top="0.75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4D1C9BBC74BD45B6BEA8626F5FB0BB" ma:contentTypeVersion="9" ma:contentTypeDescription="Create a new document." ma:contentTypeScope="" ma:versionID="2abd5873cba4106a1aa5046922154c5a">
  <xsd:schema xmlns:xsd="http://www.w3.org/2001/XMLSchema" xmlns:xs="http://www.w3.org/2001/XMLSchema" xmlns:p="http://schemas.microsoft.com/office/2006/metadata/properties" xmlns:ns2="21eac3b5-8e29-46d3-a7f9-514ab5775d74" targetNamespace="http://schemas.microsoft.com/office/2006/metadata/properties" ma:root="true" ma:fieldsID="60b214b944f320207c065a5ef0b7ac4a" ns2:_="">
    <xsd:import namespace="21eac3b5-8e29-46d3-a7f9-514ab5775d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ac3b5-8e29-46d3-a7f9-514ab5775d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28e5b72-a11e-43e4-996b-2cb2b326d1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1eac3b5-8e29-46d3-a7f9-514ab5775d7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30E7A9-3C71-4452-8B25-B31D2E523155}"/>
</file>

<file path=customXml/itemProps2.xml><?xml version="1.0" encoding="utf-8"?>
<ds:datastoreItem xmlns:ds="http://schemas.openxmlformats.org/officeDocument/2006/customXml" ds:itemID="{30158D84-67B9-4810-8598-C9BD93D6C899}"/>
</file>

<file path=customXml/itemProps3.xml><?xml version="1.0" encoding="utf-8"?>
<ds:datastoreItem xmlns:ds="http://schemas.openxmlformats.org/officeDocument/2006/customXml" ds:itemID="{16D6335A-5A79-4EE8-81DD-387C6CE0D74F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0x010100AB4D1C9BBC74BD45B6BEA8626F5FB0BB</vt:lpwstr>
  </property>
</Properties>
</file>