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gitreiersen/Documents/Universitetet/MASTER /Databehandling Master/"/>
    </mc:Choice>
  </mc:AlternateContent>
  <xr:revisionPtr revIDLastSave="0" documentId="13_ncr:1_{AFE1905B-2A45-274D-A074-D811049FD006}" xr6:coauthVersionLast="43" xr6:coauthVersionMax="43" xr10:uidLastSave="{00000000-0000-0000-0000-000000000000}"/>
  <bookViews>
    <workbookView xWindow="0" yWindow="460" windowWidth="27320" windowHeight="13440" tabRatio="865" activeTab="3" xr2:uid="{00000000-000D-0000-FFFF-FFFF00000000}"/>
  </bookViews>
  <sheets>
    <sheet name="Svar på intervju.csv" sheetId="1" r:id="rId1"/>
    <sheet name="Ark1" sheetId="12" r:id="rId2"/>
    <sheet name="Selger til" sheetId="2" r:id="rId3"/>
    <sheet name="Nettverk" sheetId="3" r:id="rId4"/>
    <sheet name="Rådgivning" sheetId="4" r:id="rId5"/>
    <sheet name="Vannkilde" sheetId="5" r:id="rId6"/>
    <sheet name="Driftsformer" sheetId="6" r:id="rId7"/>
    <sheet name="Tiltak for jordsmonnet" sheetId="7" r:id="rId8"/>
    <sheet name="Hjelp på gården" sheetId="9" r:id="rId9"/>
    <sheet name="Leier jord" sheetId="10" r:id="rId10"/>
    <sheet name="Alder og år" sheetId="11" r:id="rId11"/>
  </sheets>
  <definedNames>
    <definedName name="_xlnm._FilterDatabase" localSheetId="1" hidden="1">'Ark1'!$B$1:$B$31</definedName>
    <definedName name="_xlnm._FilterDatabase" localSheetId="6" hidden="1">Driftsformer!$B$33:$D$51</definedName>
    <definedName name="_xlnm._FilterDatabase" localSheetId="3" hidden="1">Nettverk!$H$1:$H$23</definedName>
    <definedName name="_xlnm._FilterDatabase" localSheetId="4" hidden="1">Rådgivning!$H$52:$I$59</definedName>
    <definedName name="_xlnm._FilterDatabase" localSheetId="0" hidden="1">'Svar på intervju.csv'!$A$1:$CI$30</definedName>
    <definedName name="_xlnm._FilterDatabase" localSheetId="5" hidden="1">Vannkilde!$F$3:$G$8</definedName>
    <definedName name="_xlchart.v1.0" hidden="1">'Ark1'!$E$2:$E$16</definedName>
    <definedName name="_xlchart.v1.1" hidden="1">'Ark1'!$F$2:$F$16</definedName>
    <definedName name="_xlchart.v1.2" hidden="1">'Ark1'!$E$2:$E$16</definedName>
    <definedName name="_xlchart.v1.3" hidden="1">'Ark1'!$F$2:$F$16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3" l="1"/>
  <c r="D24" i="3"/>
  <c r="H6" i="9"/>
  <c r="H7" i="9"/>
  <c r="H8" i="9"/>
  <c r="H5" i="9"/>
  <c r="C24" i="3"/>
  <c r="E24" i="3"/>
  <c r="B24" i="3"/>
  <c r="E31" i="4"/>
  <c r="D31" i="4"/>
  <c r="C31" i="4"/>
  <c r="B31" i="4"/>
</calcChain>
</file>

<file path=xl/sharedStrings.xml><?xml version="1.0" encoding="utf-8"?>
<sst xmlns="http://schemas.openxmlformats.org/spreadsheetml/2006/main" count="2118" uniqueCount="627">
  <si>
    <t>Intervjuobjekt</t>
  </si>
  <si>
    <t>Kommunenr</t>
  </si>
  <si>
    <t>Dato</t>
  </si>
  <si>
    <t>Alder</t>
  </si>
  <si>
    <t>Pros..Jobb</t>
  </si>
  <si>
    <t>Bonde</t>
  </si>
  <si>
    <t>tot.areal</t>
  </si>
  <si>
    <t>Leie</t>
  </si>
  <si>
    <t>AktÃ¸rer</t>
  </si>
  <si>
    <t>Leie.hva</t>
  </si>
  <si>
    <t>Tjene.nok</t>
  </si>
  <si>
    <t>Landbrukutd.</t>
  </si>
  <si>
    <t>Praktisk.utd.</t>
  </si>
  <si>
    <t>Nytte.av.utd.</t>
  </si>
  <si>
    <t>Belastning.helse</t>
  </si>
  <si>
    <t>Ekstra.hjelp</t>
  </si>
  <si>
    <t>Hvem.hjelper</t>
  </si>
  <si>
    <t>NordH..Bios</t>
  </si>
  <si>
    <t>Kommunen</t>
  </si>
  <si>
    <t>B.viktighet</t>
  </si>
  <si>
    <t>RÃ¥dgivningsinstanser</t>
  </si>
  <si>
    <t>Tilrettelagt.etter.innspill</t>
  </si>
  <si>
    <t>Del.av.nettverk</t>
  </si>
  <si>
    <t>Netverk..Hvilke</t>
  </si>
  <si>
    <t>Samfunn.i.bygda</t>
  </si>
  <si>
    <t>Faglig.tidskrift</t>
  </si>
  <si>
    <t>E..diesel</t>
  </si>
  <si>
    <t>E..annet</t>
  </si>
  <si>
    <t>Energisparing</t>
  </si>
  <si>
    <t>E.Hvilke</t>
  </si>
  <si>
    <t>Vannkilde</t>
  </si>
  <si>
    <t>Sikkerhet.vann</t>
  </si>
  <si>
    <t>Utnytter.energi</t>
  </si>
  <si>
    <t>Avlinger</t>
  </si>
  <si>
    <t>Artsmangfold</t>
  </si>
  <si>
    <t>Innmark.Kunst.husdyr</t>
  </si>
  <si>
    <t>Utmark</t>
  </si>
  <si>
    <t>Utmarksressurser</t>
  </si>
  <si>
    <t>Utmark.Godt.utnyttet</t>
  </si>
  <si>
    <t>Tilgang.fellesbeite</t>
  </si>
  <si>
    <t>Skogproduksjon</t>
  </si>
  <si>
    <t>Tiltak.jordsmonn</t>
  </si>
  <si>
    <t>KSL</t>
  </si>
  <si>
    <t>Driftsformer</t>
  </si>
  <si>
    <t>Antall.driftsformer</t>
  </si>
  <si>
    <t>Smaken.av.NH</t>
  </si>
  <si>
    <t>Produkter.til.salgs</t>
  </si>
  <si>
    <t>Selger.til</t>
  </si>
  <si>
    <t>Drive.med.matproduksjon</t>
  </si>
  <si>
    <t>Stolt.bonde</t>
  </si>
  <si>
    <t>Respekt.som.bonde</t>
  </si>
  <si>
    <t>lokal.matproduksjon.Vestlandet</t>
  </si>
  <si>
    <t>Grep.forbedredelse.klima</t>
  </si>
  <si>
    <t>Forberedelse.klima.hvilke</t>
  </si>
  <si>
    <t>Kvinne</t>
  </si>
  <si>
    <t>nei</t>
  </si>
  <si>
    <t>NA</t>
  </si>
  <si>
    <t>ja</t>
  </si>
  <si>
    <t>venner, familie</t>
  </si>
  <si>
    <t>NLR, Sogn jord og hagebruksskole, Andre bÃ¸nder, Naboer, Matarena, Kompetanenettverket, Stend Jordbrukskole, Fylkesmannen</t>
  </si>
  <si>
    <t>Ja</t>
  </si>
  <si>
    <t>Lokalmat, Smaken av Nordhordland, Arrangement Bondelaget</t>
  </si>
  <si>
    <t>Nett</t>
  </si>
  <si>
    <t>Minimere bruk, oppgradere elanlegg, isolere hus, naturlig ventilasjon, Vurderer sol/vind</t>
  </si>
  <si>
    <t>Offentlig</t>
  </si>
  <si>
    <t>Gress</t>
  </si>
  <si>
    <t>Husdyr</t>
  </si>
  <si>
    <t>Skog, Beite</t>
  </si>
  <si>
    <t>Nei</t>
  </si>
  <si>
    <t>Ku, Gris</t>
  </si>
  <si>
    <t>0.104166667</t>
  </si>
  <si>
    <t>Forbruker,Resturant, Honningsentralen</t>
  </si>
  <si>
    <t>Frykter omregulering</t>
  </si>
  <si>
    <t>Mann</t>
  </si>
  <si>
    <t>Dyrket mark</t>
  </si>
  <si>
    <t xml:space="preserve">nei </t>
  </si>
  <si>
    <t>familie, avlÃ¸yser</t>
  </si>
  <si>
    <t>Tine, ForsÃ¸ksringen, NLR, Landbrukskontoret</t>
  </si>
  <si>
    <t>Borrehull</t>
  </si>
  <si>
    <t>husdyr /Kunst</t>
  </si>
  <si>
    <t>Lyng</t>
  </si>
  <si>
    <t>Ku</t>
  </si>
  <si>
    <t>25-3-6, 22-2-12, 18-3-15, N28</t>
  </si>
  <si>
    <t>0.397553517</t>
  </si>
  <si>
    <t>MAKINER TILPASET MYRJORD</t>
  </si>
  <si>
    <t>Sliter med beiting av hjort og gÃ¥s ( gjÃ¸r stor skade pÃ¥ dyrket mark og rundballer)</t>
  </si>
  <si>
    <t>Par</t>
  </si>
  <si>
    <t>Dyrket mark og beite</t>
  </si>
  <si>
    <t>familie</t>
  </si>
  <si>
    <t>NLR, Landbrukskontoret, Bondelaget, naboer</t>
  </si>
  <si>
    <t>VÃ¦ring, villsau, venner/kjente</t>
  </si>
  <si>
    <t>Bensin</t>
  </si>
  <si>
    <t>Lite bruk</t>
  </si>
  <si>
    <t>Borrehull, brÃ¸nn</t>
  </si>
  <si>
    <t>Beite, skog, hjortejakt</t>
  </si>
  <si>
    <t>Vilsau ute</t>
  </si>
  <si>
    <t xml:space="preserve">18- 3-15, </t>
  </si>
  <si>
    <t>0.04</t>
  </si>
  <si>
    <t>Nortura, Naboer</t>
  </si>
  <si>
    <t>Vei omlegging for Ã¥ hindre hovedtrafikkÃ¥re rett gjennom gÃ¥rden.</t>
  </si>
  <si>
    <t>familie, venner</t>
  </si>
  <si>
    <t>Landbrukskontoret, NLR</t>
  </si>
  <si>
    <t>Ved, bensin</t>
  </si>
  <si>
    <t>Etterisolert, byttet vinduer, fyre med ved</t>
  </si>
  <si>
    <t>kommunalt</t>
  </si>
  <si>
    <t>Sau, hÃ¸ns</t>
  </si>
  <si>
    <t>22-3-10, 18-3-15</t>
  </si>
  <si>
    <t>0.031578947</t>
  </si>
  <si>
    <t>Notrura</t>
  </si>
  <si>
    <t>Ugressbekjempelse, rydde skog, sette opp gjerder</t>
  </si>
  <si>
    <t>familie, naboer, avlÃ¸yser</t>
  </si>
  <si>
    <t>NLR, Landbrukskontoret, nabo</t>
  </si>
  <si>
    <t>Bondelaget</t>
  </si>
  <si>
    <t>Ved</t>
  </si>
  <si>
    <t>BrÃ¸nn, kommunalt</t>
  </si>
  <si>
    <t>Sau, okse</t>
  </si>
  <si>
    <t>18-3-15, 25-2-6</t>
  </si>
  <si>
    <t>1.338582677</t>
  </si>
  <si>
    <t>Pensjonist</t>
  </si>
  <si>
    <t>Landbrukskontoret, Fatland, Naboer</t>
  </si>
  <si>
    <t>Skog, beite, Jakt</t>
  </si>
  <si>
    <t>Villsau ute</t>
  </si>
  <si>
    <t>18- 3-15,</t>
  </si>
  <si>
    <t>0.015</t>
  </si>
  <si>
    <t>Villsau utegang, tomter</t>
  </si>
  <si>
    <t>Nortura, Fatland</t>
  </si>
  <si>
    <t>tradisjon mat og kultur, holde landskapet</t>
  </si>
  <si>
    <t>ekstra hjelp</t>
  </si>
  <si>
    <t>Landbrukskontoret, norsk Sau og geit</t>
  </si>
  <si>
    <t>Varmepumpe, lite bruk</t>
  </si>
  <si>
    <t>BrÃ¸nn</t>
  </si>
  <si>
    <t>Fjellbeite, skog, hytteutleie</t>
  </si>
  <si>
    <t>Sau</t>
  </si>
  <si>
    <t>0.052631579</t>
  </si>
  <si>
    <t>Sau, ved, Erstatning fra kraftverk</t>
  </si>
  <si>
    <t>Nortura</t>
  </si>
  <si>
    <t>Utleie leilighet/hytte</t>
  </si>
  <si>
    <t xml:space="preserve">Planlagt vindmÃ¸lleutbygging BKK, Hytteutbygging i nÃ¦romrÃ¥det kontra boligutbygging. </t>
  </si>
  <si>
    <t>NLR, Landbrukskontoret, Sauekontrollen, Fylkesmannen, Nortura</t>
  </si>
  <si>
    <t>Sauelag, ForsÃ¸ksring, Sankelag, Gjeterhund, GjeterrÃ¥d, Bondelaget</t>
  </si>
  <si>
    <t>Varmegjennvinning i huset</t>
  </si>
  <si>
    <t>Beite, ved, hjortejakt</t>
  </si>
  <si>
    <t>22-2-12, 25-3-10,</t>
  </si>
  <si>
    <t>0.063953488</t>
  </si>
  <si>
    <t>Gjeterhundtrening, Sau, ved, hundeavl</t>
  </si>
  <si>
    <t>Notrua, Privat</t>
  </si>
  <si>
    <t xml:space="preserve"> </t>
  </si>
  <si>
    <t>venner</t>
  </si>
  <si>
    <t xml:space="preserve">NLR, naboer, 4H, </t>
  </si>
  <si>
    <t>4H, BÃ¸nder/Naboer, NLR</t>
  </si>
  <si>
    <t>Kommunalt</t>
  </si>
  <si>
    <t>Gress, poteter</t>
  </si>
  <si>
    <t>Kunst</t>
  </si>
  <si>
    <t>Beite, Skog, ved, jakt, fiske</t>
  </si>
  <si>
    <t>18-3-15,</t>
  </si>
  <si>
    <t>Bekymret jordpakking</t>
  </si>
  <si>
    <t>0.111111111</t>
  </si>
  <si>
    <t>Fatland, Private, Skoler</t>
  </si>
  <si>
    <t>avlÃ¸yser, naboer, familie</t>
  </si>
  <si>
    <t xml:space="preserve">Utvikling, Alle trenger mat, Dette er norge kan flytte produksjoen men ikke arealene. </t>
  </si>
  <si>
    <t>Tine, NLR, Nortura, Naboer, LK</t>
  </si>
  <si>
    <t>Naboer, Sau og geit</t>
  </si>
  <si>
    <t>Nett, utbygd kraftverk</t>
  </si>
  <si>
    <t>Varmepumpe, ved</t>
  </si>
  <si>
    <t>Beite, skog, vann, jakt</t>
  </si>
  <si>
    <t>Sau, Ku</t>
  </si>
  <si>
    <t>25-2-6, opti NS</t>
  </si>
  <si>
    <t>0.244755245</t>
  </si>
  <si>
    <t>Nortura, Tine, private</t>
  </si>
  <si>
    <t>Uvitenhet, Politisk vilje, Regn, Samvirkeorganisasjonen</t>
  </si>
  <si>
    <t>EL-gjerder rundt hytter</t>
  </si>
  <si>
    <t>avlÃ¸yser, ansatt</t>
  </si>
  <si>
    <t>Forvalter system, Ta ut mat, ressursbruk, ny form</t>
  </si>
  <si>
    <t>NLR, Landbrukskontoret, UiB</t>
  </si>
  <si>
    <t xml:space="preserve">Naboer, Museum </t>
  </si>
  <si>
    <t>Klimaanlegg, Nattsenking av temperatur</t>
  </si>
  <si>
    <t>Gress, potet, bÃ¦r</t>
  </si>
  <si>
    <t>Beite, lyng</t>
  </si>
  <si>
    <t>Ku, villsau ute, hÃ¸ns</t>
  </si>
  <si>
    <t>0.002702703</t>
  </si>
  <si>
    <t>0.1</t>
  </si>
  <si>
    <t>Privat</t>
  </si>
  <si>
    <t>Samle opp regnvann til vanning</t>
  </si>
  <si>
    <t>Generasjonskifte -&gt;tiltak for biosfÃ¦reomrÃ¥der</t>
  </si>
  <si>
    <t>avlÃ¸yser</t>
  </si>
  <si>
    <t>Nabo, Landbrukskontoret</t>
  </si>
  <si>
    <t>Skog, Beite, jakt hjort</t>
  </si>
  <si>
    <t>25-2-6, 22-2-12, 18-3-15</t>
  </si>
  <si>
    <t>0.382165605</t>
  </si>
  <si>
    <t>Melk, okser</t>
  </si>
  <si>
    <t>Tine, nortura</t>
  </si>
  <si>
    <t>Lausdrift, Redskapshus</t>
  </si>
  <si>
    <t>Lokale ressursbruk</t>
  </si>
  <si>
    <t>Landbrukskontoret, venner</t>
  </si>
  <si>
    <t>Varmepumpe, slokke lys</t>
  </si>
  <si>
    <t>Borrehull, kommunalt</t>
  </si>
  <si>
    <t>Beite, ved</t>
  </si>
  <si>
    <t>22-3-12,</t>
  </si>
  <si>
    <t>0.109090909</t>
  </si>
  <si>
    <t>Kai, sau, villsau, tomter</t>
  </si>
  <si>
    <t>Privat, nortura</t>
  </si>
  <si>
    <t>Penger, konkurser, overinvesteringer, Konflikter, tid er penger</t>
  </si>
  <si>
    <t>Bygging ved sjÃ¸en</t>
  </si>
  <si>
    <t>NLR, Naboer</t>
  </si>
  <si>
    <t>Beitelag</t>
  </si>
  <si>
    <t>Vedfyring</t>
  </si>
  <si>
    <t>Beite, skog, ved, jakt hjort</t>
  </si>
  <si>
    <t>22-2-12, 18-3-15</t>
  </si>
  <si>
    <t>0.068965517</t>
  </si>
  <si>
    <t>Matlager, Forsikring for landet, selvforsyning</t>
  </si>
  <si>
    <t>Landbrukskontoret</t>
  </si>
  <si>
    <t>Beitelag, Jaktlag</t>
  </si>
  <si>
    <t>Beite, Ved, Jakt, fisk</t>
  </si>
  <si>
    <t>Fatlanf, kommune</t>
  </si>
  <si>
    <t>Luksusen til folk, forbruk, samfunnspress</t>
  </si>
  <si>
    <t>Venner, Dyrlege, Tine, NLR</t>
  </si>
  <si>
    <t>BÃ¸nder gjennom dyrebilkjÃ¸ring</t>
  </si>
  <si>
    <t>Nett, Agregat</t>
  </si>
  <si>
    <t>Sparer i hus</t>
  </si>
  <si>
    <t>Lynghei, beite, jakt, ved</t>
  </si>
  <si>
    <t>22-2-10, 25-2-6, 27-0-0</t>
  </si>
  <si>
    <t>0.238095238</t>
  </si>
  <si>
    <t>melk, sau uteganger</t>
  </si>
  <si>
    <t>Nortura, Tine</t>
  </si>
  <si>
    <t>NLR, Nabo</t>
  </si>
  <si>
    <t>BÃ¸nder rundt, VeterinÃ¦r</t>
  </si>
  <si>
    <t>Ved, Bensin</t>
  </si>
  <si>
    <t>Gress, potet</t>
  </si>
  <si>
    <t>Beite, Jakt, Hav</t>
  </si>
  <si>
    <t>0.092105263</t>
  </si>
  <si>
    <t>Sau, Fiske, Poteter, Utleie av lyngheie</t>
  </si>
  <si>
    <t>Fatland</t>
  </si>
  <si>
    <t>Oppdyrking</t>
  </si>
  <si>
    <t>Plages av grÃ¥gÃ¥s</t>
  </si>
  <si>
    <t>Foreldre, Beitelag, VÃ¦rering</t>
  </si>
  <si>
    <t>Beitelag, SmÃ¥brukerlaget</t>
  </si>
  <si>
    <t>Gress, frukt</t>
  </si>
  <si>
    <t>Beite, Skog, jakt hjort</t>
  </si>
  <si>
    <t>0.040677966</t>
  </si>
  <si>
    <t>Sau, Direktesalg til lokalmat</t>
  </si>
  <si>
    <t>Nortura, Lokalforedling</t>
  </si>
  <si>
    <t>Vann</t>
  </si>
  <si>
    <t>Dyr og landskap forvaltning</t>
  </si>
  <si>
    <t>Venner, nettet</t>
  </si>
  <si>
    <t xml:space="preserve">Facebook, 4 sammen. </t>
  </si>
  <si>
    <t>Bruker lite</t>
  </si>
  <si>
    <t>Naturlige kilder</t>
  </si>
  <si>
    <t>Lyng, beite</t>
  </si>
  <si>
    <t>Brenning</t>
  </si>
  <si>
    <t>Villsau</t>
  </si>
  <si>
    <t>Fatland, private</t>
  </si>
  <si>
    <t>Ressursutnyttelse - det du har, Overproduksjon</t>
  </si>
  <si>
    <t>Tine, NLR</t>
  </si>
  <si>
    <t>Naboer, bÃ¸nder i kommunen, ku og kaffe, bondepub bondelaget</t>
  </si>
  <si>
    <t>Fyre med ved til varmtvann</t>
  </si>
  <si>
    <t>Jakt hjort, beite, ved</t>
  </si>
  <si>
    <t>22-2-12, 22-3-10</t>
  </si>
  <si>
    <t>Tvillinghjul</t>
  </si>
  <si>
    <t>0.267857143</t>
  </si>
  <si>
    <t>Melk, Skog, husutleie</t>
  </si>
  <si>
    <t>Tine, Nortura</t>
  </si>
  <si>
    <t>Landbrukskontoret, NLR, Tine, Geno, Nortura</t>
  </si>
  <si>
    <t>Naboer</t>
  </si>
  <si>
    <t>Lynd, beite, jakt hjort</t>
  </si>
  <si>
    <t>0.105263158</t>
  </si>
  <si>
    <t>Kviger drektige, okser</t>
  </si>
  <si>
    <t>Fatland, nortura</t>
  </si>
  <si>
    <t>Overtakelse</t>
  </si>
  <si>
    <t>Bruke ressursenr som du har, ikke utarme</t>
  </si>
  <si>
    <t>Nettet</t>
  </si>
  <si>
    <t>Nabo, VÃ¦rering</t>
  </si>
  <si>
    <t>Sau, ku</t>
  </si>
  <si>
    <t>18-3-15, 22-2-12, 21-0-10</t>
  </si>
  <si>
    <t>0.176</t>
  </si>
  <si>
    <t>Sau, Okser, Firma (byggemester)</t>
  </si>
  <si>
    <t>Innvollvere de unge</t>
  </si>
  <si>
    <t>avlÃ¸yser, familie</t>
  </si>
  <si>
    <t>Ikke overutnytteing, Drive jorda</t>
  </si>
  <si>
    <t>Tine, NLR, LK, Naboer</t>
  </si>
  <si>
    <t>Bygd, Bondelaget ,Jaktlag</t>
  </si>
  <si>
    <t>Varmepumpe kobler til varmekabler</t>
  </si>
  <si>
    <t>Privat vannverk</t>
  </si>
  <si>
    <t xml:space="preserve">25-2-6, </t>
  </si>
  <si>
    <t>0.392156863</t>
  </si>
  <si>
    <t>Byggninger</t>
  </si>
  <si>
    <t>Bruke ressurser du har</t>
  </si>
  <si>
    <t>LK, NLR, Nortura, Tine</t>
  </si>
  <si>
    <t>Bondelaget, Tine-produsentlag, FelleskjÃ¸pet</t>
  </si>
  <si>
    <t>Slokke lys, Ved</t>
  </si>
  <si>
    <t>Beite, Jakt hjort, Ved, skog</t>
  </si>
  <si>
    <t>nitrogen, 21-3-10</t>
  </si>
  <si>
    <t>0.298804781</t>
  </si>
  <si>
    <t>Melk, forer opp kalv, Lokalt brannvesen</t>
  </si>
  <si>
    <t>Lausdrift og robot, etterisolert hus</t>
  </si>
  <si>
    <t>familie, naboer</t>
  </si>
  <si>
    <t>Foreldre, Tine, NLR, LK</t>
  </si>
  <si>
    <t>Naboer, Bondelaget</t>
  </si>
  <si>
    <t>BrÃ¸nn, borrehull</t>
  </si>
  <si>
    <t>Ku, sau, hÃ¸ns</t>
  </si>
  <si>
    <t>27-0-0, 25-2-6, 22-2-12</t>
  </si>
  <si>
    <t>1.150306748</t>
  </si>
  <si>
    <t>Tine, nortura, privat</t>
  </si>
  <si>
    <t>utnytte ressurser</t>
  </si>
  <si>
    <t>Kone, LK, VeterinÃ¦r</t>
  </si>
  <si>
    <t>Etterisolert, ved</t>
  </si>
  <si>
    <t>BrÃ¸nn.</t>
  </si>
  <si>
    <t>Vedsalg, sau, Kraftverk, fiske</t>
  </si>
  <si>
    <t>LK, Dyrlege, Naboer</t>
  </si>
  <si>
    <t>Nabo, Sau og geit</t>
  </si>
  <si>
    <t>0.023809524</t>
  </si>
  <si>
    <t>Kunnskap, Klima, lang transport av levende slaktedyr</t>
  </si>
  <si>
    <t>Sauekontrollen, NLR</t>
  </si>
  <si>
    <t>Jakt hjort, Beite, Ved, brakestaur</t>
  </si>
  <si>
    <t>Lav intensitet, Stort plantemangfold</t>
  </si>
  <si>
    <t>0.010958904</t>
  </si>
  <si>
    <t>Okser, Sau, en melkeku</t>
  </si>
  <si>
    <t>Gravemaskin</t>
  </si>
  <si>
    <t xml:space="preserve">Har privat renseanlegg til bolighusene. </t>
  </si>
  <si>
    <t>Forurensning, minst mulig avtrykk</t>
  </si>
  <si>
    <t>Tine</t>
  </si>
  <si>
    <t>Produksjonslaget Tine, Bondelaget</t>
  </si>
  <si>
    <t>Privat kraftverk, Nett</t>
  </si>
  <si>
    <t>Beite, ved, Jakt</t>
  </si>
  <si>
    <t>Geit</t>
  </si>
  <si>
    <t>22-2-12,</t>
  </si>
  <si>
    <t>0.964912281</t>
  </si>
  <si>
    <t>Melkegeiter, Leier ut hus, Mekaniker</t>
  </si>
  <si>
    <t>Melk, kjeslakt, husutleie</t>
  </si>
  <si>
    <t>Tine, privat</t>
  </si>
  <si>
    <t>Kraftfôr/dk full og overflate</t>
  </si>
  <si>
    <t>Beite, Ved, jakt</t>
  </si>
  <si>
    <t>Verdisetting av sosial og miljømessig dimensjon av bærekraft - bare fokus på økonomi, politikerne verdsetter mer enn stor produksjon av mat.</t>
  </si>
  <si>
    <t>Økonomisk lønnsomhet, investeringsbehov, kost-nytte vurdering utstyrsnivå og tiltak.</t>
  </si>
  <si>
    <t>Store gårder, flere typer dyr, vanskelig å finne tilleggsareal nært hjemmegården, små bruk uten konsesjonsplikt, tar ikke være på gården. Vanskelig med store enheter på Vestlandet, Fritid - avløyserordning, lønnsomhet for små bruk.</t>
  </si>
  <si>
    <t>Kampen mot resten av samfunnet, Mye teoretisk/sertifisering/byråkrati, oppsyn</t>
  </si>
  <si>
    <t>Kjønn</t>
  </si>
  <si>
    <t>Aktører</t>
  </si>
  <si>
    <t>Høere.utd.</t>
  </si>
  <si>
    <t>Hva.betyr.bærekraftig.utvikling.for.deg.</t>
  </si>
  <si>
    <t>FN.B.mål</t>
  </si>
  <si>
    <t>Rådgivningsinstanser</t>
  </si>
  <si>
    <t>Oppsøkt.råd</t>
  </si>
  <si>
    <t>Strøm</t>
  </si>
  <si>
    <t>E..Strøm</t>
  </si>
  <si>
    <t>Gjødsle.innmark</t>
  </si>
  <si>
    <t>Gjø..Husdyr</t>
  </si>
  <si>
    <t>Fôrer.sau.utegang</t>
  </si>
  <si>
    <t>Gjø..Husdyr.hva</t>
  </si>
  <si>
    <t>Gjø..Husdyr.kjøpt/fått</t>
  </si>
  <si>
    <t>Gjø.Kunst</t>
  </si>
  <si>
    <t>Gjø..Kunst.type</t>
  </si>
  <si>
    <t>Gjø.Kunst.mengde</t>
  </si>
  <si>
    <t>Gjø.Kalk</t>
  </si>
  <si>
    <t>Gjø..Annet</t>
  </si>
  <si>
    <t>Jordprøver</t>
  </si>
  <si>
    <t>Plan.fra.jordprøve</t>
  </si>
  <si>
    <t>Kraftfôr</t>
  </si>
  <si>
    <t>Mengde.Kraftfôr.Tonn</t>
  </si>
  <si>
    <t>Tiltak.for.B.på.gården</t>
  </si>
  <si>
    <t>Begrensninger.på.Bdrift</t>
  </si>
  <si>
    <t>Påvirket.av.kilma</t>
  </si>
  <si>
    <t>Frykter.påvirkning.klima</t>
  </si>
  <si>
    <t>Klimapåvirkning.hvordan</t>
  </si>
  <si>
    <t>Lenge.gården.i.drift</t>
  </si>
  <si>
    <t>økonomisk.bærekraftig</t>
  </si>
  <si>
    <t>økologisk.bærekraftig</t>
  </si>
  <si>
    <t>Sosialt.bærekraftig</t>
  </si>
  <si>
    <t>avløyser, familie</t>
  </si>
  <si>
    <t>Jakt hjort, Beite, Ved, Kraftverk, støl</t>
  </si>
  <si>
    <t>Ikke høstpløying, Kantsoner</t>
  </si>
  <si>
    <t>Melk, Brøyting, Leiekjøring, Utstyrsutleie, oppforing av kalv</t>
  </si>
  <si>
    <t>Melk, kjøtt ku, gormekalv, drektige kviger</t>
  </si>
  <si>
    <t>Få solgt varene, nybygging av areal</t>
  </si>
  <si>
    <t>vått</t>
  </si>
  <si>
    <t>Grøfting, tvillinghjul</t>
  </si>
  <si>
    <t>Mat for å overleve, bo folk i bygdene, tradisjoner, kulturlandskap, kortreist mat</t>
  </si>
  <si>
    <t>Brønn</t>
  </si>
  <si>
    <t>Tilførsel av husdyrgjødsel</t>
  </si>
  <si>
    <t>Kjøtt, ull, ved</t>
  </si>
  <si>
    <t>Alt man ikke får gjort, tid.</t>
  </si>
  <si>
    <t>Bondelaget, Tine-produsentlag, Felleskjøpet</t>
  </si>
  <si>
    <t>Grøfter, Avskjæringsgrøfter i liene, Ikke høstpløying, rask tillegg</t>
  </si>
  <si>
    <t>Gormekalv, Kviger drektig, Melk, Kjøtt</t>
  </si>
  <si>
    <t>Klima, tidspress</t>
  </si>
  <si>
    <t>Vått, elv, ras</t>
  </si>
  <si>
    <t>Flomsikring, sjøen stiger</t>
  </si>
  <si>
    <t>ikke ødelegge, tavare på</t>
  </si>
  <si>
    <t>4H, Bønder/Naboer, NLR</t>
  </si>
  <si>
    <t>Etterisolert, vannbåren varme kjelleren</t>
  </si>
  <si>
    <t>Sau, Hest, Høner, Mange andre dyr</t>
  </si>
  <si>
    <t>Kjøtt sau, Skinnfeller sau, Ridetimer, Egg, Gårdsopplevelser</t>
  </si>
  <si>
    <t>Gode løsninger, sirkulær ressursbruk, tenke nytt ikke bare subsidier</t>
  </si>
  <si>
    <t>Utleie, videreutvikle åpen gård/gårdsopplevelse, birøkter, Kunnskap, oppussing, Slåtteutstyr</t>
  </si>
  <si>
    <t>vått, fôr kvalitet</t>
  </si>
  <si>
    <t>avløyser</t>
  </si>
  <si>
    <t>Næring som bærer seg selv, negativ trend/hets</t>
  </si>
  <si>
    <t>Bønder gjennom dyrebilkjøring</t>
  </si>
  <si>
    <t>Tvillinghjul, vanskleig å grøfte</t>
  </si>
  <si>
    <t>Oksekalver, melk, kjøtt sau, kjøtt ku, Drektige kviger</t>
  </si>
  <si>
    <t>Respekt, inntekt, Norsk mat kvalitet</t>
  </si>
  <si>
    <t>Redskapshus, Løsdriftfjøs</t>
  </si>
  <si>
    <t>Grøfting</t>
  </si>
  <si>
    <t>avløyser, naboer, familie</t>
  </si>
  <si>
    <t>Kalking, Tvillinghjul, grøfting</t>
  </si>
  <si>
    <t>Melk, sau, Drektige kviger, leiekjøring, fallrettigheter</t>
  </si>
  <si>
    <t>Kjøtt ku, kjøtt sau, ull, Drektige kviger</t>
  </si>
  <si>
    <t>Slakteri for hjort, Ny gjødsellagring</t>
  </si>
  <si>
    <t>Grøfter</t>
  </si>
  <si>
    <t>Jordbruket må bære seg selv, må ha inntekt i tillegg, Verdens avtaler</t>
  </si>
  <si>
    <t>Sau, Høns, Villsau</t>
  </si>
  <si>
    <t>Kjøtt, ull</t>
  </si>
  <si>
    <t>Rammevilkår, Økonomi, rovdyr</t>
  </si>
  <si>
    <t>Vedlikeholde gården, litt fornying</t>
  </si>
  <si>
    <t>Vått, tørt, avrenning, skred</t>
  </si>
  <si>
    <t>holde i hevd,får igjen det man legger i det, investeringer for å kunne følge med.</t>
  </si>
  <si>
    <t>Brønn, kommunalt</t>
  </si>
  <si>
    <t>Skog, beite, tømmer, jakt</t>
  </si>
  <si>
    <t>Mindre pløying/fresing, Liten traktor med tvillinghjul</t>
  </si>
  <si>
    <t>Okser, Sau, brøyting, vanning for steinbrudd, Ringehjelp mekaniker</t>
  </si>
  <si>
    <t>Kjøtt okse, kjøtt, sau, ull</t>
  </si>
  <si>
    <t>ser på helheten kompleksiteten, lokale forhold, klima og rødt kjøtt, miljø¸ klima og samfunn, Orientere oss globalt men med lokalt utgangspunkt</t>
  </si>
  <si>
    <t>Bedre jordarbeidmetoder, mindre pløying, artsrik eng</t>
  </si>
  <si>
    <t>Klatring, Gris, høner, ender, Blomster, Geiter, Bier, hudpleie</t>
  </si>
  <si>
    <t>Svinekjøtt, Egg, Blomster, Honning, ull, hudpleie</t>
  </si>
  <si>
    <t>Landbrukspolitikken sammenligner med Europa vi har andre forutsetninger, dyrevelferd og menneske helse, Nedleggelse av slakteri, myrjord, balanse mellom uttak og bevaring, utstyr tilpasset skalaen, ordninger tilpasset volum ikke ressursgrunnlag.</t>
  </si>
  <si>
    <t>ikke tunge maskiner, få opp pH, lettere utstyr</t>
  </si>
  <si>
    <t>Endrete dyrkningsforhold, nedbør, dyrke andre arter, ødelegge rotsystemet til plantene</t>
  </si>
  <si>
    <t>Komplekst, matmangel i verden, kostnadseffektivt, solidaritetstanken, lakseopprett, utvikkling uten å ødelegge naturen</t>
  </si>
  <si>
    <t>Væring, villsau, venner/kjente</t>
  </si>
  <si>
    <t>Borrehull, brønn</t>
  </si>
  <si>
    <t>Nysåing, grøfting, sprøyter for ugress, Kjører ATV</t>
  </si>
  <si>
    <t>Vilsau utegang, Fôrsalg</t>
  </si>
  <si>
    <t>Kjøtt, , fôr</t>
  </si>
  <si>
    <t>mye byråkrati, mye sertifiseringer som bøndene må betale for, mye papirarbeid som ikke er tilpasset størrelsen på driften</t>
  </si>
  <si>
    <t>Slåmaskin til ATV, Gammeldags drift, Mye håndarbeid, Sau på utegang</t>
  </si>
  <si>
    <t>Vått til tørking av tørhøy, tørt til at gresset skal vokse</t>
  </si>
  <si>
    <t>Endre slåttemønster, Grøfte</t>
  </si>
  <si>
    <t>familie, avløyser</t>
  </si>
  <si>
    <t xml:space="preserve">Skeptisk til rettningsvalg, mye byråkrati, mye hakking og kontroll, felles drag, Overproduksjon, globalt trenger mat. </t>
  </si>
  <si>
    <t>Ledarmatur, bytte pærer, varmepompe</t>
  </si>
  <si>
    <t>SLANGESPREDER, KOMMUNE MåLER AVRENNING, LETTE TRAKTORER (MINDRE ENN 4 TONN), TVILLING HJUL/ BREDE HJUL PÃ… ALT UTSTYR</t>
  </si>
  <si>
    <t>MELK, SELGER OKSEKALVER, LEIEKJøRING, BRøYTING, BRANNVESENET, villsau</t>
  </si>
  <si>
    <t>MELK, KJøTT, OKSEKALVER ,FôR</t>
  </si>
  <si>
    <t>løsdriftskravet i 2034, mye gjeld pga tvunget til å bygge nytt, bremse på overproduksjon, mulighet til å leve av små og mellomstore bruk, mye byråkrati trussel om trekk av tilskudd</t>
  </si>
  <si>
    <t>MYRJORD, VåTT</t>
  </si>
  <si>
    <t>MINDRE SAMARBEID I SLåTTEN, GRøFTING</t>
  </si>
  <si>
    <t>Utvikling må være der, ta med de små</t>
  </si>
  <si>
    <t>Etterisolerer, slå av lyset</t>
  </si>
  <si>
    <t>Sau, brøyting</t>
  </si>
  <si>
    <t>Kjøtt sau, ull</t>
  </si>
  <si>
    <t>Fatland, kommune</t>
  </si>
  <si>
    <t>Øke med sau, ny driftsbyggning</t>
  </si>
  <si>
    <t>avløyser, ansatt</t>
  </si>
  <si>
    <t>Minst mulig bar jord på vinteren, Grønn gjødsel</t>
  </si>
  <si>
    <t>Lynghei, sau, Turisme, museum, Utleie av lokale/kjøkken</t>
  </si>
  <si>
    <t>Overnatting, kjøtt, ull, oplevelser</t>
  </si>
  <si>
    <t>Økonomiske, verdiregnskap, politisk</t>
  </si>
  <si>
    <t>Driftsplan, få tak i gårdsforvalter</t>
  </si>
  <si>
    <t>plass for de som er små, produksjon som ivaretar landskapet, kjøtt og melkebroduksjon på gressressurser og utmark. #sitat, rein norsk matproduksjon, helse i tilleg til Ã¸konomi</t>
  </si>
  <si>
    <t>Sauelag, Forsøksring, Sankelag, Gjeterhund, Gjeterråd, Bondelaget</t>
  </si>
  <si>
    <t>Grøfting med vedlikehold, Kantsone mot elv, Muslingelv: avrenning -&gt; gjødsle til bestemte tider</t>
  </si>
  <si>
    <t>Valper, kjøtt, ull</t>
  </si>
  <si>
    <t>Mulig direktesalg, for å utvide må kjøpe inn husdyrgjødsel, leie slåtteareal som er enklere å drive</t>
  </si>
  <si>
    <t>Vått for slått</t>
  </si>
  <si>
    <t>Begrense maskinstørrelsen, grøfting</t>
  </si>
  <si>
    <t xml:space="preserve">kulturlandskap, selvforsørget </t>
  </si>
  <si>
    <t>Gress, grønnsaker</t>
  </si>
  <si>
    <t>Ved, beite tømmer</t>
  </si>
  <si>
    <t>Grøfting, Forsiktig kjøring med stor traktor</t>
  </si>
  <si>
    <t>Sau, Gris, grønnsaker, Ved, høner</t>
  </si>
  <si>
    <t xml:space="preserve">Kjøtt sau, kjøtt gris, ull, </t>
  </si>
  <si>
    <t>Førutviklingen</t>
  </si>
  <si>
    <t>familie, naboer, avløyser</t>
  </si>
  <si>
    <t>Holde i hvevd, vedlikeholde invistere litt, lite gjeld holde hode over vannet, invistere etter måte.</t>
  </si>
  <si>
    <t>Slå av lyset, sparepærer</t>
  </si>
  <si>
    <t>kjøtt villsau</t>
  </si>
  <si>
    <t>Mekanisk rive, beitepusser, slåmaskin, silopakker, vedmaskin</t>
  </si>
  <si>
    <t>Vått til tørking av tørhøy</t>
  </si>
  <si>
    <t>går mot stordrift, samdrift</t>
  </si>
  <si>
    <t>Skifter til Ledlysrør</t>
  </si>
  <si>
    <t>åpne kanaler rundt, Vegitasjon i kanalenr, Grøfting, lite pløying</t>
  </si>
  <si>
    <t xml:space="preserve">Melk, kjøtt ku okse, </t>
  </si>
  <si>
    <t>Mye krav/kurs, mye byråkrati</t>
  </si>
  <si>
    <t>Jobb bygging, Utslipp, lite kraftfôr</t>
  </si>
  <si>
    <t>Foreldre, Beitelag, Værering</t>
  </si>
  <si>
    <t>Beitelag, Småbrukerlaget</t>
  </si>
  <si>
    <t>Grøfter, tvillinghjul, tilpasset kjøring</t>
  </si>
  <si>
    <t>kjøtt, ull, slagt</t>
  </si>
  <si>
    <t>Økonomi for neste generasjon, Status</t>
  </si>
  <si>
    <t>Byggninger fjøs, Skog bruk gjort om, gjæring, grøfting</t>
  </si>
  <si>
    <t>Litt størrelse, melk</t>
  </si>
  <si>
    <t>Varmepumpe, ledlyspærer</t>
  </si>
  <si>
    <t>Lite pløying</t>
  </si>
  <si>
    <t>Drektige kviger, Kjøtt okser</t>
  </si>
  <si>
    <t>Sitka, Været, lite interesse fra unge</t>
  </si>
  <si>
    <t>Kjører lite på våt jord, Tvillinghjul, Lar trær stå igjen, vegetasjon ved bekken</t>
  </si>
  <si>
    <t>Skinn, kjøtt, utleie</t>
  </si>
  <si>
    <t>Utleie av hytter, Utvide kai, Turisme med båtutleie</t>
  </si>
  <si>
    <t>Små gårder</t>
  </si>
  <si>
    <t>Bønder rundt, Veterinær</t>
  </si>
  <si>
    <t>Kjører forsiktig</t>
  </si>
  <si>
    <t>Saukjøtt, ull</t>
  </si>
  <si>
    <t>Tilleggsjobb, økonomi</t>
  </si>
  <si>
    <t>Grøfte nye</t>
  </si>
  <si>
    <t>Kjøtt, Skinnfell, livdyr</t>
  </si>
  <si>
    <t>Tåpelige folk, politisk usikkerhet, import, veganere, overproduksjon</t>
  </si>
  <si>
    <t>Kjølerom, direktesalg, lyngbrenning</t>
  </si>
  <si>
    <t>Vått, utvasking</t>
  </si>
  <si>
    <t>Naboer, bønder i kommunen, ku og kaffe, bondepub bondelaget</t>
  </si>
  <si>
    <t>okser kalver, Melk, kjøtt</t>
  </si>
  <si>
    <t>Økningskrav, gårder som begrensning, for mye leiejord</t>
  </si>
  <si>
    <t>Løsdrift med robot, Nydyrkning</t>
  </si>
  <si>
    <t>Vedfyring, Lite bruk på sommeren</t>
  </si>
  <si>
    <t>Brønn, borrehull</t>
  </si>
  <si>
    <t>Ikke høytpløying, lett utstyr</t>
  </si>
  <si>
    <t>Overproduksjon, økt import, lønnsutvikling</t>
  </si>
  <si>
    <t>Nytt annlegg, Bygd på litt</t>
  </si>
  <si>
    <t>Nabo, Værering</t>
  </si>
  <si>
    <t>Sparepærer, varmepumpe, ved</t>
  </si>
  <si>
    <t>Beite, kultur, turområde, jakt</t>
  </si>
  <si>
    <t>Lite gjødsling, bruker opp det som tilføres, Rydder beiter, Grøfting, Minst mulig traktor</t>
  </si>
  <si>
    <t>Kjøtt sau, kjøtt storfe, ull</t>
  </si>
  <si>
    <t>Folk til å drive, Økonomi og fritid</t>
  </si>
  <si>
    <t>Ta vare på naturen</t>
  </si>
  <si>
    <t>Slår av lyset, bruker lite</t>
  </si>
  <si>
    <t>Lite pløying, tvillinghjul</t>
  </si>
  <si>
    <t>Grøfting, solcellepanel</t>
  </si>
  <si>
    <t>Bære seg selv</t>
  </si>
  <si>
    <t>Kjøtt okse, livdyr okser, kjøtt sau, ull</t>
  </si>
  <si>
    <t>Store enheter, små blir vekke</t>
  </si>
  <si>
    <t>Holde vedlike, ta vare på, vise fram</t>
  </si>
  <si>
    <t>Slår av lyset, spare på strømmen, etterisolere, bruker ved, varmepumpe</t>
  </si>
  <si>
    <t>Lyng, beite,ved,Jakt hjort,støl, Bær</t>
  </si>
  <si>
    <t>Grøfter, Ingen pløying/høstpløying, Randsoner mot elv</t>
  </si>
  <si>
    <t>Melk, Okser, sau, Burhøns, Brøyting, Ved, grønn omsorg</t>
  </si>
  <si>
    <t>Egg, Melk, kjøtt okse, kjøtt, sau, Ull</t>
  </si>
  <si>
    <t>Ensomhet, generasjonsskifte</t>
  </si>
  <si>
    <t>Nedlegge høns, Modernisere</t>
  </si>
  <si>
    <t>Vått, tørt, Usikekr vår</t>
  </si>
  <si>
    <t>Grøfting, Bygge om elver</t>
  </si>
  <si>
    <t>Kone, LK, Veterinær</t>
  </si>
  <si>
    <t>Brønn.</t>
  </si>
  <si>
    <t>Beite, jakt, Fiske, Ved, støl</t>
  </si>
  <si>
    <t>Forsiktig kjøring</t>
  </si>
  <si>
    <t>Ved, kjøtt, ull</t>
  </si>
  <si>
    <t>Økonomi, investeringsbehov</t>
  </si>
  <si>
    <t>Område til dyrkning</t>
  </si>
  <si>
    <t>27 av 29 selger til stormottakter</t>
  </si>
  <si>
    <t>12 av 29 selger til private</t>
  </si>
  <si>
    <t>16 stk selger utelukkende til stormottaker</t>
  </si>
  <si>
    <t>11 stk selger til stormottaker og private/andre institusjoner.</t>
  </si>
  <si>
    <r>
      <t>2 stk selger kun til private</t>
    </r>
    <r>
      <rPr>
        <sz val="8"/>
        <color theme="1"/>
        <rFont val="Calibri"/>
        <family val="2"/>
        <scheme val="minor"/>
      </rPr>
      <t> </t>
    </r>
    <r>
      <rPr>
        <sz val="12"/>
        <color rgb="FF000000"/>
        <rFont val="Calibri"/>
        <family val="2"/>
        <scheme val="minor"/>
      </rPr>
      <t>/andre institusjoner</t>
    </r>
    <r>
      <rPr>
        <sz val="8"/>
        <color theme="1"/>
        <rFont val="Calibri"/>
        <family val="2"/>
        <scheme val="minor"/>
      </rPr>
      <t> </t>
    </r>
  </si>
  <si>
    <t>Stormottaker</t>
  </si>
  <si>
    <t>Stormottaker og private/andre institusjoner</t>
  </si>
  <si>
    <t>Private/andre institusjoner</t>
  </si>
  <si>
    <t>Sau/vilsau</t>
  </si>
  <si>
    <t>Oppfôring av kviger/okser</t>
  </si>
  <si>
    <t>Utleie av Byggninger/areal/maskiner</t>
  </si>
  <si>
    <t>Skog/ved</t>
  </si>
  <si>
    <t>Brøyting</t>
  </si>
  <si>
    <t>Fjørfe</t>
  </si>
  <si>
    <t>Kraftverk/fallrettigheter</t>
  </si>
  <si>
    <t>Frukt og grønt</t>
  </si>
  <si>
    <t>Leiekjøring</t>
  </si>
  <si>
    <t>Andre dyr</t>
  </si>
  <si>
    <t>Frilandsgris</t>
  </si>
  <si>
    <t>Inn på tunet/grønn omsorg</t>
  </si>
  <si>
    <t>Tomter</t>
  </si>
  <si>
    <t>Fiske</t>
  </si>
  <si>
    <t>Melkeproduksjon storfe/geit</t>
  </si>
  <si>
    <t>Fôrsalg</t>
  </si>
  <si>
    <t>Hudpleie</t>
  </si>
  <si>
    <t>Dyr</t>
  </si>
  <si>
    <t>Tjenester</t>
  </si>
  <si>
    <t>Videreforedling</t>
  </si>
  <si>
    <t>Andre tjenesteytende virksomhet</t>
  </si>
  <si>
    <t>Kategorier</t>
  </si>
  <si>
    <t>Antall</t>
  </si>
  <si>
    <t>Planteproduksjon</t>
  </si>
  <si>
    <t>Eiendom</t>
  </si>
  <si>
    <t>Lokalmatsorganisasjoner</t>
  </si>
  <si>
    <t>Utdanningsinstitusjoner</t>
  </si>
  <si>
    <t>Internett</t>
  </si>
  <si>
    <t>Fylkesmannen</t>
  </si>
  <si>
    <t>4H</t>
  </si>
  <si>
    <t>Avlsorganisasjoner</t>
  </si>
  <si>
    <t>Nortura/Fatland</t>
  </si>
  <si>
    <t>Venner og familie</t>
  </si>
  <si>
    <t>Veterinær</t>
  </si>
  <si>
    <t>Landbrukskontoret i kommunen</t>
  </si>
  <si>
    <t>Norsk landbruksrådgivning</t>
  </si>
  <si>
    <t>Engelsk</t>
  </si>
  <si>
    <t>Naboer, familie og venner</t>
  </si>
  <si>
    <t>kategori</t>
  </si>
  <si>
    <t>antall</t>
  </si>
  <si>
    <t>Varemottaker</t>
  </si>
  <si>
    <t>LK</t>
  </si>
  <si>
    <t>NLR</t>
  </si>
  <si>
    <t>Naboer, Familie og venner</t>
  </si>
  <si>
    <t>Annet</t>
  </si>
  <si>
    <t>Norsk sau og geit</t>
  </si>
  <si>
    <t>Sauekontrollen, Fylkesmannen</t>
  </si>
  <si>
    <t>Dyrlege</t>
  </si>
  <si>
    <t>Beitelag, værering</t>
  </si>
  <si>
    <t>Geno</t>
  </si>
  <si>
    <t>Sauekontrollen</t>
  </si>
  <si>
    <t>Sum</t>
  </si>
  <si>
    <t>Utdanningsinstitusjoner, Lokalmatsnettverk, Fylkesmannen</t>
  </si>
  <si>
    <t>I "Annet" ligger det; Utdanningsinstitusjoner, Bondelaget, Lokalmatsnettverk, Internett, Fylkesmannen, og 4H</t>
  </si>
  <si>
    <t>Kategori</t>
  </si>
  <si>
    <t>Antall nevnt</t>
  </si>
  <si>
    <t>Annet*</t>
  </si>
  <si>
    <t>Avlsorganisasjoner*</t>
  </si>
  <si>
    <t>Varemottakere*</t>
  </si>
  <si>
    <t>Bondelaget/Bonde og småbrukerlaget</t>
  </si>
  <si>
    <t>Naturlig kilder</t>
  </si>
  <si>
    <t>Kommunalt vannverk</t>
  </si>
  <si>
    <t>Kilde</t>
  </si>
  <si>
    <t>Venner</t>
  </si>
  <si>
    <t>Avløyser</t>
  </si>
  <si>
    <t>Familie</t>
  </si>
  <si>
    <t>Tilføyelse</t>
  </si>
  <si>
    <t>Utfordringer.for.et.fremtidsrettet.bærekraftig.landbruk.</t>
  </si>
  <si>
    <t>Prosent</t>
  </si>
  <si>
    <t>Uformelle, sosiale nettverk</t>
  </si>
  <si>
    <t>Lokale halvorganiserte nettverk</t>
  </si>
  <si>
    <t>Nasjonale/lokale produsentnettverk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</si>
</sst>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2" fontId="0" fillId="4" borderId="0" xfId="0" applyNumberFormat="1" applyFill="1"/>
    <xf numFmtId="2" fontId="3" fillId="4" borderId="0" xfId="0" applyNumberFormat="1" applyFont="1" applyFill="1"/>
    <xf numFmtId="0" fontId="4" fillId="0" borderId="0" xfId="0" applyFont="1" applyAlignment="1">
      <alignment vertical="center"/>
    </xf>
    <xf numFmtId="0" fontId="0" fillId="4" borderId="0" xfId="0" applyFill="1"/>
    <xf numFmtId="14" fontId="0" fillId="4" borderId="0" xfId="0" applyNumberFormat="1" applyFill="1"/>
    <xf numFmtId="0" fontId="4" fillId="5" borderId="0" xfId="0" applyFont="1" applyFill="1"/>
    <xf numFmtId="0" fontId="0" fillId="6" borderId="0" xfId="0" applyFill="1"/>
    <xf numFmtId="2" fontId="0" fillId="6" borderId="0" xfId="0" applyNumberFormat="1" applyFill="1"/>
    <xf numFmtId="2" fontId="3" fillId="6" borderId="0" xfId="0" applyNumberFormat="1" applyFont="1" applyFill="1"/>
    <xf numFmtId="0" fontId="5" fillId="0" borderId="0" xfId="0" applyFont="1" applyAlignment="1">
      <alignment vertical="center"/>
    </xf>
    <xf numFmtId="0" fontId="0" fillId="7" borderId="0" xfId="0" applyFill="1"/>
    <xf numFmtId="0" fontId="0" fillId="0" borderId="0" xfId="0" applyFill="1"/>
    <xf numFmtId="1" fontId="0" fillId="0" borderId="0" xfId="0" applyNumberFormat="1"/>
  </cellXfs>
  <cellStyles count="25">
    <cellStyle name="Benyttet hyperkobling" xfId="2" builtinId="9" hidden="1"/>
    <cellStyle name="Benyttet hyperkobling" xfId="4" builtinId="9" hidden="1"/>
    <cellStyle name="Benyttet hyperkobling" xfId="6" builtinId="9" hidden="1"/>
    <cellStyle name="Benyttet hyperkobling" xfId="8" builtinId="9" hidden="1"/>
    <cellStyle name="Benyttet hyperkobling" xfId="10" builtinId="9" hidden="1"/>
    <cellStyle name="Benyttet hyperkobling" xfId="12" builtinId="9" hidden="1"/>
    <cellStyle name="Benyttet hyperkobling" xfId="14" builtinId="9" hidden="1"/>
    <cellStyle name="Benyttet hyperkobling" xfId="16" builtinId="9" hidden="1"/>
    <cellStyle name="Benyttet hyperkobling" xfId="18" builtinId="9" hidden="1"/>
    <cellStyle name="Benyttet hyperkobling" xfId="20" builtinId="9" hidden="1"/>
    <cellStyle name="Benyttet hyperkobling" xfId="22" builtinId="9" hidden="1"/>
    <cellStyle name="Benyttet hyperkobling" xfId="24" builtinId="9" hidde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Hyperkobling" xfId="13" builtinId="8" hidden="1"/>
    <cellStyle name="Hyperkobling" xfId="15" builtinId="8" hidden="1"/>
    <cellStyle name="Hyperkobling" xfId="17" builtinId="8" hidden="1"/>
    <cellStyle name="Hyperkobling" xfId="19" builtinId="8" hidden="1"/>
    <cellStyle name="Hyperkobling" xfId="21" builtinId="8" hidden="1"/>
    <cellStyle name="Hyperkobling" xfId="2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'Selger til'!$L$15:$N$15</c:f>
              <c:strCache>
                <c:ptCount val="3"/>
                <c:pt idx="0">
                  <c:v>Stormottaker</c:v>
                </c:pt>
                <c:pt idx="1">
                  <c:v>Stormottaker og private/andre institusjoner</c:v>
                </c:pt>
                <c:pt idx="2">
                  <c:v>Private/andre institusjoner</c:v>
                </c:pt>
              </c:strCache>
            </c:strRef>
          </c:cat>
          <c:val>
            <c:numRef>
              <c:f>'Selger til'!$L$16:$N$16</c:f>
              <c:numCache>
                <c:formatCode>General</c:formatCode>
                <c:ptCount val="3"/>
                <c:pt idx="0">
                  <c:v>16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0-5146-945A-C6EA10257CA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" l="0.78740157499999996" r="0.7874015749999999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Rådgivning!$H$53:$H$59</c:f>
              <c:strCache>
                <c:ptCount val="7"/>
                <c:pt idx="0">
                  <c:v>Veterinær</c:v>
                </c:pt>
                <c:pt idx="1">
                  <c:v>Avlsorganisasjoner*</c:v>
                </c:pt>
                <c:pt idx="2">
                  <c:v>Annet*</c:v>
                </c:pt>
                <c:pt idx="3">
                  <c:v>Varemottakere*</c:v>
                </c:pt>
                <c:pt idx="4">
                  <c:v>Naboer, familie og venner</c:v>
                </c:pt>
                <c:pt idx="5">
                  <c:v>Landbrukskontoret i kommunen</c:v>
                </c:pt>
                <c:pt idx="6">
                  <c:v>Norsk landbruksrådgivning</c:v>
                </c:pt>
              </c:strCache>
            </c:strRef>
          </c:cat>
          <c:val>
            <c:numRef>
              <c:f>Rådgivning!$I$53:$I$59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D-0047-AD02-0E52EF3ED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6081583"/>
        <c:axId val="1186083263"/>
      </c:barChart>
      <c:catAx>
        <c:axId val="1186081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6083263"/>
        <c:crosses val="autoZero"/>
        <c:auto val="1"/>
        <c:lblAlgn val="ctr"/>
        <c:lblOffset val="100"/>
        <c:noMultiLvlLbl val="0"/>
      </c:catAx>
      <c:valAx>
        <c:axId val="118608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608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Vannkilde!$G$3</c:f>
              <c:strCache>
                <c:ptCount val="1"/>
                <c:pt idx="0">
                  <c:v>Antall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Vannkilde!$F$4:$F$8</c:f>
              <c:strCache>
                <c:ptCount val="5"/>
                <c:pt idx="0">
                  <c:v>Brønn</c:v>
                </c:pt>
                <c:pt idx="1">
                  <c:v>Kommunalt vannverk</c:v>
                </c:pt>
                <c:pt idx="2">
                  <c:v>Borrehull</c:v>
                </c:pt>
                <c:pt idx="3">
                  <c:v>Privat vannverk</c:v>
                </c:pt>
                <c:pt idx="4">
                  <c:v>Naturlig kilder</c:v>
                </c:pt>
              </c:strCache>
            </c:strRef>
          </c:cat>
          <c:val>
            <c:numRef>
              <c:f>Vannkilde!$G$4:$G$8</c:f>
              <c:numCache>
                <c:formatCode>General</c:formatCode>
                <c:ptCount val="5"/>
                <c:pt idx="0">
                  <c:v>14</c:v>
                </c:pt>
                <c:pt idx="1">
                  <c:v>11</c:v>
                </c:pt>
                <c:pt idx="2">
                  <c:v>9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1-984F-9A87-4F0D606A1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3439007"/>
        <c:axId val="1185598495"/>
      </c:barChart>
      <c:catAx>
        <c:axId val="1183439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5598495"/>
        <c:crosses val="autoZero"/>
        <c:auto val="1"/>
        <c:lblAlgn val="ctr"/>
        <c:lblOffset val="100"/>
        <c:noMultiLvlLbl val="0"/>
      </c:catAx>
      <c:valAx>
        <c:axId val="118559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8343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Driftsformer!$D$33</c:f>
              <c:strCache>
                <c:ptCount val="1"/>
                <c:pt idx="0">
                  <c:v>Antall</c:v>
                </c:pt>
              </c:strCache>
            </c:strRef>
          </c:tx>
          <c:invertIfNegative val="0"/>
          <c:cat>
            <c:strRef>
              <c:f>Driftsformer!$C$34:$C$51</c:f>
              <c:strCache>
                <c:ptCount val="18"/>
                <c:pt idx="0">
                  <c:v>Sau/vilsau</c:v>
                </c:pt>
                <c:pt idx="1">
                  <c:v>Melkeproduksjon storfe/geit</c:v>
                </c:pt>
                <c:pt idx="2">
                  <c:v>Oppfôring av kviger/okser</c:v>
                </c:pt>
                <c:pt idx="3">
                  <c:v>Fjørfe</c:v>
                </c:pt>
                <c:pt idx="4">
                  <c:v>Andre dyr</c:v>
                </c:pt>
                <c:pt idx="5">
                  <c:v>Frilandsgris</c:v>
                </c:pt>
                <c:pt idx="6">
                  <c:v>Fiske</c:v>
                </c:pt>
                <c:pt idx="7">
                  <c:v>Utleie av Byggninger/areal/maskiner</c:v>
                </c:pt>
                <c:pt idx="8">
                  <c:v>Kraftverk/fallrettigheter</c:v>
                </c:pt>
                <c:pt idx="9">
                  <c:v>Tomter</c:v>
                </c:pt>
                <c:pt idx="10">
                  <c:v>Skog/ved</c:v>
                </c:pt>
                <c:pt idx="11">
                  <c:v>Frukt og grønt</c:v>
                </c:pt>
                <c:pt idx="12">
                  <c:v>Brøyting</c:v>
                </c:pt>
                <c:pt idx="13">
                  <c:v>Leiekjøring</c:v>
                </c:pt>
                <c:pt idx="14">
                  <c:v>Inn på tunet/grønn omsorg</c:v>
                </c:pt>
                <c:pt idx="15">
                  <c:v>Andre tjenesteytende virksomhet</c:v>
                </c:pt>
                <c:pt idx="16">
                  <c:v>Fôrsalg</c:v>
                </c:pt>
                <c:pt idx="17">
                  <c:v>Hudpleie</c:v>
                </c:pt>
              </c:strCache>
            </c:strRef>
          </c:cat>
          <c:val>
            <c:numRef>
              <c:f>Driftsformer!$D$34:$D$51</c:f>
              <c:numCache>
                <c:formatCode>General</c:formatCode>
                <c:ptCount val="18"/>
                <c:pt idx="0">
                  <c:v>22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3-E641-BDE6-A1C79F1ED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972168"/>
        <c:axId val="2121424280"/>
      </c:barChart>
      <c:catAx>
        <c:axId val="2121972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21424280"/>
        <c:crosses val="autoZero"/>
        <c:auto val="1"/>
        <c:lblAlgn val="ctr"/>
        <c:lblOffset val="100"/>
        <c:noMultiLvlLbl val="0"/>
      </c:catAx>
      <c:valAx>
        <c:axId val="2121424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197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8740157499999996" r="0.78740157499999996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'Alder og år'!$C$1</c:f>
              <c:strCache>
                <c:ptCount val="1"/>
                <c:pt idx="0">
                  <c:v>Bonde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'Alder og år'!$B$2:$B$30</c:f>
              <c:numCache>
                <c:formatCode>General</c:formatCode>
                <c:ptCount val="29"/>
                <c:pt idx="0">
                  <c:v>45</c:v>
                </c:pt>
                <c:pt idx="1">
                  <c:v>49</c:v>
                </c:pt>
                <c:pt idx="2">
                  <c:v>50</c:v>
                </c:pt>
                <c:pt idx="3">
                  <c:v>31</c:v>
                </c:pt>
                <c:pt idx="4">
                  <c:v>49</c:v>
                </c:pt>
                <c:pt idx="5">
                  <c:v>47</c:v>
                </c:pt>
                <c:pt idx="6">
                  <c:v>54</c:v>
                </c:pt>
                <c:pt idx="7">
                  <c:v>48</c:v>
                </c:pt>
                <c:pt idx="8">
                  <c:v>32</c:v>
                </c:pt>
                <c:pt idx="9">
                  <c:v>49</c:v>
                </c:pt>
                <c:pt idx="10">
                  <c:v>56</c:v>
                </c:pt>
                <c:pt idx="11">
                  <c:v>47</c:v>
                </c:pt>
                <c:pt idx="12">
                  <c:v>58</c:v>
                </c:pt>
                <c:pt idx="13">
                  <c:v>60</c:v>
                </c:pt>
                <c:pt idx="14">
                  <c:v>35</c:v>
                </c:pt>
                <c:pt idx="15">
                  <c:v>68</c:v>
                </c:pt>
                <c:pt idx="16">
                  <c:v>53</c:v>
                </c:pt>
                <c:pt idx="17">
                  <c:v>33</c:v>
                </c:pt>
                <c:pt idx="18">
                  <c:v>67</c:v>
                </c:pt>
                <c:pt idx="19">
                  <c:v>65</c:v>
                </c:pt>
                <c:pt idx="20">
                  <c:v>67</c:v>
                </c:pt>
                <c:pt idx="21">
                  <c:v>53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72</c:v>
                </c:pt>
                <c:pt idx="26">
                  <c:v>63</c:v>
                </c:pt>
                <c:pt idx="27">
                  <c:v>37</c:v>
                </c:pt>
                <c:pt idx="28">
                  <c:v>64</c:v>
                </c:pt>
              </c:numCache>
            </c:numRef>
          </c:xVal>
          <c:yVal>
            <c:numRef>
              <c:f>'Alder og år'!$C$2:$C$30</c:f>
              <c:numCache>
                <c:formatCode>General</c:formatCode>
                <c:ptCount val="29"/>
                <c:pt idx="0">
                  <c:v>16</c:v>
                </c:pt>
                <c:pt idx="1">
                  <c:v>20</c:v>
                </c:pt>
                <c:pt idx="2">
                  <c:v>19</c:v>
                </c:pt>
                <c:pt idx="3">
                  <c:v>3</c:v>
                </c:pt>
                <c:pt idx="4">
                  <c:v>29</c:v>
                </c:pt>
                <c:pt idx="5">
                  <c:v>20</c:v>
                </c:pt>
                <c:pt idx="6">
                  <c:v>25</c:v>
                </c:pt>
                <c:pt idx="7">
                  <c:v>25</c:v>
                </c:pt>
                <c:pt idx="8">
                  <c:v>2</c:v>
                </c:pt>
                <c:pt idx="9">
                  <c:v>10</c:v>
                </c:pt>
                <c:pt idx="10">
                  <c:v>37</c:v>
                </c:pt>
                <c:pt idx="11">
                  <c:v>4</c:v>
                </c:pt>
                <c:pt idx="12">
                  <c:v>14</c:v>
                </c:pt>
                <c:pt idx="13">
                  <c:v>30</c:v>
                </c:pt>
                <c:pt idx="14">
                  <c:v>7</c:v>
                </c:pt>
                <c:pt idx="15">
                  <c:v>40</c:v>
                </c:pt>
                <c:pt idx="16">
                  <c:v>26</c:v>
                </c:pt>
                <c:pt idx="17">
                  <c:v>6</c:v>
                </c:pt>
                <c:pt idx="18">
                  <c:v>23</c:v>
                </c:pt>
                <c:pt idx="19">
                  <c:v>30</c:v>
                </c:pt>
                <c:pt idx="20">
                  <c:v>42</c:v>
                </c:pt>
                <c:pt idx="21">
                  <c:v>6</c:v>
                </c:pt>
                <c:pt idx="22">
                  <c:v>12</c:v>
                </c:pt>
                <c:pt idx="23">
                  <c:v>19</c:v>
                </c:pt>
                <c:pt idx="24">
                  <c:v>20</c:v>
                </c:pt>
                <c:pt idx="25">
                  <c:v>30</c:v>
                </c:pt>
                <c:pt idx="26">
                  <c:v>24</c:v>
                </c:pt>
                <c:pt idx="27">
                  <c:v>1</c:v>
                </c:pt>
                <c:pt idx="2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9-194F-A0C8-EFA9ED747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13704"/>
        <c:axId val="2145483128"/>
      </c:scatterChart>
      <c:valAx>
        <c:axId val="21454137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Alder (år)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483128"/>
        <c:crosses val="autoZero"/>
        <c:crossBetween val="midCat"/>
      </c:valAx>
      <c:valAx>
        <c:axId val="21454831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Yrkestitel</a:t>
                </a:r>
                <a:r>
                  <a:rPr lang="nb-NO" baseline="0"/>
                  <a:t> bonde (år)</a:t>
                </a:r>
                <a:endParaRPr lang="nb-NO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5413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8740157499999996" r="0.78740157499999996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0</xdr:row>
      <xdr:rowOff>69850</xdr:rowOff>
    </xdr:from>
    <xdr:to>
      <xdr:col>9</xdr:col>
      <xdr:colOff>25400</xdr:colOff>
      <xdr:row>14</xdr:row>
      <xdr:rowOff>146050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622300</xdr:colOff>
      <xdr:row>0</xdr:row>
      <xdr:rowOff>177800</xdr:rowOff>
    </xdr:from>
    <xdr:to>
      <xdr:col>25</xdr:col>
      <xdr:colOff>600710</xdr:colOff>
      <xdr:row>16</xdr:row>
      <xdr:rowOff>159385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9D2A90C2-8330-4F4D-8DF3-6E939B80ABB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8300" y="177800"/>
          <a:ext cx="5756910" cy="3232785"/>
        </a:xfrm>
        <a:prstGeom prst="rect">
          <a:avLst/>
        </a:prstGeom>
      </xdr:spPr>
    </xdr:pic>
    <xdr:clientData/>
  </xdr:twoCellAnchor>
  <xdr:twoCellAnchor>
    <xdr:from>
      <xdr:col>7</xdr:col>
      <xdr:colOff>740833</xdr:colOff>
      <xdr:row>48</xdr:row>
      <xdr:rowOff>4</xdr:rowOff>
    </xdr:from>
    <xdr:to>
      <xdr:col>16</xdr:col>
      <xdr:colOff>209177</xdr:colOff>
      <xdr:row>66</xdr:row>
      <xdr:rowOff>59765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5BBD0CF-12B2-AC48-A06B-5A8A174C1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127000</xdr:colOff>
      <xdr:row>2</xdr:row>
      <xdr:rowOff>12700</xdr:rowOff>
    </xdr:from>
    <xdr:to>
      <xdr:col>19</xdr:col>
      <xdr:colOff>571500</xdr:colOff>
      <xdr:row>15</xdr:row>
      <xdr:rowOff>114300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C808AB8A-BC3D-3B40-8A29-80B3BC50BF5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4000" y="419100"/>
          <a:ext cx="4572000" cy="2743200"/>
        </a:xfrm>
        <a:prstGeom prst="rect">
          <a:avLst/>
        </a:prstGeom>
      </xdr:spPr>
    </xdr:pic>
    <xdr:clientData/>
  </xdr:twoCellAnchor>
  <xdr:twoCellAnchor>
    <xdr:from>
      <xdr:col>7</xdr:col>
      <xdr:colOff>463550</xdr:colOff>
      <xdr:row>6</xdr:row>
      <xdr:rowOff>171450</xdr:rowOff>
    </xdr:from>
    <xdr:to>
      <xdr:col>13</xdr:col>
      <xdr:colOff>82550</xdr:colOff>
      <xdr:row>20</xdr:row>
      <xdr:rowOff>69850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15EF37B-B212-5F47-8844-12110A9DF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31</xdr:row>
      <xdr:rowOff>19050</xdr:rowOff>
    </xdr:from>
    <xdr:to>
      <xdr:col>15</xdr:col>
      <xdr:colOff>228600</xdr:colOff>
      <xdr:row>53</xdr:row>
      <xdr:rowOff>127000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431800</xdr:colOff>
      <xdr:row>2</xdr:row>
      <xdr:rowOff>114300</xdr:rowOff>
    </xdr:from>
    <xdr:to>
      <xdr:col>18</xdr:col>
      <xdr:colOff>50800</xdr:colOff>
      <xdr:row>16</xdr:row>
      <xdr:rowOff>12700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BFD60178-52B8-A044-8F81-8E3D7D5551C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7800" y="520700"/>
          <a:ext cx="4572000" cy="2743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12</xdr:row>
      <xdr:rowOff>57150</xdr:rowOff>
    </xdr:from>
    <xdr:to>
      <xdr:col>14</xdr:col>
      <xdr:colOff>749300</xdr:colOff>
      <xdr:row>32</xdr:row>
      <xdr:rowOff>25400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0"/>
  <sheetViews>
    <sheetView zoomScale="90" zoomScaleNormal="9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O23" sqref="O2:O23"/>
    </sheetView>
  </sheetViews>
  <sheetFormatPr baseColWidth="10" defaultRowHeight="16" x14ac:dyDescent="0.2"/>
  <cols>
    <col min="1" max="2" width="10.83203125" style="12"/>
    <col min="4" max="7" width="10.83203125" style="12"/>
    <col min="10" max="10" width="10.83203125" style="12"/>
    <col min="12" max="12" width="10.83203125" style="12"/>
    <col min="16" max="16" width="10.83203125" style="1"/>
    <col min="17" max="17" width="10.83203125" style="13"/>
    <col min="18" max="19" width="10.83203125" style="12"/>
    <col min="23" max="23" width="10.83203125" style="12"/>
    <col min="24" max="24" width="10.83203125" style="13"/>
    <col min="25" max="25" width="10.83203125" style="12"/>
    <col min="26" max="26" width="10.83203125" style="4"/>
    <col min="27" max="27" width="10.83203125" style="1"/>
    <col min="28" max="28" width="10.83203125" style="12"/>
    <col min="30" max="31" width="10.83203125" style="13"/>
    <col min="32" max="32" width="10.83203125" style="12"/>
    <col min="39" max="39" width="10.83203125" style="3"/>
    <col min="40" max="40" width="10.83203125" style="5"/>
    <col min="42" max="42" width="10.83203125" style="5"/>
    <col min="47" max="47" width="10.83203125" style="13"/>
    <col min="49" max="49" width="10.83203125" style="12"/>
    <col min="50" max="50" width="10.83203125" style="4"/>
    <col min="53" max="53" width="10.83203125" style="12"/>
    <col min="54" max="54" width="10.83203125" style="2"/>
    <col min="57" max="57" width="10.83203125" style="13"/>
    <col min="58" max="59" width="10.83203125" style="12"/>
    <col min="60" max="60" width="10.83203125" style="2"/>
    <col min="61" max="61" width="10.83203125" style="4"/>
    <col min="65" max="65" width="10.83203125" style="1"/>
    <col min="67" max="67" width="10.83203125" style="4"/>
    <col min="68" max="68" width="10.83203125" style="12"/>
    <col min="69" max="69" width="36.1640625" style="6" customWidth="1"/>
    <col min="70" max="70" width="27.1640625" style="2" customWidth="1"/>
    <col min="71" max="72" width="10.83203125" style="12"/>
    <col min="73" max="73" width="10.83203125" style="13"/>
    <col min="74" max="74" width="10.83203125" style="12"/>
    <col min="75" max="75" width="10.83203125" style="2"/>
    <col min="76" max="76" width="10.83203125" style="3"/>
    <col min="77" max="77" width="10.83203125" style="4"/>
    <col min="79" max="79" width="10.83203125" style="5"/>
    <col min="82" max="82" width="44.33203125" customWidth="1"/>
    <col min="84" max="86" width="10.83203125" style="12"/>
  </cols>
  <sheetData>
    <row r="1" spans="1:87" x14ac:dyDescent="0.2">
      <c r="A1" s="12" t="s">
        <v>0</v>
      </c>
      <c r="B1" s="12" t="s">
        <v>1</v>
      </c>
      <c r="C1" s="9" t="s">
        <v>2</v>
      </c>
      <c r="D1" s="12" t="s">
        <v>335</v>
      </c>
      <c r="E1" s="12" t="s">
        <v>3</v>
      </c>
      <c r="F1" s="12" t="s">
        <v>4</v>
      </c>
      <c r="G1" s="12" t="s">
        <v>5</v>
      </c>
      <c r="H1" s="9" t="s">
        <v>6</v>
      </c>
      <c r="I1" s="9" t="s">
        <v>7</v>
      </c>
      <c r="J1" s="12" t="s">
        <v>336</v>
      </c>
      <c r="K1" s="9" t="s">
        <v>9</v>
      </c>
      <c r="L1" s="12" t="s">
        <v>10</v>
      </c>
      <c r="M1" s="9" t="s">
        <v>11</v>
      </c>
      <c r="N1" s="9" t="s">
        <v>337</v>
      </c>
      <c r="O1" s="9" t="s">
        <v>12</v>
      </c>
      <c r="P1" s="6" t="s">
        <v>13</v>
      </c>
      <c r="Q1" s="13" t="s">
        <v>14</v>
      </c>
      <c r="R1" s="12" t="s">
        <v>15</v>
      </c>
      <c r="S1" s="12" t="s">
        <v>16</v>
      </c>
      <c r="T1" s="9" t="s">
        <v>338</v>
      </c>
      <c r="U1" s="9" t="s">
        <v>339</v>
      </c>
      <c r="V1" s="9" t="s">
        <v>17</v>
      </c>
      <c r="W1" s="12" t="s">
        <v>18</v>
      </c>
      <c r="X1" s="13" t="s">
        <v>19</v>
      </c>
      <c r="Y1" s="12" t="s">
        <v>340</v>
      </c>
      <c r="Z1" s="4" t="s">
        <v>341</v>
      </c>
      <c r="AA1" s="6" t="s">
        <v>21</v>
      </c>
      <c r="AB1" s="12" t="s">
        <v>22</v>
      </c>
      <c r="AC1" s="9" t="s">
        <v>23</v>
      </c>
      <c r="AD1" s="13" t="s">
        <v>24</v>
      </c>
      <c r="AE1" s="13" t="s">
        <v>25</v>
      </c>
      <c r="AF1" s="12" t="s">
        <v>342</v>
      </c>
      <c r="AG1" s="9" t="s">
        <v>343</v>
      </c>
      <c r="AH1" s="9" t="s">
        <v>26</v>
      </c>
      <c r="AI1" s="9" t="s">
        <v>27</v>
      </c>
      <c r="AJ1" s="9" t="s">
        <v>28</v>
      </c>
      <c r="AK1" s="9" t="s">
        <v>29</v>
      </c>
      <c r="AL1" s="9" t="s">
        <v>30</v>
      </c>
      <c r="AM1" s="6" t="s">
        <v>31</v>
      </c>
      <c r="AN1" s="5" t="s">
        <v>32</v>
      </c>
      <c r="AO1" s="9" t="s">
        <v>33</v>
      </c>
      <c r="AP1" s="5" t="s">
        <v>34</v>
      </c>
      <c r="AQ1" s="9" t="s">
        <v>344</v>
      </c>
      <c r="AR1" s="9" t="s">
        <v>35</v>
      </c>
      <c r="AS1" s="9" t="s">
        <v>36</v>
      </c>
      <c r="AT1" s="9" t="s">
        <v>37</v>
      </c>
      <c r="AU1" s="13" t="s">
        <v>38</v>
      </c>
      <c r="AV1" s="9" t="s">
        <v>39</v>
      </c>
      <c r="AW1" s="12" t="s">
        <v>40</v>
      </c>
      <c r="AX1" s="9" t="s">
        <v>345</v>
      </c>
      <c r="AY1" s="9" t="s">
        <v>346</v>
      </c>
      <c r="AZ1" s="9" t="s">
        <v>347</v>
      </c>
      <c r="BA1" s="12" t="s">
        <v>348</v>
      </c>
      <c r="BB1" s="9" t="s">
        <v>349</v>
      </c>
      <c r="BC1" s="9" t="s">
        <v>350</v>
      </c>
      <c r="BD1" s="6" t="s">
        <v>351</v>
      </c>
      <c r="BE1" s="12" t="s">
        <v>352</v>
      </c>
      <c r="BF1" s="12" t="s">
        <v>353</v>
      </c>
      <c r="BG1" s="12" t="s">
        <v>354</v>
      </c>
      <c r="BH1" s="9" t="s">
        <v>355</v>
      </c>
      <c r="BI1" s="12" t="s">
        <v>41</v>
      </c>
      <c r="BJ1" s="9" t="s">
        <v>356</v>
      </c>
      <c r="BK1" s="9" t="s">
        <v>329</v>
      </c>
      <c r="BL1" s="6" t="s">
        <v>357</v>
      </c>
      <c r="BM1" s="9" t="s">
        <v>42</v>
      </c>
      <c r="BN1" s="9" t="s">
        <v>43</v>
      </c>
      <c r="BO1" s="6" t="s">
        <v>44</v>
      </c>
      <c r="BP1" s="12" t="s">
        <v>45</v>
      </c>
      <c r="BQ1" s="9" t="s">
        <v>46</v>
      </c>
      <c r="BR1" s="9" t="s">
        <v>47</v>
      </c>
      <c r="BS1" s="13" t="s">
        <v>48</v>
      </c>
      <c r="BT1" s="12" t="s">
        <v>49</v>
      </c>
      <c r="BU1" s="12" t="s">
        <v>50</v>
      </c>
      <c r="BV1" s="13" t="s">
        <v>51</v>
      </c>
      <c r="BW1" s="12" t="s">
        <v>622</v>
      </c>
      <c r="BX1" s="12" t="s">
        <v>358</v>
      </c>
      <c r="BY1" s="5" t="s">
        <v>359</v>
      </c>
      <c r="BZ1" s="9" t="s">
        <v>360</v>
      </c>
      <c r="CA1" s="9" t="s">
        <v>361</v>
      </c>
      <c r="CB1" s="9" t="s">
        <v>362</v>
      </c>
      <c r="CC1" s="9" t="s">
        <v>52</v>
      </c>
      <c r="CD1" s="9" t="s">
        <v>53</v>
      </c>
      <c r="CE1" s="9" t="s">
        <v>363</v>
      </c>
      <c r="CF1" s="12" t="s">
        <v>364</v>
      </c>
      <c r="CG1" s="12" t="s">
        <v>365</v>
      </c>
      <c r="CH1" s="12" t="s">
        <v>366</v>
      </c>
      <c r="CI1" t="s">
        <v>621</v>
      </c>
    </row>
    <row r="2" spans="1:87" x14ac:dyDescent="0.2">
      <c r="A2" s="12">
        <v>23</v>
      </c>
      <c r="B2" s="12">
        <v>1263</v>
      </c>
      <c r="C2" s="10">
        <v>43515</v>
      </c>
      <c r="D2" s="12" t="s">
        <v>54</v>
      </c>
      <c r="E2" s="12">
        <v>58</v>
      </c>
      <c r="F2" s="12">
        <v>100</v>
      </c>
      <c r="G2" s="12">
        <v>14</v>
      </c>
      <c r="H2" s="9">
        <v>500</v>
      </c>
      <c r="I2" s="9" t="s">
        <v>55</v>
      </c>
      <c r="J2" s="12">
        <v>0</v>
      </c>
      <c r="K2" s="9">
        <v>0</v>
      </c>
      <c r="L2" s="12" t="s">
        <v>55</v>
      </c>
      <c r="M2" s="9" t="s">
        <v>57</v>
      </c>
      <c r="N2" s="9" t="s">
        <v>57</v>
      </c>
      <c r="O2" s="9" t="s">
        <v>57</v>
      </c>
      <c r="P2" s="6">
        <v>6</v>
      </c>
      <c r="Q2" s="13">
        <v>2</v>
      </c>
      <c r="R2" s="12" t="s">
        <v>55</v>
      </c>
      <c r="S2" s="12" t="s">
        <v>452</v>
      </c>
      <c r="T2" s="9" t="s">
        <v>172</v>
      </c>
      <c r="U2" s="9" t="s">
        <v>57</v>
      </c>
      <c r="V2" s="9" t="s">
        <v>57</v>
      </c>
      <c r="W2" s="12" t="s">
        <v>57</v>
      </c>
      <c r="X2" s="13">
        <v>6</v>
      </c>
      <c r="Y2" s="12" t="s">
        <v>173</v>
      </c>
      <c r="Z2" s="4" t="s">
        <v>60</v>
      </c>
      <c r="AA2" s="6">
        <v>4</v>
      </c>
      <c r="AB2" s="12" t="s">
        <v>57</v>
      </c>
      <c r="AC2" s="9" t="s">
        <v>174</v>
      </c>
      <c r="AD2" s="13">
        <v>6</v>
      </c>
      <c r="AE2" s="13">
        <v>3</v>
      </c>
      <c r="AF2" s="12" t="s">
        <v>57</v>
      </c>
      <c r="AG2" s="9" t="s">
        <v>62</v>
      </c>
      <c r="AH2" s="9" t="s">
        <v>57</v>
      </c>
      <c r="AI2" s="9" t="s">
        <v>91</v>
      </c>
      <c r="AJ2" s="9" t="s">
        <v>57</v>
      </c>
      <c r="AK2" s="9" t="s">
        <v>175</v>
      </c>
      <c r="AL2" s="9" t="s">
        <v>78</v>
      </c>
      <c r="AM2" s="6">
        <v>3</v>
      </c>
      <c r="AN2" s="5">
        <v>4</v>
      </c>
      <c r="AO2" s="9" t="s">
        <v>176</v>
      </c>
      <c r="AP2" s="5">
        <v>3</v>
      </c>
      <c r="AQ2" s="9" t="s">
        <v>57</v>
      </c>
      <c r="AR2" s="9" t="s">
        <v>66</v>
      </c>
      <c r="AS2" s="9" t="s">
        <v>57</v>
      </c>
      <c r="AT2" s="9" t="s">
        <v>177</v>
      </c>
      <c r="AU2" s="13">
        <v>5</v>
      </c>
      <c r="AV2" s="9" t="s">
        <v>57</v>
      </c>
      <c r="AW2" s="12" t="s">
        <v>55</v>
      </c>
      <c r="AX2" s="9" t="s">
        <v>57</v>
      </c>
      <c r="AY2" s="9" t="s">
        <v>57</v>
      </c>
      <c r="AZ2" s="9" t="s">
        <v>178</v>
      </c>
      <c r="BA2" s="12" t="s">
        <v>57</v>
      </c>
      <c r="BB2" s="9" t="s">
        <v>55</v>
      </c>
      <c r="BC2" s="9">
        <v>0</v>
      </c>
      <c r="BD2" s="6">
        <v>0</v>
      </c>
      <c r="BE2" s="12" t="s">
        <v>55</v>
      </c>
      <c r="BF2" s="12" t="s">
        <v>55</v>
      </c>
      <c r="BG2" s="12" t="s">
        <v>57</v>
      </c>
      <c r="BH2" s="9" t="s">
        <v>57</v>
      </c>
      <c r="BI2" s="9" t="s">
        <v>453</v>
      </c>
      <c r="BJ2" s="9" t="s">
        <v>57</v>
      </c>
      <c r="BK2" s="9" t="s">
        <v>179</v>
      </c>
      <c r="BL2" s="6">
        <v>0.1</v>
      </c>
      <c r="BM2" s="9" t="s">
        <v>57</v>
      </c>
      <c r="BN2" s="9" t="s">
        <v>454</v>
      </c>
      <c r="BO2" s="6">
        <v>5</v>
      </c>
      <c r="BP2" s="12" t="s">
        <v>57</v>
      </c>
      <c r="BQ2" s="9" t="s">
        <v>455</v>
      </c>
      <c r="BR2" s="9" t="s">
        <v>181</v>
      </c>
      <c r="BS2" s="13">
        <v>6</v>
      </c>
      <c r="BT2" s="12" t="s">
        <v>57</v>
      </c>
      <c r="BU2" s="12" t="s">
        <v>57</v>
      </c>
      <c r="BV2" s="13">
        <v>6</v>
      </c>
      <c r="BW2" s="8" t="s">
        <v>456</v>
      </c>
      <c r="BX2" s="8" t="s">
        <v>457</v>
      </c>
      <c r="BY2" s="5">
        <v>4</v>
      </c>
      <c r="BZ2" s="9" t="s">
        <v>57</v>
      </c>
      <c r="CA2" s="9" t="s">
        <v>57</v>
      </c>
      <c r="CB2" s="9"/>
      <c r="CC2" s="9" t="s">
        <v>57</v>
      </c>
      <c r="CD2" s="9" t="s">
        <v>182</v>
      </c>
      <c r="CE2" s="9">
        <v>200</v>
      </c>
      <c r="CF2" s="12" t="s">
        <v>55</v>
      </c>
      <c r="CG2" s="12" t="s">
        <v>57</v>
      </c>
      <c r="CH2" s="12" t="s">
        <v>57</v>
      </c>
      <c r="CI2" t="s">
        <v>183</v>
      </c>
    </row>
    <row r="3" spans="1:87" x14ac:dyDescent="0.2">
      <c r="A3" s="12">
        <v>16</v>
      </c>
      <c r="B3" s="12">
        <v>1260</v>
      </c>
      <c r="C3" s="10">
        <v>43489</v>
      </c>
      <c r="D3" s="12" t="s">
        <v>54</v>
      </c>
      <c r="E3" s="12">
        <v>32</v>
      </c>
      <c r="F3" s="12">
        <v>50</v>
      </c>
      <c r="G3" s="12">
        <v>2</v>
      </c>
      <c r="H3" s="9">
        <v>158</v>
      </c>
      <c r="I3" s="9" t="s">
        <v>55</v>
      </c>
      <c r="J3" s="12">
        <v>0</v>
      </c>
      <c r="K3" s="9">
        <v>0</v>
      </c>
      <c r="L3" s="12" t="s">
        <v>57</v>
      </c>
      <c r="M3" s="9" t="s">
        <v>57</v>
      </c>
      <c r="N3" s="9" t="s">
        <v>57</v>
      </c>
      <c r="O3" s="9" t="s">
        <v>57</v>
      </c>
      <c r="P3" s="6">
        <v>6</v>
      </c>
      <c r="Q3" s="13">
        <v>3</v>
      </c>
      <c r="R3" s="12" t="s">
        <v>57</v>
      </c>
      <c r="S3" s="12" t="s">
        <v>58</v>
      </c>
      <c r="T3" s="9" t="s">
        <v>420</v>
      </c>
      <c r="U3" s="9" t="s">
        <v>57</v>
      </c>
      <c r="V3" s="9" t="s">
        <v>57</v>
      </c>
      <c r="W3" s="12" t="s">
        <v>55</v>
      </c>
      <c r="X3" s="13">
        <v>6</v>
      </c>
      <c r="Y3" s="12" t="s">
        <v>59</v>
      </c>
      <c r="Z3" s="4" t="s">
        <v>60</v>
      </c>
      <c r="AA3" s="6">
        <v>4</v>
      </c>
      <c r="AB3" s="12" t="s">
        <v>57</v>
      </c>
      <c r="AC3" s="9" t="s">
        <v>61</v>
      </c>
      <c r="AD3" s="13">
        <v>4</v>
      </c>
      <c r="AE3" s="13">
        <v>2</v>
      </c>
      <c r="AF3" s="12" t="s">
        <v>57</v>
      </c>
      <c r="AG3" s="9" t="s">
        <v>62</v>
      </c>
      <c r="AH3" s="9" t="s">
        <v>57</v>
      </c>
      <c r="AI3" s="9" t="s">
        <v>56</v>
      </c>
      <c r="AJ3" s="9" t="s">
        <v>57</v>
      </c>
      <c r="AK3" s="9" t="s">
        <v>63</v>
      </c>
      <c r="AL3" s="9" t="s">
        <v>64</v>
      </c>
      <c r="AM3" s="6">
        <v>6</v>
      </c>
      <c r="AN3" s="5">
        <v>5</v>
      </c>
      <c r="AO3" s="9" t="s">
        <v>65</v>
      </c>
      <c r="AP3" s="5">
        <v>6</v>
      </c>
      <c r="AQ3" s="9" t="s">
        <v>57</v>
      </c>
      <c r="AR3" s="9" t="s">
        <v>66</v>
      </c>
      <c r="AS3" s="9" t="s">
        <v>57</v>
      </c>
      <c r="AT3" s="9" t="s">
        <v>67</v>
      </c>
      <c r="AU3" s="13">
        <v>2</v>
      </c>
      <c r="AV3" s="9" t="s">
        <v>55</v>
      </c>
      <c r="AW3" s="12" t="s">
        <v>55</v>
      </c>
      <c r="AX3" s="9" t="s">
        <v>57</v>
      </c>
      <c r="AY3" s="9" t="s">
        <v>55</v>
      </c>
      <c r="AZ3" s="9" t="s">
        <v>69</v>
      </c>
      <c r="BA3" s="12" t="s">
        <v>57</v>
      </c>
      <c r="BB3" s="9" t="s">
        <v>55</v>
      </c>
      <c r="BC3" s="9">
        <v>0</v>
      </c>
      <c r="BD3" s="6">
        <v>0</v>
      </c>
      <c r="BE3" s="12" t="s">
        <v>57</v>
      </c>
      <c r="BF3" s="12" t="s">
        <v>55</v>
      </c>
      <c r="BG3" s="12" t="s">
        <v>57</v>
      </c>
      <c r="BH3" s="9" t="s">
        <v>57</v>
      </c>
      <c r="BI3" s="9" t="s">
        <v>421</v>
      </c>
      <c r="BJ3" s="9" t="s">
        <v>57</v>
      </c>
      <c r="BK3" s="9" t="s">
        <v>70</v>
      </c>
      <c r="BL3" s="6">
        <v>2.5</v>
      </c>
      <c r="BM3" s="9" t="s">
        <v>57</v>
      </c>
      <c r="BN3" s="9" t="s">
        <v>422</v>
      </c>
      <c r="BO3" s="6">
        <v>8</v>
      </c>
      <c r="BP3" s="12" t="s">
        <v>57</v>
      </c>
      <c r="BQ3" s="9" t="s">
        <v>423</v>
      </c>
      <c r="BR3" s="9" t="s">
        <v>71</v>
      </c>
      <c r="BS3" s="13">
        <v>6</v>
      </c>
      <c r="BT3" s="12" t="s">
        <v>57</v>
      </c>
      <c r="BU3" s="12" t="s">
        <v>55</v>
      </c>
      <c r="BV3" s="13">
        <v>6</v>
      </c>
      <c r="BW3" s="8" t="s">
        <v>424</v>
      </c>
      <c r="BX3" s="8" t="s">
        <v>425</v>
      </c>
      <c r="BY3" s="5">
        <v>4</v>
      </c>
      <c r="BZ3" s="9" t="s">
        <v>55</v>
      </c>
      <c r="CA3" s="9" t="s">
        <v>55</v>
      </c>
      <c r="CB3" s="9" t="s">
        <v>426</v>
      </c>
      <c r="CC3" s="9" t="s">
        <v>55</v>
      </c>
      <c r="CD3" s="9" t="s">
        <v>56</v>
      </c>
      <c r="CE3" s="9">
        <v>100</v>
      </c>
      <c r="CF3" s="12" t="s">
        <v>57</v>
      </c>
      <c r="CG3" s="12" t="s">
        <v>57</v>
      </c>
      <c r="CH3" s="12" t="s">
        <v>57</v>
      </c>
      <c r="CI3" t="s">
        <v>72</v>
      </c>
    </row>
    <row r="4" spans="1:87" x14ac:dyDescent="0.2">
      <c r="A4" s="12">
        <v>27</v>
      </c>
      <c r="B4" s="12">
        <v>1256</v>
      </c>
      <c r="C4" s="10">
        <v>43500</v>
      </c>
      <c r="D4" s="12" t="s">
        <v>86</v>
      </c>
      <c r="E4" s="12">
        <v>35</v>
      </c>
      <c r="F4" s="12">
        <v>100</v>
      </c>
      <c r="G4" s="12">
        <v>7</v>
      </c>
      <c r="H4" s="9">
        <v>76</v>
      </c>
      <c r="I4" s="9" t="s">
        <v>55</v>
      </c>
      <c r="J4" s="12">
        <v>0</v>
      </c>
      <c r="K4" s="9">
        <v>0</v>
      </c>
      <c r="L4" s="12" t="s">
        <v>55</v>
      </c>
      <c r="M4" s="9" t="s">
        <v>55</v>
      </c>
      <c r="N4" s="9" t="s">
        <v>57</v>
      </c>
      <c r="O4" s="9" t="s">
        <v>57</v>
      </c>
      <c r="P4" s="6">
        <v>2.5</v>
      </c>
      <c r="Q4" s="13">
        <v>2.5</v>
      </c>
      <c r="R4" s="12" t="s">
        <v>57</v>
      </c>
      <c r="S4" s="12" t="s">
        <v>100</v>
      </c>
      <c r="T4" s="9" t="s">
        <v>465</v>
      </c>
      <c r="U4" s="9" t="s">
        <v>55</v>
      </c>
      <c r="V4" s="9" t="s">
        <v>57</v>
      </c>
      <c r="W4" s="12" t="s">
        <v>55</v>
      </c>
      <c r="X4" s="13">
        <v>4</v>
      </c>
      <c r="Y4" s="12" t="s">
        <v>101</v>
      </c>
      <c r="Z4" s="4" t="s">
        <v>60</v>
      </c>
      <c r="AA4" s="6">
        <v>5</v>
      </c>
      <c r="AB4" s="12" t="s">
        <v>55</v>
      </c>
      <c r="AC4" s="9">
        <v>0</v>
      </c>
      <c r="AD4" s="13">
        <v>2</v>
      </c>
      <c r="AE4" s="13">
        <v>1</v>
      </c>
      <c r="AF4" s="12" t="s">
        <v>57</v>
      </c>
      <c r="AG4" s="9" t="s">
        <v>62</v>
      </c>
      <c r="AH4" s="9" t="s">
        <v>57</v>
      </c>
      <c r="AI4" s="9" t="s">
        <v>102</v>
      </c>
      <c r="AJ4" s="9" t="s">
        <v>57</v>
      </c>
      <c r="AK4" s="9" t="s">
        <v>103</v>
      </c>
      <c r="AL4" s="9" t="s">
        <v>104</v>
      </c>
      <c r="AM4" s="6">
        <v>6</v>
      </c>
      <c r="AN4" s="5">
        <v>4</v>
      </c>
      <c r="AO4" s="9" t="s">
        <v>466</v>
      </c>
      <c r="AP4" s="5">
        <v>4</v>
      </c>
      <c r="AQ4" s="9" t="s">
        <v>57</v>
      </c>
      <c r="AR4" s="9" t="s">
        <v>79</v>
      </c>
      <c r="AS4" s="9" t="s">
        <v>57</v>
      </c>
      <c r="AT4" s="9" t="s">
        <v>467</v>
      </c>
      <c r="AU4" s="13">
        <v>4</v>
      </c>
      <c r="AV4" s="9" t="s">
        <v>55</v>
      </c>
      <c r="AW4" s="12" t="s">
        <v>57</v>
      </c>
      <c r="AX4" s="9" t="s">
        <v>57</v>
      </c>
      <c r="AY4" s="9" t="s">
        <v>57</v>
      </c>
      <c r="AZ4" s="9" t="s">
        <v>105</v>
      </c>
      <c r="BA4" s="12" t="s">
        <v>55</v>
      </c>
      <c r="BB4" s="9" t="s">
        <v>57</v>
      </c>
      <c r="BC4" s="9" t="s">
        <v>106</v>
      </c>
      <c r="BD4" s="6">
        <v>0.6</v>
      </c>
      <c r="BE4" s="12" t="s">
        <v>57</v>
      </c>
      <c r="BF4" s="12" t="s">
        <v>55</v>
      </c>
      <c r="BG4" s="12" t="s">
        <v>57</v>
      </c>
      <c r="BH4" s="9" t="s">
        <v>57</v>
      </c>
      <c r="BI4" s="9" t="s">
        <v>468</v>
      </c>
      <c r="BJ4" s="9" t="s">
        <v>57</v>
      </c>
      <c r="BK4" s="9" t="s">
        <v>107</v>
      </c>
      <c r="BL4" s="6">
        <v>0.6</v>
      </c>
      <c r="BM4" s="9" t="s">
        <v>55</v>
      </c>
      <c r="BN4" s="9" t="s">
        <v>469</v>
      </c>
      <c r="BO4" s="6">
        <v>5</v>
      </c>
      <c r="BP4" s="12" t="s">
        <v>57</v>
      </c>
      <c r="BQ4" s="9" t="s">
        <v>470</v>
      </c>
      <c r="BR4" s="9" t="s">
        <v>108</v>
      </c>
      <c r="BS4" s="13">
        <v>5</v>
      </c>
      <c r="BT4" s="12" t="s">
        <v>57</v>
      </c>
      <c r="BU4" s="12" t="s">
        <v>57</v>
      </c>
      <c r="BV4" s="13">
        <v>5</v>
      </c>
      <c r="BW4" s="8" t="s">
        <v>332</v>
      </c>
      <c r="BX4" s="8" t="s">
        <v>109</v>
      </c>
      <c r="BY4" s="5">
        <v>3.5</v>
      </c>
      <c r="BZ4" s="9" t="s">
        <v>57</v>
      </c>
      <c r="CA4" s="9" t="s">
        <v>57</v>
      </c>
      <c r="CB4" s="9" t="s">
        <v>471</v>
      </c>
      <c r="CC4" s="9" t="s">
        <v>57</v>
      </c>
      <c r="CD4" s="9" t="s">
        <v>401</v>
      </c>
      <c r="CE4" s="9">
        <v>100</v>
      </c>
      <c r="CF4" s="12" t="s">
        <v>57</v>
      </c>
      <c r="CG4" s="12" t="s">
        <v>57</v>
      </c>
      <c r="CH4" s="12" t="s">
        <v>55</v>
      </c>
    </row>
    <row r="5" spans="1:87" x14ac:dyDescent="0.2">
      <c r="A5" s="12">
        <v>13</v>
      </c>
      <c r="B5" s="12">
        <v>1263</v>
      </c>
      <c r="C5" s="10">
        <v>43516</v>
      </c>
      <c r="D5" s="12" t="s">
        <v>73</v>
      </c>
      <c r="E5" s="12">
        <v>54</v>
      </c>
      <c r="F5" s="12">
        <v>100</v>
      </c>
      <c r="G5" s="12">
        <v>25</v>
      </c>
      <c r="H5" s="9">
        <v>400</v>
      </c>
      <c r="I5" s="9" t="s">
        <v>57</v>
      </c>
      <c r="J5" s="12">
        <v>1</v>
      </c>
      <c r="K5" s="9" t="s">
        <v>87</v>
      </c>
      <c r="L5" s="12" t="s">
        <v>55</v>
      </c>
      <c r="M5" s="9" t="s">
        <v>55</v>
      </c>
      <c r="N5" s="9" t="s">
        <v>57</v>
      </c>
      <c r="O5" s="9" t="s">
        <v>57</v>
      </c>
      <c r="P5" s="6">
        <v>3.5</v>
      </c>
      <c r="Q5" s="13">
        <v>2</v>
      </c>
      <c r="R5" s="12" t="s">
        <v>57</v>
      </c>
      <c r="S5" s="12" t="s">
        <v>88</v>
      </c>
      <c r="T5" s="9" t="s">
        <v>408</v>
      </c>
      <c r="U5" s="9" t="s">
        <v>55</v>
      </c>
      <c r="V5" s="9" t="s">
        <v>55</v>
      </c>
      <c r="W5" s="12" t="s">
        <v>55</v>
      </c>
      <c r="X5" s="13">
        <v>6</v>
      </c>
      <c r="Y5" s="12" t="s">
        <v>203</v>
      </c>
      <c r="Z5" s="4" t="s">
        <v>60</v>
      </c>
      <c r="AA5" s="6">
        <v>3</v>
      </c>
      <c r="AB5" s="12" t="s">
        <v>57</v>
      </c>
      <c r="AC5" s="9" t="s">
        <v>204</v>
      </c>
      <c r="AD5" s="13">
        <v>5</v>
      </c>
      <c r="AE5" s="13">
        <v>2</v>
      </c>
      <c r="AF5" s="12" t="s">
        <v>57</v>
      </c>
      <c r="AG5" s="9" t="s">
        <v>62</v>
      </c>
      <c r="AH5" s="9" t="s">
        <v>57</v>
      </c>
      <c r="AI5" s="9" t="s">
        <v>113</v>
      </c>
      <c r="AJ5" s="9" t="s">
        <v>57</v>
      </c>
      <c r="AK5" s="9" t="s">
        <v>205</v>
      </c>
      <c r="AL5" s="9" t="s">
        <v>78</v>
      </c>
      <c r="AM5" s="6">
        <v>2</v>
      </c>
      <c r="AN5" s="5">
        <v>2</v>
      </c>
      <c r="AO5" s="9" t="s">
        <v>65</v>
      </c>
      <c r="AP5" s="5">
        <v>2</v>
      </c>
      <c r="AQ5" s="9" t="s">
        <v>57</v>
      </c>
      <c r="AR5" s="9" t="s">
        <v>79</v>
      </c>
      <c r="AS5" s="9" t="s">
        <v>57</v>
      </c>
      <c r="AT5" s="9" t="s">
        <v>206</v>
      </c>
      <c r="AU5" s="13">
        <v>3</v>
      </c>
      <c r="AV5" s="9" t="s">
        <v>55</v>
      </c>
      <c r="AW5" s="12" t="s">
        <v>57</v>
      </c>
      <c r="AX5" s="9" t="s">
        <v>57</v>
      </c>
      <c r="AY5" s="9" t="s">
        <v>57</v>
      </c>
      <c r="AZ5" s="9" t="s">
        <v>132</v>
      </c>
      <c r="BA5" s="12" t="s">
        <v>55</v>
      </c>
      <c r="BB5" s="9" t="s">
        <v>57</v>
      </c>
      <c r="BC5" s="9" t="s">
        <v>207</v>
      </c>
      <c r="BD5" s="6">
        <v>4</v>
      </c>
      <c r="BE5" s="12" t="s">
        <v>57</v>
      </c>
      <c r="BF5" s="12" t="s">
        <v>55</v>
      </c>
      <c r="BG5" s="12" t="s">
        <v>57</v>
      </c>
      <c r="BH5" s="9" t="s">
        <v>57</v>
      </c>
      <c r="BI5" s="9" t="s">
        <v>374</v>
      </c>
      <c r="BJ5" s="9" t="s">
        <v>57</v>
      </c>
      <c r="BK5" s="9" t="s">
        <v>208</v>
      </c>
      <c r="BL5" s="6">
        <v>4</v>
      </c>
      <c r="BM5" s="9" t="s">
        <v>57</v>
      </c>
      <c r="BN5" s="9" t="s">
        <v>409</v>
      </c>
      <c r="BO5" s="6">
        <v>3</v>
      </c>
      <c r="BP5" s="12" t="s">
        <v>57</v>
      </c>
      <c r="BQ5" s="9" t="s">
        <v>410</v>
      </c>
      <c r="BR5" s="9" t="s">
        <v>108</v>
      </c>
      <c r="BS5" s="13">
        <v>6</v>
      </c>
      <c r="BT5" s="12" t="s">
        <v>57</v>
      </c>
      <c r="BU5" s="12" t="s">
        <v>55</v>
      </c>
      <c r="BV5" s="13">
        <v>6</v>
      </c>
      <c r="BW5" s="8" t="s">
        <v>411</v>
      </c>
      <c r="BX5" s="8" t="s">
        <v>412</v>
      </c>
      <c r="BY5" s="5">
        <v>4</v>
      </c>
      <c r="BZ5" s="9" t="s">
        <v>57</v>
      </c>
      <c r="CA5" s="9" t="s">
        <v>57</v>
      </c>
      <c r="CB5" s="9" t="s">
        <v>413</v>
      </c>
      <c r="CC5" s="9" t="s">
        <v>57</v>
      </c>
      <c r="CD5" s="9" t="s">
        <v>401</v>
      </c>
      <c r="CE5" s="9">
        <v>100</v>
      </c>
      <c r="CF5" s="12" t="s">
        <v>55</v>
      </c>
      <c r="CG5" s="12" t="s">
        <v>57</v>
      </c>
      <c r="CH5" s="12" t="s">
        <v>57</v>
      </c>
      <c r="CI5" t="s">
        <v>209</v>
      </c>
    </row>
    <row r="6" spans="1:87" x14ac:dyDescent="0.2">
      <c r="A6" s="12">
        <v>8</v>
      </c>
      <c r="B6" s="12">
        <v>1266</v>
      </c>
      <c r="C6" s="10">
        <v>43514</v>
      </c>
      <c r="D6" s="12" t="s">
        <v>86</v>
      </c>
      <c r="E6" s="12">
        <v>31</v>
      </c>
      <c r="F6" s="12">
        <v>100</v>
      </c>
      <c r="G6" s="12">
        <v>3</v>
      </c>
      <c r="H6" s="9" t="s">
        <v>56</v>
      </c>
      <c r="I6" s="9" t="s">
        <v>57</v>
      </c>
      <c r="J6" s="12">
        <v>1</v>
      </c>
      <c r="K6" s="9" t="s">
        <v>74</v>
      </c>
      <c r="L6" s="12" t="s">
        <v>55</v>
      </c>
      <c r="M6" s="9" t="s">
        <v>55</v>
      </c>
      <c r="N6" s="9" t="s">
        <v>57</v>
      </c>
      <c r="O6" s="9" t="s">
        <v>57</v>
      </c>
      <c r="P6" s="6">
        <v>4</v>
      </c>
      <c r="Q6" s="13">
        <v>5</v>
      </c>
      <c r="R6" s="12" t="s">
        <v>55</v>
      </c>
      <c r="S6" s="12" t="s">
        <v>147</v>
      </c>
      <c r="T6" s="9" t="s">
        <v>386</v>
      </c>
      <c r="U6" s="9" t="s">
        <v>57</v>
      </c>
      <c r="V6" s="9" t="s">
        <v>57</v>
      </c>
      <c r="W6" s="12" t="s">
        <v>55</v>
      </c>
      <c r="X6" s="13">
        <v>6</v>
      </c>
      <c r="Y6" s="12" t="s">
        <v>148</v>
      </c>
      <c r="Z6" s="4" t="s">
        <v>60</v>
      </c>
      <c r="AA6" s="6">
        <v>5</v>
      </c>
      <c r="AB6" s="12" t="s">
        <v>57</v>
      </c>
      <c r="AC6" s="9" t="s">
        <v>387</v>
      </c>
      <c r="AD6" s="13">
        <v>6</v>
      </c>
      <c r="AE6" s="13">
        <v>1</v>
      </c>
      <c r="AF6" s="12" t="s">
        <v>57</v>
      </c>
      <c r="AG6" s="9" t="s">
        <v>62</v>
      </c>
      <c r="AH6" s="9" t="s">
        <v>57</v>
      </c>
      <c r="AI6" s="9" t="s">
        <v>102</v>
      </c>
      <c r="AJ6" s="9" t="s">
        <v>57</v>
      </c>
      <c r="AK6" s="9" t="s">
        <v>388</v>
      </c>
      <c r="AL6" s="9" t="s">
        <v>150</v>
      </c>
      <c r="AM6" s="6">
        <v>3</v>
      </c>
      <c r="AN6" s="5">
        <v>2</v>
      </c>
      <c r="AO6" s="9" t="s">
        <v>151</v>
      </c>
      <c r="AP6" s="5">
        <v>4</v>
      </c>
      <c r="AQ6" s="9" t="s">
        <v>57</v>
      </c>
      <c r="AR6" s="9" t="s">
        <v>152</v>
      </c>
      <c r="AS6" s="9" t="s">
        <v>57</v>
      </c>
      <c r="AT6" s="9" t="s">
        <v>153</v>
      </c>
      <c r="AU6" s="13">
        <v>3</v>
      </c>
      <c r="AV6" s="9" t="s">
        <v>57</v>
      </c>
      <c r="AW6" s="12" t="s">
        <v>55</v>
      </c>
      <c r="AX6" s="9" t="s">
        <v>57</v>
      </c>
      <c r="AY6" s="9" t="s">
        <v>57</v>
      </c>
      <c r="AZ6" s="9" t="s">
        <v>81</v>
      </c>
      <c r="BA6" s="12" t="s">
        <v>57</v>
      </c>
      <c r="BB6" s="9" t="s">
        <v>57</v>
      </c>
      <c r="BC6" s="9" t="s">
        <v>154</v>
      </c>
      <c r="BD6" s="6">
        <v>3</v>
      </c>
      <c r="BE6" s="12" t="s">
        <v>57</v>
      </c>
      <c r="BF6" s="12" t="s">
        <v>55</v>
      </c>
      <c r="BG6" s="12" t="s">
        <v>57</v>
      </c>
      <c r="BH6" s="9" t="s">
        <v>57</v>
      </c>
      <c r="BI6" s="9" t="s">
        <v>155</v>
      </c>
      <c r="BJ6" s="9" t="s">
        <v>57</v>
      </c>
      <c r="BK6" s="9" t="s">
        <v>156</v>
      </c>
      <c r="BL6" s="6">
        <v>1</v>
      </c>
      <c r="BM6" s="9" t="s">
        <v>57</v>
      </c>
      <c r="BN6" s="9" t="s">
        <v>389</v>
      </c>
      <c r="BO6" s="6">
        <v>4</v>
      </c>
      <c r="BP6" s="12" t="s">
        <v>57</v>
      </c>
      <c r="BQ6" s="9" t="s">
        <v>390</v>
      </c>
      <c r="BR6" s="9" t="s">
        <v>157</v>
      </c>
      <c r="BS6" s="13">
        <v>6</v>
      </c>
      <c r="BT6" s="12" t="s">
        <v>57</v>
      </c>
      <c r="BU6" s="12" t="s">
        <v>57</v>
      </c>
      <c r="BV6" s="13">
        <v>6</v>
      </c>
      <c r="BW6" s="8" t="s">
        <v>391</v>
      </c>
      <c r="BX6" s="8" t="s">
        <v>392</v>
      </c>
      <c r="BY6" s="5">
        <v>4</v>
      </c>
      <c r="BZ6" s="9" t="s">
        <v>57</v>
      </c>
      <c r="CA6" s="9" t="s">
        <v>57</v>
      </c>
      <c r="CB6" s="9" t="s">
        <v>393</v>
      </c>
      <c r="CC6" s="9" t="s">
        <v>55</v>
      </c>
      <c r="CD6" s="9"/>
      <c r="CE6" s="9">
        <v>50</v>
      </c>
      <c r="CF6" s="12" t="s">
        <v>55</v>
      </c>
      <c r="CG6" s="12" t="s">
        <v>57</v>
      </c>
      <c r="CH6" s="12" t="s">
        <v>57</v>
      </c>
    </row>
    <row r="7" spans="1:87" x14ac:dyDescent="0.2">
      <c r="A7" s="12">
        <v>18</v>
      </c>
      <c r="B7" s="12">
        <v>1263</v>
      </c>
      <c r="C7" s="10">
        <v>43496</v>
      </c>
      <c r="D7" s="12" t="s">
        <v>86</v>
      </c>
      <c r="E7" s="12">
        <v>49</v>
      </c>
      <c r="F7" s="12">
        <v>100</v>
      </c>
      <c r="G7" s="12">
        <v>10</v>
      </c>
      <c r="H7" s="9">
        <v>90</v>
      </c>
      <c r="I7" s="9" t="s">
        <v>57</v>
      </c>
      <c r="J7" s="12">
        <v>2</v>
      </c>
      <c r="K7" s="9" t="s">
        <v>87</v>
      </c>
      <c r="L7" s="12" t="s">
        <v>55</v>
      </c>
      <c r="M7" s="9" t="s">
        <v>55</v>
      </c>
      <c r="N7" s="9" t="s">
        <v>57</v>
      </c>
      <c r="O7" s="9" t="s">
        <v>57</v>
      </c>
      <c r="P7" s="6">
        <v>2</v>
      </c>
      <c r="Q7" s="13">
        <v>3.5</v>
      </c>
      <c r="R7" s="12" t="s">
        <v>57</v>
      </c>
      <c r="S7" s="12" t="s">
        <v>88</v>
      </c>
      <c r="T7" s="9" t="s">
        <v>427</v>
      </c>
      <c r="U7" s="9" t="s">
        <v>55</v>
      </c>
      <c r="V7" s="9" t="s">
        <v>55</v>
      </c>
      <c r="W7" s="12" t="s">
        <v>57</v>
      </c>
      <c r="X7" s="13">
        <v>5</v>
      </c>
      <c r="Y7" s="12" t="s">
        <v>89</v>
      </c>
      <c r="Z7" s="4" t="s">
        <v>60</v>
      </c>
      <c r="AA7" s="6">
        <v>4</v>
      </c>
      <c r="AB7" s="12" t="s">
        <v>57</v>
      </c>
      <c r="AC7" s="9" t="s">
        <v>428</v>
      </c>
      <c r="AD7" s="13">
        <v>5</v>
      </c>
      <c r="AE7" s="13">
        <v>0</v>
      </c>
      <c r="AF7" s="12" t="s">
        <v>57</v>
      </c>
      <c r="AG7" s="9" t="s">
        <v>62</v>
      </c>
      <c r="AH7" s="9" t="s">
        <v>57</v>
      </c>
      <c r="AI7" s="9" t="s">
        <v>91</v>
      </c>
      <c r="AJ7" s="9" t="s">
        <v>55</v>
      </c>
      <c r="AK7" s="9" t="s">
        <v>92</v>
      </c>
      <c r="AL7" s="9" t="s">
        <v>429</v>
      </c>
      <c r="AM7" s="6">
        <v>4</v>
      </c>
      <c r="AN7" s="5">
        <v>4.5</v>
      </c>
      <c r="AO7" s="9" t="s">
        <v>65</v>
      </c>
      <c r="AP7" s="5">
        <v>4</v>
      </c>
      <c r="AQ7" s="9" t="s">
        <v>57</v>
      </c>
      <c r="AR7" s="9" t="s">
        <v>79</v>
      </c>
      <c r="AS7" s="9" t="s">
        <v>57</v>
      </c>
      <c r="AT7" s="9" t="s">
        <v>94</v>
      </c>
      <c r="AU7" s="13">
        <v>4</v>
      </c>
      <c r="AV7" s="9" t="s">
        <v>57</v>
      </c>
      <c r="AW7" s="12" t="s">
        <v>57</v>
      </c>
      <c r="AX7" s="9" t="s">
        <v>55</v>
      </c>
      <c r="AY7" s="9" t="s">
        <v>57</v>
      </c>
      <c r="AZ7" s="9" t="s">
        <v>95</v>
      </c>
      <c r="BA7" s="12" t="s">
        <v>55</v>
      </c>
      <c r="BB7" s="9" t="s">
        <v>57</v>
      </c>
      <c r="BC7" s="9" t="s">
        <v>96</v>
      </c>
      <c r="BD7" s="6">
        <v>1</v>
      </c>
      <c r="BE7" s="12" t="s">
        <v>55</v>
      </c>
      <c r="BF7" s="12" t="s">
        <v>55</v>
      </c>
      <c r="BG7" s="12" t="s">
        <v>57</v>
      </c>
      <c r="BH7" s="9" t="s">
        <v>57</v>
      </c>
      <c r="BI7" s="9" t="s">
        <v>430</v>
      </c>
      <c r="BJ7" s="9" t="s">
        <v>57</v>
      </c>
      <c r="BK7" s="9" t="s">
        <v>97</v>
      </c>
      <c r="BL7" s="6">
        <v>0.2</v>
      </c>
      <c r="BM7" s="9" t="s">
        <v>57</v>
      </c>
      <c r="BN7" s="9" t="s">
        <v>431</v>
      </c>
      <c r="BO7" s="6">
        <v>2</v>
      </c>
      <c r="BP7" s="12" t="s">
        <v>55</v>
      </c>
      <c r="BQ7" s="9" t="s">
        <v>432</v>
      </c>
      <c r="BR7" s="9" t="s">
        <v>98</v>
      </c>
      <c r="BS7" s="13">
        <v>5</v>
      </c>
      <c r="BT7" s="12" t="s">
        <v>57</v>
      </c>
      <c r="BU7" s="12" t="s">
        <v>57</v>
      </c>
      <c r="BV7" s="13">
        <v>6</v>
      </c>
      <c r="BW7" s="8" t="s">
        <v>433</v>
      </c>
      <c r="BX7" s="8" t="s">
        <v>434</v>
      </c>
      <c r="BY7" s="5">
        <v>5</v>
      </c>
      <c r="BZ7" s="9" t="s">
        <v>57</v>
      </c>
      <c r="CA7" s="9" t="s">
        <v>57</v>
      </c>
      <c r="CB7" s="9" t="s">
        <v>435</v>
      </c>
      <c r="CC7" s="9" t="s">
        <v>57</v>
      </c>
      <c r="CD7" s="9" t="s">
        <v>436</v>
      </c>
      <c r="CE7" s="9">
        <v>10</v>
      </c>
      <c r="CF7" s="12" t="s">
        <v>55</v>
      </c>
      <c r="CG7" s="12" t="s">
        <v>57</v>
      </c>
      <c r="CH7" s="12" t="s">
        <v>57</v>
      </c>
      <c r="CI7" t="s">
        <v>99</v>
      </c>
    </row>
    <row r="8" spans="1:87" x14ac:dyDescent="0.2">
      <c r="A8" s="12">
        <v>48</v>
      </c>
      <c r="B8" s="12">
        <v>1263</v>
      </c>
      <c r="C8" s="10">
        <v>43523</v>
      </c>
      <c r="D8" s="12" t="s">
        <v>73</v>
      </c>
      <c r="E8" s="12">
        <v>56</v>
      </c>
      <c r="F8" s="12">
        <v>100</v>
      </c>
      <c r="G8" s="12">
        <v>20</v>
      </c>
      <c r="H8" s="9">
        <v>490</v>
      </c>
      <c r="I8" s="9" t="s">
        <v>57</v>
      </c>
      <c r="J8" s="12">
        <v>3</v>
      </c>
      <c r="K8" s="9" t="s">
        <v>87</v>
      </c>
      <c r="L8" s="12" t="s">
        <v>55</v>
      </c>
      <c r="M8" s="9" t="s">
        <v>55</v>
      </c>
      <c r="N8" s="9" t="s">
        <v>57</v>
      </c>
      <c r="O8" s="9" t="s">
        <v>57</v>
      </c>
      <c r="P8" s="6">
        <v>1</v>
      </c>
      <c r="Q8" s="13">
        <v>5</v>
      </c>
      <c r="R8" s="12" t="s">
        <v>55</v>
      </c>
      <c r="S8" s="12" t="s">
        <v>88</v>
      </c>
      <c r="T8" s="9" t="s">
        <v>268</v>
      </c>
      <c r="U8" s="9" t="s">
        <v>57</v>
      </c>
      <c r="V8" s="9" t="s">
        <v>57</v>
      </c>
      <c r="W8" s="12" t="s">
        <v>55</v>
      </c>
      <c r="X8" s="13">
        <v>6</v>
      </c>
      <c r="Y8" s="12" t="s">
        <v>269</v>
      </c>
      <c r="Z8" s="4" t="s">
        <v>68</v>
      </c>
      <c r="AA8" s="6">
        <v>2</v>
      </c>
      <c r="AB8" s="12" t="s">
        <v>57</v>
      </c>
      <c r="AC8" s="9" t="s">
        <v>517</v>
      </c>
      <c r="AD8" s="13">
        <v>2</v>
      </c>
      <c r="AE8" s="13">
        <v>5</v>
      </c>
      <c r="AF8" s="12" t="s">
        <v>57</v>
      </c>
      <c r="AG8" s="9" t="s">
        <v>62</v>
      </c>
      <c r="AH8" s="9" t="s">
        <v>57</v>
      </c>
      <c r="AI8" s="9" t="s">
        <v>102</v>
      </c>
      <c r="AJ8" s="9" t="s">
        <v>57</v>
      </c>
      <c r="AK8" s="9" t="s">
        <v>518</v>
      </c>
      <c r="AL8" s="9" t="s">
        <v>415</v>
      </c>
      <c r="AM8" s="6">
        <v>4</v>
      </c>
      <c r="AN8" s="5">
        <v>3.5</v>
      </c>
      <c r="AO8" s="9" t="s">
        <v>65</v>
      </c>
      <c r="AP8" s="5">
        <v>4</v>
      </c>
      <c r="AQ8" s="9" t="s">
        <v>57</v>
      </c>
      <c r="AR8" s="9" t="s">
        <v>79</v>
      </c>
      <c r="AS8" s="9" t="s">
        <v>57</v>
      </c>
      <c r="AT8" s="9" t="s">
        <v>519</v>
      </c>
      <c r="AU8" s="14">
        <v>4</v>
      </c>
      <c r="AV8" s="9" t="s">
        <v>57</v>
      </c>
      <c r="AW8" s="12" t="s">
        <v>57</v>
      </c>
      <c r="AX8" s="9" t="s">
        <v>57</v>
      </c>
      <c r="AY8" s="9" t="s">
        <v>55</v>
      </c>
      <c r="AZ8" s="9" t="s">
        <v>271</v>
      </c>
      <c r="BA8" s="12" t="s">
        <v>55</v>
      </c>
      <c r="BB8" s="9" t="s">
        <v>57</v>
      </c>
      <c r="BC8" s="9" t="s">
        <v>272</v>
      </c>
      <c r="BD8" s="6">
        <v>8</v>
      </c>
      <c r="BE8" s="12" t="s">
        <v>57</v>
      </c>
      <c r="BF8" s="12" t="s">
        <v>55</v>
      </c>
      <c r="BG8" s="12" t="s">
        <v>57</v>
      </c>
      <c r="BH8" s="9" t="s">
        <v>57</v>
      </c>
      <c r="BI8" s="9" t="s">
        <v>520</v>
      </c>
      <c r="BJ8" s="9" t="s">
        <v>57</v>
      </c>
      <c r="BK8" s="9" t="s">
        <v>273</v>
      </c>
      <c r="BL8" s="6">
        <v>22</v>
      </c>
      <c r="BM8" s="9" t="s">
        <v>57</v>
      </c>
      <c r="BN8" s="9" t="s">
        <v>274</v>
      </c>
      <c r="BO8" s="6">
        <v>3</v>
      </c>
      <c r="BP8" s="12" t="s">
        <v>57</v>
      </c>
      <c r="BQ8" s="9" t="s">
        <v>521</v>
      </c>
      <c r="BR8" s="9" t="s">
        <v>135</v>
      </c>
      <c r="BS8" s="13">
        <v>4</v>
      </c>
      <c r="BT8" s="12" t="s">
        <v>57</v>
      </c>
      <c r="BU8" s="12" t="s">
        <v>55</v>
      </c>
      <c r="BV8" s="13">
        <v>6</v>
      </c>
      <c r="BW8" s="8" t="s">
        <v>522</v>
      </c>
      <c r="BX8" s="8" t="s">
        <v>275</v>
      </c>
      <c r="BY8" s="5">
        <v>6</v>
      </c>
      <c r="BZ8" s="9" t="s">
        <v>57</v>
      </c>
      <c r="CA8" s="9" t="s">
        <v>57</v>
      </c>
      <c r="CB8" s="9" t="s">
        <v>373</v>
      </c>
      <c r="CC8" s="9" t="s">
        <v>57</v>
      </c>
      <c r="CD8" s="9" t="s">
        <v>401</v>
      </c>
      <c r="CE8" s="9">
        <v>10</v>
      </c>
      <c r="CF8" s="12" t="s">
        <v>55</v>
      </c>
      <c r="CG8" s="12" t="s">
        <v>57</v>
      </c>
      <c r="CH8" s="12" t="s">
        <v>57</v>
      </c>
    </row>
    <row r="9" spans="1:87" x14ac:dyDescent="0.2">
      <c r="A9" s="12">
        <v>53</v>
      </c>
      <c r="B9" s="12">
        <v>1411</v>
      </c>
      <c r="C9" s="10">
        <v>43524</v>
      </c>
      <c r="D9" s="12" t="s">
        <v>73</v>
      </c>
      <c r="E9" s="12">
        <v>37</v>
      </c>
      <c r="F9" s="12">
        <v>80</v>
      </c>
      <c r="G9" s="12">
        <v>1</v>
      </c>
      <c r="H9" s="9">
        <v>460</v>
      </c>
      <c r="I9" s="9" t="s">
        <v>57</v>
      </c>
      <c r="J9" s="12">
        <v>14</v>
      </c>
      <c r="K9" s="9" t="s">
        <v>87</v>
      </c>
      <c r="L9" s="12" t="s">
        <v>57</v>
      </c>
      <c r="M9" s="9" t="s">
        <v>57</v>
      </c>
      <c r="N9" s="9" t="s">
        <v>75</v>
      </c>
      <c r="O9" s="9" t="s">
        <v>57</v>
      </c>
      <c r="P9" s="6">
        <v>4</v>
      </c>
      <c r="Q9" s="13">
        <v>4</v>
      </c>
      <c r="R9" s="12" t="s">
        <v>57</v>
      </c>
      <c r="S9" s="12" t="s">
        <v>294</v>
      </c>
      <c r="T9" s="9" t="s">
        <v>530</v>
      </c>
      <c r="U9" s="9" t="s">
        <v>55</v>
      </c>
      <c r="V9" s="9" t="s">
        <v>55</v>
      </c>
      <c r="W9" s="12" t="s">
        <v>55</v>
      </c>
      <c r="X9" s="13">
        <v>5</v>
      </c>
      <c r="Y9" s="12" t="s">
        <v>295</v>
      </c>
      <c r="Z9" s="4" t="s">
        <v>60</v>
      </c>
      <c r="AA9" s="6">
        <v>3</v>
      </c>
      <c r="AB9" s="12" t="s">
        <v>57</v>
      </c>
      <c r="AC9" s="9" t="s">
        <v>296</v>
      </c>
      <c r="AD9" s="13">
        <v>6</v>
      </c>
      <c r="AE9" s="13">
        <v>5</v>
      </c>
      <c r="AF9" s="12" t="s">
        <v>57</v>
      </c>
      <c r="AG9" s="9" t="s">
        <v>62</v>
      </c>
      <c r="AH9" s="9" t="s">
        <v>57</v>
      </c>
      <c r="AI9" s="9" t="s">
        <v>102</v>
      </c>
      <c r="AJ9" s="9" t="s">
        <v>57</v>
      </c>
      <c r="AK9" s="9" t="s">
        <v>531</v>
      </c>
      <c r="AL9" s="9" t="s">
        <v>513</v>
      </c>
      <c r="AM9" s="6">
        <v>6</v>
      </c>
      <c r="AN9" s="5">
        <v>3.5</v>
      </c>
      <c r="AO9" s="9" t="s">
        <v>65</v>
      </c>
      <c r="AP9" s="5">
        <v>4</v>
      </c>
      <c r="AQ9" s="9" t="s">
        <v>57</v>
      </c>
      <c r="AR9" s="9" t="s">
        <v>79</v>
      </c>
      <c r="AS9" s="9" t="s">
        <v>57</v>
      </c>
      <c r="AT9" s="9" t="s">
        <v>532</v>
      </c>
      <c r="AU9" s="13">
        <v>3.5</v>
      </c>
      <c r="AV9" s="9" t="s">
        <v>57</v>
      </c>
      <c r="AW9" s="12" t="s">
        <v>55</v>
      </c>
      <c r="AX9" s="9" t="s">
        <v>57</v>
      </c>
      <c r="AY9" s="9" t="s">
        <v>55</v>
      </c>
      <c r="AZ9" s="9" t="s">
        <v>298</v>
      </c>
      <c r="BA9" s="12" t="s">
        <v>55</v>
      </c>
      <c r="BB9" s="9" t="s">
        <v>57</v>
      </c>
      <c r="BC9" s="9" t="s">
        <v>299</v>
      </c>
      <c r="BD9" s="6">
        <v>23</v>
      </c>
      <c r="BE9" s="12" t="s">
        <v>57</v>
      </c>
      <c r="BF9" s="12" t="s">
        <v>55</v>
      </c>
      <c r="BG9" s="12" t="s">
        <v>57</v>
      </c>
      <c r="BH9" s="9" t="s">
        <v>57</v>
      </c>
      <c r="BI9" s="9" t="s">
        <v>533</v>
      </c>
      <c r="BJ9" s="9" t="s">
        <v>57</v>
      </c>
      <c r="BK9" s="9" t="s">
        <v>300</v>
      </c>
      <c r="BL9" s="6">
        <v>375</v>
      </c>
      <c r="BM9" s="9" t="s">
        <v>57</v>
      </c>
      <c r="BN9" s="9" t="s">
        <v>534</v>
      </c>
      <c r="BO9" s="6">
        <v>6</v>
      </c>
      <c r="BP9" s="12" t="s">
        <v>55</v>
      </c>
      <c r="BQ9" s="9" t="s">
        <v>535</v>
      </c>
      <c r="BR9" s="9" t="s">
        <v>301</v>
      </c>
      <c r="BS9" s="13">
        <v>6</v>
      </c>
      <c r="BT9" s="12" t="s">
        <v>57</v>
      </c>
      <c r="BU9" s="12" t="s">
        <v>57</v>
      </c>
      <c r="BV9" s="13">
        <v>6</v>
      </c>
      <c r="BW9" s="8" t="s">
        <v>536</v>
      </c>
      <c r="BX9" s="8" t="s">
        <v>537</v>
      </c>
      <c r="BY9" s="5">
        <v>3</v>
      </c>
      <c r="BZ9" s="9" t="s">
        <v>57</v>
      </c>
      <c r="CA9" s="9" t="s">
        <v>57</v>
      </c>
      <c r="CB9" s="9" t="s">
        <v>538</v>
      </c>
      <c r="CC9" s="9" t="s">
        <v>57</v>
      </c>
      <c r="CD9" s="9" t="s">
        <v>539</v>
      </c>
      <c r="CE9" s="9">
        <v>75</v>
      </c>
      <c r="CF9" s="12" t="s">
        <v>57</v>
      </c>
      <c r="CG9" s="12" t="s">
        <v>57</v>
      </c>
      <c r="CH9" s="12" t="s">
        <v>57</v>
      </c>
    </row>
    <row r="10" spans="1:87" x14ac:dyDescent="0.2">
      <c r="A10" s="12">
        <v>45</v>
      </c>
      <c r="B10" s="12">
        <v>1260</v>
      </c>
      <c r="C10" s="10">
        <v>43521</v>
      </c>
      <c r="D10" s="12" t="s">
        <v>73</v>
      </c>
      <c r="E10" s="12">
        <v>45</v>
      </c>
      <c r="F10" s="12">
        <v>0</v>
      </c>
      <c r="G10" s="12">
        <v>12</v>
      </c>
      <c r="H10" s="9">
        <v>350</v>
      </c>
      <c r="I10" s="9" t="s">
        <v>57</v>
      </c>
      <c r="J10" s="12">
        <v>3</v>
      </c>
      <c r="K10" s="9" t="s">
        <v>74</v>
      </c>
      <c r="L10" s="12" t="s">
        <v>55</v>
      </c>
      <c r="M10" s="9" t="s">
        <v>57</v>
      </c>
      <c r="N10" s="9" t="s">
        <v>75</v>
      </c>
      <c r="O10" s="9" t="s">
        <v>57</v>
      </c>
      <c r="P10" s="6">
        <v>4</v>
      </c>
      <c r="Q10" s="13">
        <v>3</v>
      </c>
      <c r="R10" s="12" t="s">
        <v>57</v>
      </c>
      <c r="S10" s="12" t="s">
        <v>58</v>
      </c>
      <c r="T10" s="9" t="s">
        <v>251</v>
      </c>
      <c r="U10" s="9" t="s">
        <v>55</v>
      </c>
      <c r="V10" s="9" t="s">
        <v>55</v>
      </c>
      <c r="W10" s="12" t="s">
        <v>57</v>
      </c>
      <c r="X10" s="13">
        <v>5</v>
      </c>
      <c r="Y10" s="12" t="s">
        <v>252</v>
      </c>
      <c r="Z10" s="4" t="s">
        <v>60</v>
      </c>
      <c r="AA10" s="6">
        <v>4</v>
      </c>
      <c r="AB10" s="12" t="s">
        <v>57</v>
      </c>
      <c r="AC10" s="9" t="s">
        <v>508</v>
      </c>
      <c r="AD10" s="13">
        <v>6</v>
      </c>
      <c r="AE10" s="13">
        <v>7</v>
      </c>
      <c r="AF10" s="12" t="s">
        <v>57</v>
      </c>
      <c r="AG10" s="9" t="s">
        <v>62</v>
      </c>
      <c r="AH10" s="9" t="s">
        <v>57</v>
      </c>
      <c r="AI10" s="9" t="s">
        <v>102</v>
      </c>
      <c r="AJ10" s="9" t="s">
        <v>57</v>
      </c>
      <c r="AK10" s="9" t="s">
        <v>254</v>
      </c>
      <c r="AL10" s="9" t="s">
        <v>150</v>
      </c>
      <c r="AM10" s="6">
        <v>6</v>
      </c>
      <c r="AN10" s="5">
        <v>4</v>
      </c>
      <c r="AO10" s="9" t="s">
        <v>65</v>
      </c>
      <c r="AP10" s="5">
        <v>4</v>
      </c>
      <c r="AQ10" s="9" t="s">
        <v>57</v>
      </c>
      <c r="AR10" s="9" t="s">
        <v>79</v>
      </c>
      <c r="AS10" s="9" t="s">
        <v>57</v>
      </c>
      <c r="AT10" s="9" t="s">
        <v>255</v>
      </c>
      <c r="AU10" s="13">
        <v>4</v>
      </c>
      <c r="AV10" s="9" t="s">
        <v>55</v>
      </c>
      <c r="AW10" s="12" t="s">
        <v>55</v>
      </c>
      <c r="AX10" s="9" t="s">
        <v>57</v>
      </c>
      <c r="AY10" s="9" t="s">
        <v>55</v>
      </c>
      <c r="AZ10" s="9" t="s">
        <v>81</v>
      </c>
      <c r="BA10" s="12" t="s">
        <v>55</v>
      </c>
      <c r="BB10" s="9" t="s">
        <v>57</v>
      </c>
      <c r="BC10" s="9" t="s">
        <v>256</v>
      </c>
      <c r="BD10" s="6">
        <v>11</v>
      </c>
      <c r="BE10" s="12" t="s">
        <v>57</v>
      </c>
      <c r="BF10" s="12" t="s">
        <v>55</v>
      </c>
      <c r="BG10" s="12" t="s">
        <v>57</v>
      </c>
      <c r="BH10" s="9" t="s">
        <v>57</v>
      </c>
      <c r="BI10" s="9" t="s">
        <v>257</v>
      </c>
      <c r="BJ10" s="9" t="s">
        <v>57</v>
      </c>
      <c r="BK10" s="9" t="s">
        <v>258</v>
      </c>
      <c r="BL10" s="6">
        <v>45</v>
      </c>
      <c r="BM10" s="9" t="s">
        <v>57</v>
      </c>
      <c r="BN10" s="9" t="s">
        <v>259</v>
      </c>
      <c r="BO10" s="6">
        <v>3</v>
      </c>
      <c r="BP10" s="12" t="s">
        <v>55</v>
      </c>
      <c r="BQ10" s="9" t="s">
        <v>509</v>
      </c>
      <c r="BR10" s="9" t="s">
        <v>260</v>
      </c>
      <c r="BS10" s="13">
        <v>6</v>
      </c>
      <c r="BT10" s="12" t="s">
        <v>57</v>
      </c>
      <c r="BU10" s="12" t="s">
        <v>55</v>
      </c>
      <c r="BV10" s="13">
        <v>5</v>
      </c>
      <c r="BW10" s="8" t="s">
        <v>510</v>
      </c>
      <c r="BX10" s="8" t="s">
        <v>511</v>
      </c>
      <c r="BY10" s="5">
        <v>3</v>
      </c>
      <c r="BZ10" s="9" t="s">
        <v>57</v>
      </c>
      <c r="CA10" s="9" t="s">
        <v>55</v>
      </c>
      <c r="CB10" s="9"/>
      <c r="CC10" s="9" t="s">
        <v>57</v>
      </c>
      <c r="CD10" s="9" t="s">
        <v>401</v>
      </c>
      <c r="CE10" s="9">
        <v>50</v>
      </c>
      <c r="CF10" s="12" t="s">
        <v>57</v>
      </c>
      <c r="CG10" s="12" t="s">
        <v>57</v>
      </c>
      <c r="CH10" s="12" t="s">
        <v>55</v>
      </c>
    </row>
    <row r="11" spans="1:87" x14ac:dyDescent="0.2">
      <c r="A11" s="12">
        <v>14</v>
      </c>
      <c r="B11" s="12">
        <v>1263</v>
      </c>
      <c r="C11" s="10">
        <v>43500</v>
      </c>
      <c r="D11" s="12" t="s">
        <v>73</v>
      </c>
      <c r="E11" s="12">
        <v>48</v>
      </c>
      <c r="F11" s="12">
        <v>0</v>
      </c>
      <c r="G11" s="12">
        <v>25</v>
      </c>
      <c r="H11" s="9">
        <v>300</v>
      </c>
      <c r="I11" s="9" t="s">
        <v>57</v>
      </c>
      <c r="J11" s="12">
        <v>8</v>
      </c>
      <c r="K11" s="9" t="s">
        <v>87</v>
      </c>
      <c r="L11" s="12" t="s">
        <v>55</v>
      </c>
      <c r="M11" s="9" t="s">
        <v>57</v>
      </c>
      <c r="N11" s="9" t="s">
        <v>75</v>
      </c>
      <c r="O11" s="9" t="s">
        <v>57</v>
      </c>
      <c r="P11" s="6">
        <v>5</v>
      </c>
      <c r="Q11" s="13">
        <v>5</v>
      </c>
      <c r="R11" s="12" t="s">
        <v>57</v>
      </c>
      <c r="S11" s="12" t="s">
        <v>110</v>
      </c>
      <c r="T11" s="9" t="s">
        <v>414</v>
      </c>
      <c r="U11" s="9" t="s">
        <v>55</v>
      </c>
      <c r="V11" s="9" t="s">
        <v>55</v>
      </c>
      <c r="W11" s="12" t="s">
        <v>55</v>
      </c>
      <c r="X11" s="13">
        <v>5</v>
      </c>
      <c r="Y11" s="12" t="s">
        <v>111</v>
      </c>
      <c r="Z11" s="4" t="s">
        <v>68</v>
      </c>
      <c r="AA11" s="6">
        <v>4</v>
      </c>
      <c r="AB11" s="12" t="s">
        <v>57</v>
      </c>
      <c r="AC11" s="9" t="s">
        <v>112</v>
      </c>
      <c r="AD11" s="13">
        <v>3</v>
      </c>
      <c r="AE11" s="13">
        <v>2</v>
      </c>
      <c r="AF11" s="12" t="s">
        <v>57</v>
      </c>
      <c r="AG11" s="9" t="s">
        <v>62</v>
      </c>
      <c r="AH11" s="9" t="s">
        <v>57</v>
      </c>
      <c r="AI11" s="9" t="s">
        <v>113</v>
      </c>
      <c r="AJ11" s="9" t="s">
        <v>55</v>
      </c>
      <c r="AK11" s="9" t="s">
        <v>56</v>
      </c>
      <c r="AL11" s="9" t="s">
        <v>415</v>
      </c>
      <c r="AM11" s="6">
        <v>5</v>
      </c>
      <c r="AN11" s="5">
        <v>4</v>
      </c>
      <c r="AO11" s="9" t="s">
        <v>65</v>
      </c>
      <c r="AP11" s="5">
        <v>4</v>
      </c>
      <c r="AQ11" s="9" t="s">
        <v>57</v>
      </c>
      <c r="AR11" s="9" t="s">
        <v>79</v>
      </c>
      <c r="AS11" s="9" t="s">
        <v>57</v>
      </c>
      <c r="AT11" s="9" t="s">
        <v>416</v>
      </c>
      <c r="AU11" s="13">
        <v>4</v>
      </c>
      <c r="AV11" s="9" t="s">
        <v>57</v>
      </c>
      <c r="AW11" s="12" t="s">
        <v>57</v>
      </c>
      <c r="AX11" s="9" t="s">
        <v>57</v>
      </c>
      <c r="AY11" s="9" t="s">
        <v>57</v>
      </c>
      <c r="AZ11" s="9" t="s">
        <v>115</v>
      </c>
      <c r="BA11" s="12" t="s">
        <v>55</v>
      </c>
      <c r="BB11" s="9" t="s">
        <v>57</v>
      </c>
      <c r="BC11" s="9" t="s">
        <v>116</v>
      </c>
      <c r="BD11" s="6">
        <v>20</v>
      </c>
      <c r="BE11" s="12" t="s">
        <v>57</v>
      </c>
      <c r="BF11" s="12" t="s">
        <v>55</v>
      </c>
      <c r="BG11" s="12" t="s">
        <v>57</v>
      </c>
      <c r="BH11" s="9" t="s">
        <v>57</v>
      </c>
      <c r="BI11" s="9" t="s">
        <v>417</v>
      </c>
      <c r="BJ11" s="9" t="s">
        <v>57</v>
      </c>
      <c r="BK11" s="9" t="s">
        <v>117</v>
      </c>
      <c r="BL11" s="6">
        <v>170</v>
      </c>
      <c r="BM11" s="9" t="s">
        <v>57</v>
      </c>
      <c r="BN11" s="9" t="s">
        <v>418</v>
      </c>
      <c r="BO11" s="6">
        <v>5</v>
      </c>
      <c r="BP11" s="12" t="s">
        <v>57</v>
      </c>
      <c r="BQ11" s="9" t="s">
        <v>419</v>
      </c>
      <c r="BR11" s="9" t="s">
        <v>108</v>
      </c>
      <c r="BS11" s="13">
        <v>6</v>
      </c>
      <c r="BT11" s="12" t="s">
        <v>57</v>
      </c>
      <c r="BU11" s="12" t="s">
        <v>57</v>
      </c>
      <c r="BV11" s="13">
        <v>4.5</v>
      </c>
      <c r="BW11" s="8" t="s">
        <v>334</v>
      </c>
      <c r="BX11" s="8" t="s">
        <v>56</v>
      </c>
      <c r="BY11" s="5">
        <v>3.5</v>
      </c>
      <c r="BZ11" s="9" t="s">
        <v>57</v>
      </c>
      <c r="CA11" s="9" t="s">
        <v>55</v>
      </c>
      <c r="CB11" s="9" t="s">
        <v>56</v>
      </c>
      <c r="CC11" s="9" t="s">
        <v>55</v>
      </c>
      <c r="CD11" s="9" t="s">
        <v>56</v>
      </c>
      <c r="CE11" s="9">
        <v>50</v>
      </c>
      <c r="CF11" s="12" t="s">
        <v>55</v>
      </c>
      <c r="CG11" s="12" t="s">
        <v>57</v>
      </c>
      <c r="CH11" s="12" t="s">
        <v>55</v>
      </c>
    </row>
    <row r="12" spans="1:87" x14ac:dyDescent="0.2">
      <c r="A12" s="12">
        <v>7</v>
      </c>
      <c r="B12" s="12">
        <v>1411</v>
      </c>
      <c r="C12" s="10">
        <v>43524</v>
      </c>
      <c r="D12" s="12" t="s">
        <v>73</v>
      </c>
      <c r="E12" s="12">
        <v>50</v>
      </c>
      <c r="F12" s="12">
        <v>0</v>
      </c>
      <c r="G12" s="12">
        <v>19</v>
      </c>
      <c r="H12" s="9">
        <v>7400</v>
      </c>
      <c r="I12" s="9" t="s">
        <v>57</v>
      </c>
      <c r="J12" s="12">
        <v>5</v>
      </c>
      <c r="K12" s="9" t="s">
        <v>87</v>
      </c>
      <c r="L12" s="12" t="s">
        <v>57</v>
      </c>
      <c r="M12" s="9" t="s">
        <v>57</v>
      </c>
      <c r="N12" s="9" t="s">
        <v>75</v>
      </c>
      <c r="O12" s="9" t="s">
        <v>57</v>
      </c>
      <c r="P12" s="6">
        <v>4</v>
      </c>
      <c r="Q12" s="13">
        <v>5</v>
      </c>
      <c r="R12" s="12" t="s">
        <v>57</v>
      </c>
      <c r="S12" s="12" t="s">
        <v>367</v>
      </c>
      <c r="T12" s="9" t="s">
        <v>285</v>
      </c>
      <c r="U12" s="9" t="s">
        <v>57</v>
      </c>
      <c r="V12" s="9" t="s">
        <v>55</v>
      </c>
      <c r="W12" s="12" t="s">
        <v>55</v>
      </c>
      <c r="X12" s="13">
        <v>4</v>
      </c>
      <c r="Y12" s="12" t="s">
        <v>286</v>
      </c>
      <c r="Z12" s="4" t="s">
        <v>60</v>
      </c>
      <c r="AA12" s="6">
        <v>4</v>
      </c>
      <c r="AB12" s="12" t="s">
        <v>57</v>
      </c>
      <c r="AC12" s="9" t="s">
        <v>380</v>
      </c>
      <c r="AD12" s="13">
        <v>5</v>
      </c>
      <c r="AE12" s="13">
        <v>5</v>
      </c>
      <c r="AF12" s="12" t="s">
        <v>57</v>
      </c>
      <c r="AG12" s="9" t="s">
        <v>62</v>
      </c>
      <c r="AH12" s="9" t="s">
        <v>57</v>
      </c>
      <c r="AI12" s="9" t="s">
        <v>102</v>
      </c>
      <c r="AJ12" s="9" t="s">
        <v>57</v>
      </c>
      <c r="AK12" s="9" t="s">
        <v>288</v>
      </c>
      <c r="AL12" s="9" t="s">
        <v>281</v>
      </c>
      <c r="AM12" s="6">
        <v>6</v>
      </c>
      <c r="AN12" s="5">
        <v>4</v>
      </c>
      <c r="AO12" s="9" t="s">
        <v>65</v>
      </c>
      <c r="AP12" s="5">
        <v>4</v>
      </c>
      <c r="AQ12" s="9" t="s">
        <v>57</v>
      </c>
      <c r="AR12" s="9" t="s">
        <v>79</v>
      </c>
      <c r="AS12" s="9" t="s">
        <v>57</v>
      </c>
      <c r="AT12" s="9" t="s">
        <v>289</v>
      </c>
      <c r="AU12" s="13">
        <v>5</v>
      </c>
      <c r="AV12" s="9" t="s">
        <v>57</v>
      </c>
      <c r="AW12" s="12" t="s">
        <v>57</v>
      </c>
      <c r="AX12" s="9" t="s">
        <v>57</v>
      </c>
      <c r="AY12" s="9" t="s">
        <v>55</v>
      </c>
      <c r="AZ12" s="9" t="s">
        <v>81</v>
      </c>
      <c r="BA12" s="12" t="s">
        <v>55</v>
      </c>
      <c r="BB12" s="9" t="s">
        <v>57</v>
      </c>
      <c r="BC12" s="9" t="s">
        <v>290</v>
      </c>
      <c r="BD12" s="6">
        <v>12</v>
      </c>
      <c r="BE12" s="12" t="s">
        <v>57</v>
      </c>
      <c r="BF12" s="12" t="s">
        <v>55</v>
      </c>
      <c r="BG12" s="12" t="s">
        <v>57</v>
      </c>
      <c r="BH12" s="9" t="s">
        <v>57</v>
      </c>
      <c r="BI12" s="9" t="s">
        <v>381</v>
      </c>
      <c r="BJ12" s="9" t="s">
        <v>57</v>
      </c>
      <c r="BK12" s="9" t="s">
        <v>291</v>
      </c>
      <c r="BL12" s="6">
        <v>75</v>
      </c>
      <c r="BM12" s="9" t="s">
        <v>57</v>
      </c>
      <c r="BN12" s="9" t="s">
        <v>292</v>
      </c>
      <c r="BO12" s="6">
        <v>3</v>
      </c>
      <c r="BP12" s="12" t="s">
        <v>55</v>
      </c>
      <c r="BQ12" s="9" t="s">
        <v>382</v>
      </c>
      <c r="BR12" s="9" t="s">
        <v>190</v>
      </c>
      <c r="BS12" s="13">
        <v>4</v>
      </c>
      <c r="BT12" s="12" t="s">
        <v>57</v>
      </c>
      <c r="BU12" s="12" t="s">
        <v>55</v>
      </c>
      <c r="BV12" s="13">
        <v>6</v>
      </c>
      <c r="BW12" s="8" t="s">
        <v>383</v>
      </c>
      <c r="BX12" s="8" t="s">
        <v>293</v>
      </c>
      <c r="BY12" s="5">
        <v>4</v>
      </c>
      <c r="BZ12" s="9" t="s">
        <v>57</v>
      </c>
      <c r="CA12" s="9" t="s">
        <v>57</v>
      </c>
      <c r="CB12" s="9" t="s">
        <v>384</v>
      </c>
      <c r="CC12" s="9" t="s">
        <v>57</v>
      </c>
      <c r="CD12" s="9" t="s">
        <v>385</v>
      </c>
      <c r="CE12" s="9">
        <v>50</v>
      </c>
      <c r="CF12" s="12" t="s">
        <v>57</v>
      </c>
      <c r="CG12" s="12" t="s">
        <v>57</v>
      </c>
      <c r="CH12" s="12" t="s">
        <v>57</v>
      </c>
    </row>
    <row r="13" spans="1:87" x14ac:dyDescent="0.2">
      <c r="A13" s="12">
        <v>24</v>
      </c>
      <c r="B13" s="12">
        <v>1253</v>
      </c>
      <c r="C13" s="10">
        <v>43507</v>
      </c>
      <c r="D13" s="12" t="s">
        <v>73</v>
      </c>
      <c r="E13" s="12">
        <v>60</v>
      </c>
      <c r="F13" s="12">
        <v>100</v>
      </c>
      <c r="G13" s="12">
        <v>30</v>
      </c>
      <c r="H13" s="9">
        <v>230</v>
      </c>
      <c r="I13" s="9" t="s">
        <v>57</v>
      </c>
      <c r="J13" s="12">
        <v>3</v>
      </c>
      <c r="K13" s="9" t="s">
        <v>87</v>
      </c>
      <c r="L13" s="12" t="s">
        <v>55</v>
      </c>
      <c r="M13" s="9" t="s">
        <v>55</v>
      </c>
      <c r="N13" s="9" t="s">
        <v>75</v>
      </c>
      <c r="O13" s="9" t="s">
        <v>57</v>
      </c>
      <c r="P13" s="6">
        <v>5</v>
      </c>
      <c r="Q13" s="13">
        <v>3</v>
      </c>
      <c r="R13" s="12" t="s">
        <v>57</v>
      </c>
      <c r="S13" s="12" t="s">
        <v>88</v>
      </c>
      <c r="T13" s="9" t="s">
        <v>458</v>
      </c>
      <c r="U13" s="9" t="s">
        <v>57</v>
      </c>
      <c r="V13" s="9" t="s">
        <v>55</v>
      </c>
      <c r="W13" s="12" t="s">
        <v>55</v>
      </c>
      <c r="X13" s="13">
        <v>5.5</v>
      </c>
      <c r="Y13" s="12" t="s">
        <v>138</v>
      </c>
      <c r="Z13" s="4" t="s">
        <v>60</v>
      </c>
      <c r="AA13" s="6">
        <v>5</v>
      </c>
      <c r="AB13" s="12" t="s">
        <v>57</v>
      </c>
      <c r="AC13" s="9" t="s">
        <v>459</v>
      </c>
      <c r="AD13" s="13">
        <v>5</v>
      </c>
      <c r="AE13" s="13">
        <v>5</v>
      </c>
      <c r="AF13" s="12" t="s">
        <v>57</v>
      </c>
      <c r="AG13" s="9" t="s">
        <v>62</v>
      </c>
      <c r="AH13" s="9" t="s">
        <v>57</v>
      </c>
      <c r="AI13" s="9" t="s">
        <v>113</v>
      </c>
      <c r="AJ13" s="9" t="s">
        <v>55</v>
      </c>
      <c r="AK13" s="9" t="s">
        <v>140</v>
      </c>
      <c r="AL13" s="9" t="s">
        <v>376</v>
      </c>
      <c r="AM13" s="6">
        <v>5</v>
      </c>
      <c r="AN13" s="5">
        <v>5</v>
      </c>
      <c r="AO13" s="9" t="s">
        <v>65</v>
      </c>
      <c r="AP13" s="5">
        <v>3.5</v>
      </c>
      <c r="AQ13" s="9" t="s">
        <v>57</v>
      </c>
      <c r="AR13" s="9" t="s">
        <v>79</v>
      </c>
      <c r="AS13" s="9" t="s">
        <v>57</v>
      </c>
      <c r="AT13" s="9" t="s">
        <v>141</v>
      </c>
      <c r="AU13" s="13">
        <v>5</v>
      </c>
      <c r="AV13" s="9" t="s">
        <v>57</v>
      </c>
      <c r="AW13" s="12" t="s">
        <v>55</v>
      </c>
      <c r="AX13" s="9" t="s">
        <v>57</v>
      </c>
      <c r="AY13" s="9" t="s">
        <v>55</v>
      </c>
      <c r="AZ13" s="9" t="s">
        <v>132</v>
      </c>
      <c r="BA13" s="12" t="s">
        <v>55</v>
      </c>
      <c r="BB13" s="9" t="s">
        <v>57</v>
      </c>
      <c r="BC13" s="9" t="s">
        <v>142</v>
      </c>
      <c r="BD13" s="6">
        <v>7.5</v>
      </c>
      <c r="BE13" s="12" t="s">
        <v>57</v>
      </c>
      <c r="BF13" s="12" t="s">
        <v>55</v>
      </c>
      <c r="BG13" s="12" t="s">
        <v>57</v>
      </c>
      <c r="BH13" s="9" t="s">
        <v>57</v>
      </c>
      <c r="BI13" s="9" t="s">
        <v>460</v>
      </c>
      <c r="BJ13" s="9" t="s">
        <v>57</v>
      </c>
      <c r="BK13" s="9" t="s">
        <v>143</v>
      </c>
      <c r="BL13" s="6">
        <v>5.5</v>
      </c>
      <c r="BM13" s="9" t="s">
        <v>57</v>
      </c>
      <c r="BN13" s="9" t="s">
        <v>144</v>
      </c>
      <c r="BO13" s="6">
        <v>4</v>
      </c>
      <c r="BP13" s="12" t="s">
        <v>55</v>
      </c>
      <c r="BQ13" s="9" t="s">
        <v>461</v>
      </c>
      <c r="BR13" s="9" t="s">
        <v>145</v>
      </c>
      <c r="BS13" s="13">
        <v>6</v>
      </c>
      <c r="BT13" s="12" t="s">
        <v>57</v>
      </c>
      <c r="BU13" s="12" t="s">
        <v>57</v>
      </c>
      <c r="BV13" s="13">
        <v>6</v>
      </c>
      <c r="BW13" s="8" t="s">
        <v>331</v>
      </c>
      <c r="BX13" s="8" t="s">
        <v>462</v>
      </c>
      <c r="BY13" s="5">
        <v>2</v>
      </c>
      <c r="BZ13" s="9" t="s">
        <v>57</v>
      </c>
      <c r="CA13" s="9" t="s">
        <v>57</v>
      </c>
      <c r="CB13" s="9" t="s">
        <v>463</v>
      </c>
      <c r="CC13" s="9" t="s">
        <v>57</v>
      </c>
      <c r="CD13" s="9" t="s">
        <v>464</v>
      </c>
      <c r="CE13" s="9">
        <v>15</v>
      </c>
      <c r="CF13" s="12" t="s">
        <v>57</v>
      </c>
      <c r="CG13" s="12" t="s">
        <v>57</v>
      </c>
      <c r="CH13" s="12" t="s">
        <v>57</v>
      </c>
      <c r="CI13" t="s">
        <v>146</v>
      </c>
    </row>
    <row r="14" spans="1:87" x14ac:dyDescent="0.2">
      <c r="A14" s="12">
        <v>40</v>
      </c>
      <c r="B14" s="12">
        <v>1259</v>
      </c>
      <c r="C14" s="10">
        <v>43517</v>
      </c>
      <c r="D14" s="12" t="s">
        <v>73</v>
      </c>
      <c r="E14" s="12">
        <v>67</v>
      </c>
      <c r="F14" s="12" t="s">
        <v>118</v>
      </c>
      <c r="G14" s="12">
        <v>42</v>
      </c>
      <c r="H14" s="9">
        <v>230</v>
      </c>
      <c r="I14" s="9" t="s">
        <v>57</v>
      </c>
      <c r="J14" s="12">
        <v>5</v>
      </c>
      <c r="K14" s="9" t="s">
        <v>87</v>
      </c>
      <c r="L14" s="12" t="s">
        <v>55</v>
      </c>
      <c r="M14" s="9" t="s">
        <v>55</v>
      </c>
      <c r="N14" s="9" t="s">
        <v>75</v>
      </c>
      <c r="O14" s="9" t="s">
        <v>57</v>
      </c>
      <c r="P14" s="6">
        <v>5</v>
      </c>
      <c r="Q14" s="13">
        <v>4</v>
      </c>
      <c r="R14" s="12" t="s">
        <v>57</v>
      </c>
      <c r="S14" s="12" t="s">
        <v>88</v>
      </c>
      <c r="T14" s="9" t="s">
        <v>498</v>
      </c>
      <c r="U14" s="9" t="s">
        <v>55</v>
      </c>
      <c r="V14" s="9" t="s">
        <v>55</v>
      </c>
      <c r="W14" s="12" t="s">
        <v>55</v>
      </c>
      <c r="X14" s="13">
        <v>3.5</v>
      </c>
      <c r="Y14" s="12" t="s">
        <v>224</v>
      </c>
      <c r="Z14" s="4" t="s">
        <v>60</v>
      </c>
      <c r="AA14" s="6">
        <v>4</v>
      </c>
      <c r="AB14" s="12" t="s">
        <v>57</v>
      </c>
      <c r="AC14" s="9" t="s">
        <v>499</v>
      </c>
      <c r="AD14" s="13">
        <v>5</v>
      </c>
      <c r="AE14" s="13">
        <v>2</v>
      </c>
      <c r="AF14" s="12" t="s">
        <v>57</v>
      </c>
      <c r="AG14" s="9" t="s">
        <v>217</v>
      </c>
      <c r="AH14" s="9" t="s">
        <v>57</v>
      </c>
      <c r="AI14" s="9" t="s">
        <v>226</v>
      </c>
      <c r="AJ14" s="9" t="s">
        <v>55</v>
      </c>
      <c r="AK14" s="9"/>
      <c r="AL14" s="9" t="s">
        <v>150</v>
      </c>
      <c r="AM14" s="6">
        <v>6</v>
      </c>
      <c r="AN14" s="5">
        <v>6</v>
      </c>
      <c r="AO14" s="9" t="s">
        <v>227</v>
      </c>
      <c r="AP14" s="5">
        <v>4</v>
      </c>
      <c r="AQ14" s="9" t="s">
        <v>57</v>
      </c>
      <c r="AR14" s="9" t="s">
        <v>152</v>
      </c>
      <c r="AS14" s="9" t="s">
        <v>57</v>
      </c>
      <c r="AT14" s="9" t="s">
        <v>228</v>
      </c>
      <c r="AU14" s="13">
        <v>2</v>
      </c>
      <c r="AV14" s="9" t="s">
        <v>55</v>
      </c>
      <c r="AW14" s="12" t="s">
        <v>55</v>
      </c>
      <c r="AX14" s="9" t="s">
        <v>57</v>
      </c>
      <c r="AY14" s="9" t="s">
        <v>55</v>
      </c>
      <c r="AZ14" s="9" t="s">
        <v>132</v>
      </c>
      <c r="BA14" s="12" t="s">
        <v>55</v>
      </c>
      <c r="BB14" s="9" t="s">
        <v>57</v>
      </c>
      <c r="BC14" s="9" t="s">
        <v>154</v>
      </c>
      <c r="BD14" s="6">
        <v>2</v>
      </c>
      <c r="BE14" s="12" t="s">
        <v>57</v>
      </c>
      <c r="BF14" s="12" t="s">
        <v>55</v>
      </c>
      <c r="BG14" s="12" t="s">
        <v>57</v>
      </c>
      <c r="BH14" s="9" t="s">
        <v>57</v>
      </c>
      <c r="BI14" s="9" t="s">
        <v>500</v>
      </c>
      <c r="BJ14" s="9" t="s">
        <v>57</v>
      </c>
      <c r="BK14" s="9" t="s">
        <v>229</v>
      </c>
      <c r="BL14" s="6">
        <v>3.5</v>
      </c>
      <c r="BM14" s="9" t="s">
        <v>57</v>
      </c>
      <c r="BN14" s="9" t="s">
        <v>230</v>
      </c>
      <c r="BO14" s="6">
        <v>4</v>
      </c>
      <c r="BP14" s="12" t="s">
        <v>57</v>
      </c>
      <c r="BQ14" s="9" t="s">
        <v>501</v>
      </c>
      <c r="BR14" s="9" t="s">
        <v>231</v>
      </c>
      <c r="BS14" s="13">
        <v>5</v>
      </c>
      <c r="BT14" s="12" t="s">
        <v>57</v>
      </c>
      <c r="BU14" s="12" t="s">
        <v>57</v>
      </c>
      <c r="BV14" s="13">
        <v>6</v>
      </c>
      <c r="BW14" s="8" t="s">
        <v>502</v>
      </c>
      <c r="BX14" s="8" t="s">
        <v>232</v>
      </c>
      <c r="BY14" s="5">
        <v>2</v>
      </c>
      <c r="BZ14" s="9" t="s">
        <v>57</v>
      </c>
      <c r="CA14" s="9" t="s">
        <v>57</v>
      </c>
      <c r="CB14" s="9"/>
      <c r="CC14" s="9" t="s">
        <v>57</v>
      </c>
      <c r="CD14" s="9" t="s">
        <v>503</v>
      </c>
      <c r="CE14" s="9">
        <v>7</v>
      </c>
      <c r="CF14" s="12" t="s">
        <v>55</v>
      </c>
      <c r="CG14" s="12" t="s">
        <v>57</v>
      </c>
      <c r="CH14" s="12" t="s">
        <v>57</v>
      </c>
      <c r="CI14" t="s">
        <v>233</v>
      </c>
    </row>
    <row r="15" spans="1:87" x14ac:dyDescent="0.2">
      <c r="A15" s="12">
        <v>34</v>
      </c>
      <c r="B15" s="12">
        <v>1260</v>
      </c>
      <c r="C15" s="10">
        <v>43521</v>
      </c>
      <c r="D15" s="12" t="s">
        <v>86</v>
      </c>
      <c r="E15" s="12">
        <v>67</v>
      </c>
      <c r="F15" s="12" t="s">
        <v>118</v>
      </c>
      <c r="G15" s="12">
        <v>23</v>
      </c>
      <c r="H15" s="9">
        <v>400</v>
      </c>
      <c r="I15" s="9" t="s">
        <v>57</v>
      </c>
      <c r="J15" s="12">
        <v>5</v>
      </c>
      <c r="K15" s="9" t="s">
        <v>87</v>
      </c>
      <c r="L15" s="12" t="s">
        <v>55</v>
      </c>
      <c r="M15" s="9" t="s">
        <v>55</v>
      </c>
      <c r="N15" s="9" t="s">
        <v>75</v>
      </c>
      <c r="O15" s="9" t="s">
        <v>57</v>
      </c>
      <c r="P15" s="6">
        <v>6</v>
      </c>
      <c r="Q15" s="13">
        <v>4.5</v>
      </c>
      <c r="R15" s="12" t="s">
        <v>57</v>
      </c>
      <c r="S15" s="12" t="s">
        <v>88</v>
      </c>
      <c r="T15" s="9" t="s">
        <v>490</v>
      </c>
      <c r="U15" s="9" t="s">
        <v>55</v>
      </c>
      <c r="V15" s="9" t="s">
        <v>55</v>
      </c>
      <c r="W15" s="12" t="s">
        <v>55</v>
      </c>
      <c r="X15" s="13">
        <v>6</v>
      </c>
      <c r="Y15" s="12" t="s">
        <v>261</v>
      </c>
      <c r="Z15" s="4" t="s">
        <v>60</v>
      </c>
      <c r="AA15" s="6">
        <v>6</v>
      </c>
      <c r="AB15" s="12" t="s">
        <v>57</v>
      </c>
      <c r="AC15" s="9" t="s">
        <v>262</v>
      </c>
      <c r="AD15" s="13">
        <v>6</v>
      </c>
      <c r="AE15" s="13">
        <v>3</v>
      </c>
      <c r="AF15" s="12" t="s">
        <v>57</v>
      </c>
      <c r="AG15" s="9" t="s">
        <v>217</v>
      </c>
      <c r="AH15" s="9" t="s">
        <v>57</v>
      </c>
      <c r="AI15" s="9"/>
      <c r="AJ15" s="9" t="s">
        <v>57</v>
      </c>
      <c r="AK15" s="9" t="s">
        <v>491</v>
      </c>
      <c r="AL15" s="9" t="s">
        <v>415</v>
      </c>
      <c r="AM15" s="6">
        <v>6</v>
      </c>
      <c r="AN15" s="5">
        <v>4</v>
      </c>
      <c r="AO15" s="9" t="s">
        <v>65</v>
      </c>
      <c r="AP15" s="5">
        <v>3</v>
      </c>
      <c r="AQ15" s="9" t="s">
        <v>57</v>
      </c>
      <c r="AR15" s="9" t="s">
        <v>79</v>
      </c>
      <c r="AS15" s="9" t="s">
        <v>57</v>
      </c>
      <c r="AT15" s="9" t="s">
        <v>263</v>
      </c>
      <c r="AU15" s="13">
        <v>3</v>
      </c>
      <c r="AV15" s="9" t="s">
        <v>55</v>
      </c>
      <c r="AW15" s="12" t="s">
        <v>57</v>
      </c>
      <c r="AX15" s="9" t="s">
        <v>57</v>
      </c>
      <c r="AY15" s="9" t="s">
        <v>55</v>
      </c>
      <c r="AZ15" s="9" t="s">
        <v>81</v>
      </c>
      <c r="BA15" s="12" t="s">
        <v>55</v>
      </c>
      <c r="BB15" s="9" t="s">
        <v>57</v>
      </c>
      <c r="BC15" s="9" t="s">
        <v>207</v>
      </c>
      <c r="BD15" s="6">
        <v>6.5</v>
      </c>
      <c r="BE15" s="12" t="s">
        <v>57</v>
      </c>
      <c r="BF15" s="12" t="s">
        <v>55</v>
      </c>
      <c r="BG15" s="12" t="s">
        <v>57</v>
      </c>
      <c r="BH15" s="9" t="s">
        <v>57</v>
      </c>
      <c r="BI15" s="9" t="s">
        <v>492</v>
      </c>
      <c r="BJ15" s="9" t="s">
        <v>57</v>
      </c>
      <c r="BK15" s="9" t="s">
        <v>264</v>
      </c>
      <c r="BL15" s="6">
        <v>8</v>
      </c>
      <c r="BM15" s="9" t="s">
        <v>57</v>
      </c>
      <c r="BN15" s="9" t="s">
        <v>265</v>
      </c>
      <c r="BO15" s="6">
        <v>2</v>
      </c>
      <c r="BP15" s="12" t="s">
        <v>55</v>
      </c>
      <c r="BQ15" s="9" t="s">
        <v>493</v>
      </c>
      <c r="BR15" s="9" t="s">
        <v>266</v>
      </c>
      <c r="BS15" s="13">
        <v>6</v>
      </c>
      <c r="BT15" s="12" t="s">
        <v>57</v>
      </c>
      <c r="BU15" s="12" t="s">
        <v>55</v>
      </c>
      <c r="BV15" s="13">
        <v>6</v>
      </c>
      <c r="BW15" s="8" t="s">
        <v>494</v>
      </c>
      <c r="BX15" s="8" t="s">
        <v>267</v>
      </c>
      <c r="BY15" s="5">
        <v>2</v>
      </c>
      <c r="BZ15" s="9" t="s">
        <v>57</v>
      </c>
      <c r="CA15" s="9" t="s">
        <v>57</v>
      </c>
      <c r="CB15" s="11" t="s">
        <v>373</v>
      </c>
      <c r="CC15" s="9" t="s">
        <v>57</v>
      </c>
      <c r="CD15" s="9" t="s">
        <v>401</v>
      </c>
      <c r="CE15" s="9">
        <v>50</v>
      </c>
      <c r="CF15" s="12" t="s">
        <v>57</v>
      </c>
      <c r="CG15" s="12" t="s">
        <v>57</v>
      </c>
      <c r="CH15" s="12" t="s">
        <v>57</v>
      </c>
    </row>
    <row r="16" spans="1:87" x14ac:dyDescent="0.2">
      <c r="A16" s="12">
        <v>46</v>
      </c>
      <c r="B16" s="12">
        <v>1251</v>
      </c>
      <c r="C16" s="10">
        <v>43536</v>
      </c>
      <c r="D16" s="12" t="s">
        <v>73</v>
      </c>
      <c r="E16" s="12">
        <v>50</v>
      </c>
      <c r="F16" s="12">
        <v>0</v>
      </c>
      <c r="G16" s="12">
        <v>19</v>
      </c>
      <c r="H16" s="9">
        <v>1850</v>
      </c>
      <c r="I16" s="9" t="s">
        <v>57</v>
      </c>
      <c r="J16" s="12">
        <v>1</v>
      </c>
      <c r="K16" s="9" t="s">
        <v>87</v>
      </c>
      <c r="L16" s="12" t="s">
        <v>57</v>
      </c>
      <c r="M16" s="9" t="s">
        <v>55</v>
      </c>
      <c r="N16" s="9" t="s">
        <v>75</v>
      </c>
      <c r="O16" s="9" t="s">
        <v>57</v>
      </c>
      <c r="P16" s="6">
        <v>6</v>
      </c>
      <c r="Q16" s="13">
        <v>5</v>
      </c>
      <c r="R16" s="12" t="s">
        <v>57</v>
      </c>
      <c r="S16" s="12" t="s">
        <v>88</v>
      </c>
      <c r="T16" s="9" t="s">
        <v>318</v>
      </c>
      <c r="U16" s="9" t="s">
        <v>57</v>
      </c>
      <c r="V16" s="9" t="s">
        <v>55</v>
      </c>
      <c r="W16" s="12" t="s">
        <v>55</v>
      </c>
      <c r="X16" s="13">
        <v>4.5</v>
      </c>
      <c r="Y16" s="12" t="s">
        <v>319</v>
      </c>
      <c r="Z16" s="4" t="s">
        <v>60</v>
      </c>
      <c r="AA16" s="6">
        <v>4.5</v>
      </c>
      <c r="AB16" s="12" t="s">
        <v>57</v>
      </c>
      <c r="AC16" s="9" t="s">
        <v>320</v>
      </c>
      <c r="AD16" s="13">
        <v>5</v>
      </c>
      <c r="AE16" s="13">
        <v>5</v>
      </c>
      <c r="AF16" s="12" t="s">
        <v>57</v>
      </c>
      <c r="AG16" s="9" t="s">
        <v>321</v>
      </c>
      <c r="AH16" s="9" t="s">
        <v>57</v>
      </c>
      <c r="AI16" s="9" t="s">
        <v>113</v>
      </c>
      <c r="AJ16" s="9" t="s">
        <v>57</v>
      </c>
      <c r="AK16" s="9" t="s">
        <v>512</v>
      </c>
      <c r="AL16" s="9" t="s">
        <v>513</v>
      </c>
      <c r="AM16" s="6">
        <v>6</v>
      </c>
      <c r="AN16" s="5">
        <v>4</v>
      </c>
      <c r="AO16" s="9" t="s">
        <v>65</v>
      </c>
      <c r="AP16" s="5">
        <v>5</v>
      </c>
      <c r="AQ16" s="9" t="s">
        <v>55</v>
      </c>
      <c r="AR16" s="9"/>
      <c r="AS16" s="9" t="s">
        <v>57</v>
      </c>
      <c r="AT16" s="9" t="s">
        <v>322</v>
      </c>
      <c r="AU16" s="13">
        <v>5</v>
      </c>
      <c r="AV16" s="9" t="s">
        <v>57</v>
      </c>
      <c r="AW16" s="12" t="s">
        <v>55</v>
      </c>
      <c r="AX16" s="9" t="s">
        <v>57</v>
      </c>
      <c r="AY16" s="9" t="s">
        <v>57</v>
      </c>
      <c r="AZ16" s="9" t="s">
        <v>323</v>
      </c>
      <c r="BA16" s="12" t="s">
        <v>55</v>
      </c>
      <c r="BB16" s="9" t="s">
        <v>57</v>
      </c>
      <c r="BC16" s="9" t="s">
        <v>324</v>
      </c>
      <c r="BD16" s="6">
        <v>3.6</v>
      </c>
      <c r="BE16" s="12" t="s">
        <v>57</v>
      </c>
      <c r="BF16" s="12" t="s">
        <v>55</v>
      </c>
      <c r="BG16" s="12" t="s">
        <v>57</v>
      </c>
      <c r="BH16" s="9" t="s">
        <v>57</v>
      </c>
      <c r="BI16" s="9" t="s">
        <v>514</v>
      </c>
      <c r="BJ16" s="9" t="s">
        <v>57</v>
      </c>
      <c r="BK16" s="9" t="s">
        <v>325</v>
      </c>
      <c r="BL16" s="6">
        <v>55</v>
      </c>
      <c r="BM16" s="9" t="s">
        <v>57</v>
      </c>
      <c r="BN16" s="9" t="s">
        <v>326</v>
      </c>
      <c r="BO16" s="6">
        <v>3</v>
      </c>
      <c r="BP16" s="12" t="s">
        <v>55</v>
      </c>
      <c r="BQ16" s="9" t="s">
        <v>327</v>
      </c>
      <c r="BR16" s="9" t="s">
        <v>328</v>
      </c>
      <c r="BS16" s="13">
        <v>4</v>
      </c>
      <c r="BT16" s="12" t="s">
        <v>57</v>
      </c>
      <c r="BU16" s="12" t="s">
        <v>57</v>
      </c>
      <c r="BV16" s="13">
        <v>6</v>
      </c>
      <c r="BW16" s="8" t="s">
        <v>515</v>
      </c>
      <c r="BX16" s="8" t="s">
        <v>516</v>
      </c>
      <c r="BY16" s="5">
        <v>2</v>
      </c>
      <c r="BZ16" s="9" t="s">
        <v>57</v>
      </c>
      <c r="CA16" s="9" t="s">
        <v>55</v>
      </c>
      <c r="CB16" s="9"/>
      <c r="CC16" s="9" t="s">
        <v>55</v>
      </c>
      <c r="CD16" s="9"/>
      <c r="CE16" s="9">
        <v>50</v>
      </c>
      <c r="CF16" s="12" t="s">
        <v>57</v>
      </c>
      <c r="CG16" s="12" t="s">
        <v>57</v>
      </c>
      <c r="CH16" s="12" t="s">
        <v>57</v>
      </c>
    </row>
    <row r="17" spans="1:87" x14ac:dyDescent="0.2">
      <c r="A17" s="12">
        <v>4</v>
      </c>
      <c r="B17" s="12">
        <v>1411</v>
      </c>
      <c r="C17" s="10">
        <v>43524</v>
      </c>
      <c r="D17" s="12" t="s">
        <v>73</v>
      </c>
      <c r="E17" s="12">
        <v>45</v>
      </c>
      <c r="F17" s="12">
        <v>40</v>
      </c>
      <c r="G17" s="12">
        <v>16</v>
      </c>
      <c r="H17" s="9">
        <v>9380</v>
      </c>
      <c r="I17" s="9" t="s">
        <v>57</v>
      </c>
      <c r="J17" s="12">
        <v>3</v>
      </c>
      <c r="K17" s="9" t="s">
        <v>87</v>
      </c>
      <c r="L17" s="12" t="s">
        <v>55</v>
      </c>
      <c r="M17" s="9" t="s">
        <v>55</v>
      </c>
      <c r="N17" s="9" t="s">
        <v>75</v>
      </c>
      <c r="O17" s="9" t="s">
        <v>57</v>
      </c>
      <c r="P17" s="6">
        <v>4.5</v>
      </c>
      <c r="Q17" s="13">
        <v>4</v>
      </c>
      <c r="R17" s="12" t="s">
        <v>57</v>
      </c>
      <c r="S17" s="12" t="s">
        <v>367</v>
      </c>
      <c r="T17" s="9" t="s">
        <v>277</v>
      </c>
      <c r="U17" s="9" t="s">
        <v>57</v>
      </c>
      <c r="V17" s="9" t="s">
        <v>55</v>
      </c>
      <c r="W17" s="12" t="s">
        <v>55</v>
      </c>
      <c r="X17" s="13">
        <v>5</v>
      </c>
      <c r="Y17" s="12" t="s">
        <v>278</v>
      </c>
      <c r="Z17" s="4" t="s">
        <v>60</v>
      </c>
      <c r="AA17" s="6">
        <v>5</v>
      </c>
      <c r="AB17" s="12" t="s">
        <v>57</v>
      </c>
      <c r="AC17" s="9" t="s">
        <v>279</v>
      </c>
      <c r="AD17" s="13">
        <v>6</v>
      </c>
      <c r="AE17" s="13">
        <v>4</v>
      </c>
      <c r="AF17" s="12" t="s">
        <v>57</v>
      </c>
      <c r="AG17" s="9" t="s">
        <v>62</v>
      </c>
      <c r="AH17" s="9" t="s">
        <v>57</v>
      </c>
      <c r="AI17" s="9" t="s">
        <v>102</v>
      </c>
      <c r="AJ17" s="9" t="s">
        <v>57</v>
      </c>
      <c r="AK17" s="9" t="s">
        <v>280</v>
      </c>
      <c r="AL17" s="9" t="s">
        <v>281</v>
      </c>
      <c r="AM17" s="6">
        <v>6</v>
      </c>
      <c r="AN17" s="5">
        <v>4</v>
      </c>
      <c r="AO17" s="9" t="s">
        <v>65</v>
      </c>
      <c r="AP17" s="5">
        <v>2</v>
      </c>
      <c r="AQ17" s="9" t="s">
        <v>57</v>
      </c>
      <c r="AR17" s="9" t="s">
        <v>79</v>
      </c>
      <c r="AS17" s="9" t="s">
        <v>57</v>
      </c>
      <c r="AT17" s="9" t="s">
        <v>368</v>
      </c>
      <c r="AU17" s="13">
        <v>4</v>
      </c>
      <c r="AV17" s="9" t="s">
        <v>57</v>
      </c>
      <c r="AW17" s="12" t="s">
        <v>57</v>
      </c>
      <c r="AX17" s="9" t="s">
        <v>57</v>
      </c>
      <c r="AY17" s="9" t="s">
        <v>55</v>
      </c>
      <c r="AZ17" s="9" t="s">
        <v>81</v>
      </c>
      <c r="BA17" s="12" t="s">
        <v>55</v>
      </c>
      <c r="BB17" s="9" t="s">
        <v>57</v>
      </c>
      <c r="BC17" s="9" t="s">
        <v>282</v>
      </c>
      <c r="BD17" s="6">
        <v>9</v>
      </c>
      <c r="BE17" s="12" t="s">
        <v>57</v>
      </c>
      <c r="BF17" s="12" t="s">
        <v>55</v>
      </c>
      <c r="BG17" s="12" t="s">
        <v>57</v>
      </c>
      <c r="BH17" s="9" t="s">
        <v>57</v>
      </c>
      <c r="BI17" s="9" t="s">
        <v>369</v>
      </c>
      <c r="BJ17" s="9" t="s">
        <v>57</v>
      </c>
      <c r="BK17" s="9" t="s">
        <v>283</v>
      </c>
      <c r="BL17" s="6">
        <v>60</v>
      </c>
      <c r="BM17" s="9" t="s">
        <v>57</v>
      </c>
      <c r="BN17" s="9" t="s">
        <v>370</v>
      </c>
      <c r="BO17" s="6">
        <v>4</v>
      </c>
      <c r="BP17" s="12" t="s">
        <v>55</v>
      </c>
      <c r="BQ17" s="9" t="s">
        <v>371</v>
      </c>
      <c r="BR17" s="9" t="s">
        <v>190</v>
      </c>
      <c r="BS17" s="13">
        <v>5</v>
      </c>
      <c r="BT17" s="12" t="s">
        <v>57</v>
      </c>
      <c r="BU17" s="12" t="s">
        <v>57</v>
      </c>
      <c r="BV17" s="13">
        <v>6</v>
      </c>
      <c r="BW17" s="8" t="s">
        <v>372</v>
      </c>
      <c r="BX17" s="8" t="s">
        <v>284</v>
      </c>
      <c r="BY17" s="5">
        <v>2</v>
      </c>
      <c r="BZ17" s="9" t="s">
        <v>57</v>
      </c>
      <c r="CA17" s="9" t="s">
        <v>57</v>
      </c>
      <c r="CB17" s="9" t="s">
        <v>373</v>
      </c>
      <c r="CC17" s="9" t="s">
        <v>57</v>
      </c>
      <c r="CD17" s="9" t="s">
        <v>374</v>
      </c>
      <c r="CE17" s="9">
        <v>10</v>
      </c>
      <c r="CF17" s="12" t="s">
        <v>57</v>
      </c>
      <c r="CG17" s="12" t="s">
        <v>57</v>
      </c>
      <c r="CH17" s="12" t="s">
        <v>57</v>
      </c>
    </row>
    <row r="18" spans="1:87" x14ac:dyDescent="0.2">
      <c r="A18" s="12">
        <v>11</v>
      </c>
      <c r="B18" s="12">
        <v>1411</v>
      </c>
      <c r="C18" s="10">
        <v>43514</v>
      </c>
      <c r="D18" s="12" t="s">
        <v>73</v>
      </c>
      <c r="E18" s="12">
        <v>47</v>
      </c>
      <c r="F18" s="12">
        <v>0</v>
      </c>
      <c r="G18" s="12">
        <v>20</v>
      </c>
      <c r="H18" s="9">
        <v>560</v>
      </c>
      <c r="I18" s="9" t="s">
        <v>57</v>
      </c>
      <c r="J18" s="12">
        <v>5</v>
      </c>
      <c r="K18" s="9" t="s">
        <v>87</v>
      </c>
      <c r="L18" s="12" t="s">
        <v>55</v>
      </c>
      <c r="M18" s="9" t="s">
        <v>55</v>
      </c>
      <c r="N18" s="9" t="s">
        <v>75</v>
      </c>
      <c r="O18" s="9" t="s">
        <v>57</v>
      </c>
      <c r="P18" s="6">
        <v>4</v>
      </c>
      <c r="Q18" s="13">
        <v>3</v>
      </c>
      <c r="R18" s="12" t="s">
        <v>57</v>
      </c>
      <c r="S18" s="12" t="s">
        <v>402</v>
      </c>
      <c r="T18" s="9" t="s">
        <v>159</v>
      </c>
      <c r="U18" s="9" t="s">
        <v>57</v>
      </c>
      <c r="V18" s="9" t="s">
        <v>57</v>
      </c>
      <c r="W18" s="12" t="s">
        <v>55</v>
      </c>
      <c r="X18" s="13">
        <v>4</v>
      </c>
      <c r="Y18" s="12" t="s">
        <v>160</v>
      </c>
      <c r="Z18" s="4" t="s">
        <v>60</v>
      </c>
      <c r="AA18" s="6">
        <v>4</v>
      </c>
      <c r="AB18" s="12" t="s">
        <v>57</v>
      </c>
      <c r="AC18" s="9" t="s">
        <v>161</v>
      </c>
      <c r="AD18" s="13">
        <v>6</v>
      </c>
      <c r="AE18" s="13">
        <v>5</v>
      </c>
      <c r="AF18" s="12" t="s">
        <v>57</v>
      </c>
      <c r="AG18" s="9" t="s">
        <v>162</v>
      </c>
      <c r="AH18" s="9" t="s">
        <v>57</v>
      </c>
      <c r="AI18" s="9" t="s">
        <v>113</v>
      </c>
      <c r="AJ18" s="9" t="s">
        <v>57</v>
      </c>
      <c r="AK18" s="9" t="s">
        <v>163</v>
      </c>
      <c r="AL18" s="9" t="s">
        <v>376</v>
      </c>
      <c r="AM18" s="6">
        <v>6</v>
      </c>
      <c r="AN18" s="5">
        <v>4</v>
      </c>
      <c r="AO18" s="9" t="s">
        <v>65</v>
      </c>
      <c r="AP18" s="5">
        <v>5</v>
      </c>
      <c r="AQ18" s="9" t="s">
        <v>57</v>
      </c>
      <c r="AR18" s="9" t="s">
        <v>79</v>
      </c>
      <c r="AS18" s="9" t="s">
        <v>57</v>
      </c>
      <c r="AT18" s="9" t="s">
        <v>164</v>
      </c>
      <c r="AU18" s="13">
        <v>5</v>
      </c>
      <c r="AV18" s="9" t="s">
        <v>57</v>
      </c>
      <c r="AW18" s="12" t="s">
        <v>57</v>
      </c>
      <c r="AX18" s="9" t="s">
        <v>57</v>
      </c>
      <c r="AY18" s="9" t="s">
        <v>55</v>
      </c>
      <c r="AZ18" s="9" t="s">
        <v>165</v>
      </c>
      <c r="BA18" s="12" t="s">
        <v>55</v>
      </c>
      <c r="BB18" s="9" t="s">
        <v>57</v>
      </c>
      <c r="BC18" s="9" t="s">
        <v>166</v>
      </c>
      <c r="BD18" s="6">
        <v>8.5</v>
      </c>
      <c r="BE18" s="12" t="s">
        <v>57</v>
      </c>
      <c r="BF18" s="12" t="s">
        <v>55</v>
      </c>
      <c r="BG18" s="12" t="s">
        <v>57</v>
      </c>
      <c r="BH18" s="9" t="s">
        <v>57</v>
      </c>
      <c r="BI18" s="9" t="s">
        <v>403</v>
      </c>
      <c r="BJ18" s="9" t="s">
        <v>57</v>
      </c>
      <c r="BK18" s="9" t="s">
        <v>167</v>
      </c>
      <c r="BL18" s="6">
        <v>35</v>
      </c>
      <c r="BM18" s="9" t="s">
        <v>57</v>
      </c>
      <c r="BN18" s="9" t="s">
        <v>404</v>
      </c>
      <c r="BO18" s="6">
        <v>5</v>
      </c>
      <c r="BP18" s="12" t="s">
        <v>57</v>
      </c>
      <c r="BQ18" s="9" t="s">
        <v>405</v>
      </c>
      <c r="BR18" s="9" t="s">
        <v>168</v>
      </c>
      <c r="BS18" s="13">
        <v>5</v>
      </c>
      <c r="BT18" s="12" t="s">
        <v>57</v>
      </c>
      <c r="BU18" s="12" t="s">
        <v>57</v>
      </c>
      <c r="BV18" s="13">
        <v>6</v>
      </c>
      <c r="BW18" s="8" t="s">
        <v>169</v>
      </c>
      <c r="BX18" s="8" t="s">
        <v>406</v>
      </c>
      <c r="BY18" s="5">
        <v>3</v>
      </c>
      <c r="BZ18" s="9" t="s">
        <v>57</v>
      </c>
      <c r="CA18" s="9" t="s">
        <v>55</v>
      </c>
      <c r="CB18" s="9"/>
      <c r="CC18" s="9" t="s">
        <v>57</v>
      </c>
      <c r="CD18" s="9" t="s">
        <v>407</v>
      </c>
      <c r="CE18" s="9">
        <v>20</v>
      </c>
      <c r="CF18" s="12" t="s">
        <v>55</v>
      </c>
      <c r="CG18" s="12" t="s">
        <v>57</v>
      </c>
      <c r="CH18" s="12" t="s">
        <v>57</v>
      </c>
      <c r="CI18" t="s">
        <v>170</v>
      </c>
    </row>
    <row r="19" spans="1:87" x14ac:dyDescent="0.2">
      <c r="A19" s="12">
        <v>9</v>
      </c>
      <c r="B19" s="12">
        <v>1256</v>
      </c>
      <c r="C19" s="10">
        <v>43517</v>
      </c>
      <c r="D19" s="12" t="s">
        <v>86</v>
      </c>
      <c r="E19" s="12">
        <v>49</v>
      </c>
      <c r="F19" s="12">
        <v>70</v>
      </c>
      <c r="G19" s="12">
        <v>29</v>
      </c>
      <c r="H19" s="9">
        <v>1167</v>
      </c>
      <c r="I19" s="9" t="s">
        <v>57</v>
      </c>
      <c r="J19" s="12">
        <v>19</v>
      </c>
      <c r="K19" s="9" t="s">
        <v>87</v>
      </c>
      <c r="L19" s="12" t="s">
        <v>55</v>
      </c>
      <c r="M19" s="9" t="s">
        <v>55</v>
      </c>
      <c r="N19" s="9" t="s">
        <v>75</v>
      </c>
      <c r="O19" s="9" t="s">
        <v>57</v>
      </c>
      <c r="P19" s="6">
        <v>6</v>
      </c>
      <c r="Q19" s="13">
        <v>5</v>
      </c>
      <c r="R19" s="12" t="s">
        <v>57</v>
      </c>
      <c r="S19" s="12" t="s">
        <v>394</v>
      </c>
      <c r="T19" s="9" t="s">
        <v>395</v>
      </c>
      <c r="U19" s="9" t="s">
        <v>55</v>
      </c>
      <c r="V19" s="9" t="s">
        <v>55</v>
      </c>
      <c r="W19" s="12" t="s">
        <v>55</v>
      </c>
      <c r="X19" s="13">
        <v>6</v>
      </c>
      <c r="Y19" s="12" t="s">
        <v>215</v>
      </c>
      <c r="Z19" s="4" t="s">
        <v>60</v>
      </c>
      <c r="AA19" s="6">
        <v>5</v>
      </c>
      <c r="AB19" s="12" t="s">
        <v>57</v>
      </c>
      <c r="AC19" s="9" t="s">
        <v>396</v>
      </c>
      <c r="AD19" s="13">
        <v>3</v>
      </c>
      <c r="AE19" s="13">
        <v>4</v>
      </c>
      <c r="AF19" s="12" t="s">
        <v>57</v>
      </c>
      <c r="AG19" s="9" t="s">
        <v>217</v>
      </c>
      <c r="AH19" s="9" t="s">
        <v>57</v>
      </c>
      <c r="AI19" s="9" t="s">
        <v>113</v>
      </c>
      <c r="AJ19" s="9" t="s">
        <v>57</v>
      </c>
      <c r="AK19" s="9" t="s">
        <v>218</v>
      </c>
      <c r="AL19" s="9" t="s">
        <v>150</v>
      </c>
      <c r="AM19" s="6">
        <v>6</v>
      </c>
      <c r="AN19" s="5">
        <v>4.5</v>
      </c>
      <c r="AO19" s="9" t="s">
        <v>65</v>
      </c>
      <c r="AP19" s="5">
        <v>3</v>
      </c>
      <c r="AQ19" s="9" t="s">
        <v>57</v>
      </c>
      <c r="AR19" s="9" t="s">
        <v>79</v>
      </c>
      <c r="AS19" s="9" t="s">
        <v>57</v>
      </c>
      <c r="AT19" s="9" t="s">
        <v>219</v>
      </c>
      <c r="AU19" s="13">
        <v>2</v>
      </c>
      <c r="AV19" s="9" t="s">
        <v>57</v>
      </c>
      <c r="AW19" s="12" t="s">
        <v>55</v>
      </c>
      <c r="AX19" s="9" t="s">
        <v>57</v>
      </c>
      <c r="AY19" s="9" t="s">
        <v>57</v>
      </c>
      <c r="AZ19" s="9" t="s">
        <v>81</v>
      </c>
      <c r="BA19" s="12" t="s">
        <v>55</v>
      </c>
      <c r="BB19" s="9" t="s">
        <v>57</v>
      </c>
      <c r="BC19" s="9" t="s">
        <v>220</v>
      </c>
      <c r="BD19" s="6">
        <v>24</v>
      </c>
      <c r="BE19" s="12" t="s">
        <v>57</v>
      </c>
      <c r="BF19" s="12" t="s">
        <v>55</v>
      </c>
      <c r="BG19" s="12" t="s">
        <v>57</v>
      </c>
      <c r="BH19" s="9" t="s">
        <v>57</v>
      </c>
      <c r="BI19" s="9" t="s">
        <v>397</v>
      </c>
      <c r="BJ19" s="9" t="s">
        <v>57</v>
      </c>
      <c r="BK19" s="9" t="s">
        <v>221</v>
      </c>
      <c r="BL19" s="6">
        <v>75</v>
      </c>
      <c r="BM19" s="9" t="s">
        <v>57</v>
      </c>
      <c r="BN19" s="9" t="s">
        <v>222</v>
      </c>
      <c r="BO19" s="6">
        <v>2</v>
      </c>
      <c r="BP19" s="12" t="s">
        <v>57</v>
      </c>
      <c r="BQ19" s="9" t="s">
        <v>398</v>
      </c>
      <c r="BR19" s="9" t="s">
        <v>223</v>
      </c>
      <c r="BS19" s="13">
        <v>6</v>
      </c>
      <c r="BT19" s="12" t="s">
        <v>57</v>
      </c>
      <c r="BU19" s="12" t="s">
        <v>55</v>
      </c>
      <c r="BV19" s="13">
        <v>3</v>
      </c>
      <c r="BW19" s="8" t="s">
        <v>399</v>
      </c>
      <c r="BX19" s="8" t="s">
        <v>400</v>
      </c>
      <c r="BY19" s="5">
        <v>3</v>
      </c>
      <c r="BZ19" s="9" t="s">
        <v>55</v>
      </c>
      <c r="CA19" s="9" t="s">
        <v>55</v>
      </c>
      <c r="CB19" s="9"/>
      <c r="CC19" s="9" t="s">
        <v>57</v>
      </c>
      <c r="CD19" s="9" t="s">
        <v>401</v>
      </c>
      <c r="CE19" s="9">
        <v>70</v>
      </c>
      <c r="CF19" s="12" t="s">
        <v>57</v>
      </c>
      <c r="CG19" s="12" t="s">
        <v>57</v>
      </c>
      <c r="CH19" s="12" t="s">
        <v>57</v>
      </c>
    </row>
    <row r="20" spans="1:87" x14ac:dyDescent="0.2">
      <c r="A20" s="12">
        <v>43</v>
      </c>
      <c r="B20" s="12">
        <v>1260</v>
      </c>
      <c r="C20" s="10">
        <v>43521</v>
      </c>
      <c r="D20" s="12" t="s">
        <v>73</v>
      </c>
      <c r="E20" s="12">
        <v>53</v>
      </c>
      <c r="F20" s="12">
        <v>100</v>
      </c>
      <c r="G20" s="12">
        <v>6</v>
      </c>
      <c r="H20" s="9">
        <v>2000</v>
      </c>
      <c r="I20" s="9" t="s">
        <v>57</v>
      </c>
      <c r="J20" s="12">
        <v>3</v>
      </c>
      <c r="K20" s="9" t="s">
        <v>36</v>
      </c>
      <c r="L20" s="12" t="s">
        <v>57</v>
      </c>
      <c r="M20" s="9" t="s">
        <v>55</v>
      </c>
      <c r="N20" s="9" t="s">
        <v>75</v>
      </c>
      <c r="O20" s="9" t="s">
        <v>57</v>
      </c>
      <c r="P20" s="6">
        <v>5</v>
      </c>
      <c r="Q20" s="13">
        <v>4</v>
      </c>
      <c r="R20" s="12" t="s">
        <v>57</v>
      </c>
      <c r="S20" s="12" t="s">
        <v>437</v>
      </c>
      <c r="T20" s="9" t="s">
        <v>242</v>
      </c>
      <c r="U20" s="9" t="s">
        <v>57</v>
      </c>
      <c r="V20" s="9" t="s">
        <v>57</v>
      </c>
      <c r="W20" s="12" t="s">
        <v>55</v>
      </c>
      <c r="X20" s="13">
        <v>3</v>
      </c>
      <c r="Y20" s="12" t="s">
        <v>243</v>
      </c>
      <c r="Z20" s="4" t="s">
        <v>60</v>
      </c>
      <c r="AA20" s="6">
        <v>4</v>
      </c>
      <c r="AB20" s="12" t="s">
        <v>57</v>
      </c>
      <c r="AC20" s="9" t="s">
        <v>244</v>
      </c>
      <c r="AD20" s="13">
        <v>5</v>
      </c>
      <c r="AE20" s="13">
        <v>0</v>
      </c>
      <c r="AF20" s="12" t="s">
        <v>55</v>
      </c>
      <c r="AG20" s="9">
        <v>0</v>
      </c>
      <c r="AH20" s="9" t="s">
        <v>57</v>
      </c>
      <c r="AI20" s="9" t="s">
        <v>91</v>
      </c>
      <c r="AJ20" s="9" t="s">
        <v>55</v>
      </c>
      <c r="AK20" s="9" t="s">
        <v>245</v>
      </c>
      <c r="AL20" s="9" t="s">
        <v>246</v>
      </c>
      <c r="AM20" s="6">
        <v>6</v>
      </c>
      <c r="AN20" s="5">
        <v>5</v>
      </c>
      <c r="AO20" s="9" t="s">
        <v>56</v>
      </c>
      <c r="AP20" s="5">
        <v>6</v>
      </c>
      <c r="AQ20" s="9" t="s">
        <v>55</v>
      </c>
      <c r="AR20" s="9"/>
      <c r="AS20" s="9" t="s">
        <v>57</v>
      </c>
      <c r="AT20" s="9" t="s">
        <v>247</v>
      </c>
      <c r="AU20" s="13">
        <v>6</v>
      </c>
      <c r="AV20" s="9" t="s">
        <v>57</v>
      </c>
      <c r="AW20" s="12" t="s">
        <v>55</v>
      </c>
      <c r="AX20" s="9" t="s">
        <v>55</v>
      </c>
      <c r="AY20" s="9" t="s">
        <v>57</v>
      </c>
      <c r="AZ20" s="9"/>
      <c r="BA20" s="12" t="s">
        <v>55</v>
      </c>
      <c r="BB20" s="9" t="s">
        <v>55</v>
      </c>
      <c r="BC20" s="9">
        <v>0</v>
      </c>
      <c r="BD20" s="6">
        <v>0</v>
      </c>
      <c r="BE20" s="12" t="s">
        <v>55</v>
      </c>
      <c r="BF20" s="12" t="s">
        <v>248</v>
      </c>
      <c r="BG20" s="12" t="s">
        <v>55</v>
      </c>
      <c r="BH20" s="9" t="s">
        <v>55</v>
      </c>
      <c r="BI20" s="9">
        <v>0</v>
      </c>
      <c r="BJ20" s="9" t="s">
        <v>55</v>
      </c>
      <c r="BK20" s="9">
        <v>0</v>
      </c>
      <c r="BL20" s="6">
        <v>0</v>
      </c>
      <c r="BM20" s="9" t="s">
        <v>57</v>
      </c>
      <c r="BN20" s="9" t="s">
        <v>249</v>
      </c>
      <c r="BO20" s="6">
        <v>1</v>
      </c>
      <c r="BP20" s="12" t="s">
        <v>57</v>
      </c>
      <c r="BQ20" s="9" t="s">
        <v>504</v>
      </c>
      <c r="BR20" s="9" t="s">
        <v>250</v>
      </c>
      <c r="BS20" s="13">
        <v>6</v>
      </c>
      <c r="BT20" s="12" t="s">
        <v>57</v>
      </c>
      <c r="BU20" s="12" t="s">
        <v>55</v>
      </c>
      <c r="BV20" s="13">
        <v>6</v>
      </c>
      <c r="BW20" s="8" t="s">
        <v>505</v>
      </c>
      <c r="BX20" s="8" t="s">
        <v>506</v>
      </c>
      <c r="BY20" s="5">
        <v>3</v>
      </c>
      <c r="BZ20" s="9" t="s">
        <v>57</v>
      </c>
      <c r="CA20" s="9" t="s">
        <v>57</v>
      </c>
      <c r="CB20" s="9" t="s">
        <v>507</v>
      </c>
      <c r="CC20" s="9" t="s">
        <v>55</v>
      </c>
      <c r="CD20" s="9"/>
      <c r="CE20" s="9">
        <v>50</v>
      </c>
      <c r="CF20" s="12" t="s">
        <v>57</v>
      </c>
      <c r="CG20" s="12" t="s">
        <v>57</v>
      </c>
      <c r="CH20" s="12" t="s">
        <v>57</v>
      </c>
    </row>
    <row r="21" spans="1:87" x14ac:dyDescent="0.2">
      <c r="A21" s="12">
        <v>22</v>
      </c>
      <c r="B21" s="12">
        <v>1263</v>
      </c>
      <c r="C21" s="10">
        <v>43516</v>
      </c>
      <c r="D21" s="12" t="s">
        <v>73</v>
      </c>
      <c r="E21" s="12">
        <v>47</v>
      </c>
      <c r="F21" s="12">
        <v>100</v>
      </c>
      <c r="G21" s="12">
        <v>4</v>
      </c>
      <c r="H21" s="9">
        <v>12000</v>
      </c>
      <c r="I21" s="9" t="s">
        <v>57</v>
      </c>
      <c r="J21" s="12">
        <v>1</v>
      </c>
      <c r="K21" s="9" t="s">
        <v>74</v>
      </c>
      <c r="L21" s="12" t="s">
        <v>55</v>
      </c>
      <c r="M21" s="9" t="s">
        <v>55</v>
      </c>
      <c r="N21" s="9" t="s">
        <v>75</v>
      </c>
      <c r="O21" s="9" t="s">
        <v>57</v>
      </c>
      <c r="P21" s="6">
        <v>4.5</v>
      </c>
      <c r="Q21" s="13">
        <v>3</v>
      </c>
      <c r="R21" s="12" t="s">
        <v>57</v>
      </c>
      <c r="S21" s="12" t="s">
        <v>88</v>
      </c>
      <c r="T21" s="9" t="s">
        <v>446</v>
      </c>
      <c r="U21" s="9" t="s">
        <v>55</v>
      </c>
      <c r="V21" s="9" t="s">
        <v>55</v>
      </c>
      <c r="W21" s="12" t="s">
        <v>55</v>
      </c>
      <c r="X21" s="13">
        <v>4</v>
      </c>
      <c r="Y21" s="12" t="s">
        <v>210</v>
      </c>
      <c r="Z21" s="4" t="s">
        <v>60</v>
      </c>
      <c r="AA21" s="6">
        <v>4</v>
      </c>
      <c r="AB21" s="12" t="s">
        <v>57</v>
      </c>
      <c r="AC21" s="9" t="s">
        <v>211</v>
      </c>
      <c r="AD21" s="13">
        <v>5</v>
      </c>
      <c r="AE21" s="13">
        <v>3</v>
      </c>
      <c r="AF21" s="12" t="s">
        <v>57</v>
      </c>
      <c r="AG21" s="9" t="s">
        <v>62</v>
      </c>
      <c r="AH21" s="9" t="s">
        <v>57</v>
      </c>
      <c r="AI21" s="9" t="s">
        <v>113</v>
      </c>
      <c r="AJ21" s="9" t="s">
        <v>57</v>
      </c>
      <c r="AK21" s="9" t="s">
        <v>447</v>
      </c>
      <c r="AL21" s="9" t="s">
        <v>376</v>
      </c>
      <c r="AM21" s="6">
        <v>5</v>
      </c>
      <c r="AN21" s="5">
        <v>4.5</v>
      </c>
      <c r="AO21" s="9" t="s">
        <v>65</v>
      </c>
      <c r="AP21" s="5">
        <v>4</v>
      </c>
      <c r="AQ21" s="9" t="s">
        <v>57</v>
      </c>
      <c r="AR21" s="9" t="s">
        <v>79</v>
      </c>
      <c r="AS21" s="9" t="s">
        <v>57</v>
      </c>
      <c r="AT21" s="9" t="s">
        <v>212</v>
      </c>
      <c r="AU21" s="13">
        <v>3</v>
      </c>
      <c r="AV21" s="9" t="s">
        <v>57</v>
      </c>
      <c r="AW21" s="12" t="s">
        <v>55</v>
      </c>
      <c r="AX21" s="9" t="s">
        <v>57</v>
      </c>
      <c r="AY21" s="9" t="s">
        <v>55</v>
      </c>
      <c r="AZ21" s="9" t="s">
        <v>132</v>
      </c>
      <c r="BA21" s="12" t="s">
        <v>55</v>
      </c>
      <c r="BB21" s="9" t="s">
        <v>57</v>
      </c>
      <c r="BC21" s="9" t="s">
        <v>207</v>
      </c>
      <c r="BD21" s="6">
        <v>4</v>
      </c>
      <c r="BE21" s="12" t="s">
        <v>57</v>
      </c>
      <c r="BF21" s="12" t="s">
        <v>55</v>
      </c>
      <c r="BG21" s="12" t="s">
        <v>57</v>
      </c>
      <c r="BH21" s="9" t="s">
        <v>57</v>
      </c>
      <c r="BI21" s="9" t="s">
        <v>374</v>
      </c>
      <c r="BJ21" s="9" t="s">
        <v>57</v>
      </c>
      <c r="BK21" s="9" t="s">
        <v>133</v>
      </c>
      <c r="BL21" s="6">
        <v>2</v>
      </c>
      <c r="BM21" s="9" t="s">
        <v>57</v>
      </c>
      <c r="BN21" s="9" t="s">
        <v>448</v>
      </c>
      <c r="BO21" s="6">
        <v>2</v>
      </c>
      <c r="BP21" s="12" t="s">
        <v>57</v>
      </c>
      <c r="BQ21" s="9" t="s">
        <v>449</v>
      </c>
      <c r="BR21" s="9" t="s">
        <v>450</v>
      </c>
      <c r="BS21" s="13">
        <v>6</v>
      </c>
      <c r="BT21" s="12" t="s">
        <v>57</v>
      </c>
      <c r="BU21" s="12" t="s">
        <v>57</v>
      </c>
      <c r="BV21" s="13">
        <v>5</v>
      </c>
      <c r="BW21" s="8" t="s">
        <v>214</v>
      </c>
      <c r="BX21" s="8" t="s">
        <v>451</v>
      </c>
      <c r="BY21" s="5">
        <v>3</v>
      </c>
      <c r="BZ21" s="9" t="s">
        <v>55</v>
      </c>
      <c r="CA21" s="9" t="s">
        <v>55</v>
      </c>
      <c r="CB21" s="9"/>
      <c r="CC21" s="9" t="s">
        <v>55</v>
      </c>
      <c r="CD21" s="9"/>
      <c r="CE21" s="9">
        <v>30</v>
      </c>
      <c r="CF21" s="12" t="s">
        <v>57</v>
      </c>
      <c r="CG21" s="12" t="s">
        <v>57</v>
      </c>
      <c r="CH21" s="12" t="s">
        <v>57</v>
      </c>
    </row>
    <row r="22" spans="1:87" x14ac:dyDescent="0.2">
      <c r="A22" s="12">
        <v>59</v>
      </c>
      <c r="B22" s="12">
        <v>1266</v>
      </c>
      <c r="C22" s="10">
        <v>43525</v>
      </c>
      <c r="D22" s="12" t="s">
        <v>73</v>
      </c>
      <c r="E22" s="12">
        <v>64</v>
      </c>
      <c r="F22" s="12">
        <v>0</v>
      </c>
      <c r="G22" s="12">
        <v>45</v>
      </c>
      <c r="H22" s="9">
        <v>815</v>
      </c>
      <c r="I22" s="9" t="s">
        <v>57</v>
      </c>
      <c r="J22" s="12">
        <v>2</v>
      </c>
      <c r="K22" s="9" t="s">
        <v>87</v>
      </c>
      <c r="L22" s="12" t="s">
        <v>55</v>
      </c>
      <c r="M22" s="9" t="s">
        <v>55</v>
      </c>
      <c r="N22" s="9" t="s">
        <v>75</v>
      </c>
      <c r="O22" s="9" t="s">
        <v>57</v>
      </c>
      <c r="P22" s="6">
        <v>4</v>
      </c>
      <c r="Q22" s="13">
        <v>3</v>
      </c>
      <c r="R22" s="12" t="s">
        <v>57</v>
      </c>
      <c r="S22" s="12" t="s">
        <v>88</v>
      </c>
      <c r="T22" s="9" t="s">
        <v>302</v>
      </c>
      <c r="U22" s="9" t="s">
        <v>57</v>
      </c>
      <c r="V22" s="9" t="s">
        <v>57</v>
      </c>
      <c r="W22" s="12" t="s">
        <v>57</v>
      </c>
      <c r="X22" s="13">
        <v>4</v>
      </c>
      <c r="Y22" s="12" t="s">
        <v>540</v>
      </c>
      <c r="Z22" s="4" t="s">
        <v>60</v>
      </c>
      <c r="AA22" s="6">
        <v>4</v>
      </c>
      <c r="AB22" s="12" t="s">
        <v>55</v>
      </c>
      <c r="AC22" s="9">
        <v>0</v>
      </c>
      <c r="AD22" s="13">
        <v>4</v>
      </c>
      <c r="AE22" s="13">
        <v>0</v>
      </c>
      <c r="AF22" s="12" t="s">
        <v>57</v>
      </c>
      <c r="AG22" s="9" t="s">
        <v>62</v>
      </c>
      <c r="AH22" s="9" t="s">
        <v>57</v>
      </c>
      <c r="AI22" s="9" t="s">
        <v>113</v>
      </c>
      <c r="AJ22" s="9" t="s">
        <v>57</v>
      </c>
      <c r="AK22" s="9" t="s">
        <v>304</v>
      </c>
      <c r="AL22" s="9" t="s">
        <v>541</v>
      </c>
      <c r="AM22" s="6">
        <v>6</v>
      </c>
      <c r="AN22" s="5">
        <v>5</v>
      </c>
      <c r="AO22" s="9" t="s">
        <v>227</v>
      </c>
      <c r="AP22" s="5" t="s">
        <v>56</v>
      </c>
      <c r="AQ22" s="9" t="s">
        <v>57</v>
      </c>
      <c r="AR22" s="9" t="s">
        <v>79</v>
      </c>
      <c r="AS22" s="9" t="s">
        <v>57</v>
      </c>
      <c r="AT22" s="9" t="s">
        <v>542</v>
      </c>
      <c r="AU22" s="13">
        <v>4</v>
      </c>
      <c r="AV22" s="9" t="s">
        <v>57</v>
      </c>
      <c r="AW22" s="12" t="s">
        <v>55</v>
      </c>
      <c r="AX22" s="9" t="s">
        <v>57</v>
      </c>
      <c r="AY22" s="9" t="s">
        <v>55</v>
      </c>
      <c r="AZ22" s="9" t="s">
        <v>132</v>
      </c>
      <c r="BA22" s="12" t="s">
        <v>55</v>
      </c>
      <c r="BB22" s="9" t="s">
        <v>57</v>
      </c>
      <c r="BC22" s="9" t="s">
        <v>154</v>
      </c>
      <c r="BD22" s="6">
        <v>2</v>
      </c>
      <c r="BE22" s="12" t="s">
        <v>57</v>
      </c>
      <c r="BF22" s="12" t="s">
        <v>55</v>
      </c>
      <c r="BG22" s="12" t="s">
        <v>57</v>
      </c>
      <c r="BH22" s="9" t="s">
        <v>57</v>
      </c>
      <c r="BI22" s="9" t="s">
        <v>543</v>
      </c>
      <c r="BJ22" s="9" t="s">
        <v>57</v>
      </c>
      <c r="BK22" s="9" t="s">
        <v>180</v>
      </c>
      <c r="BL22" s="6">
        <v>5</v>
      </c>
      <c r="BM22" s="9" t="s">
        <v>57</v>
      </c>
      <c r="BN22" s="9" t="s">
        <v>306</v>
      </c>
      <c r="BO22" s="6">
        <v>4</v>
      </c>
      <c r="BP22" s="12" t="s">
        <v>57</v>
      </c>
      <c r="BQ22" s="9" t="s">
        <v>544</v>
      </c>
      <c r="BR22" s="9" t="s">
        <v>231</v>
      </c>
      <c r="BS22" s="13">
        <v>4</v>
      </c>
      <c r="BT22" s="12" t="s">
        <v>57</v>
      </c>
      <c r="BU22" s="12" t="s">
        <v>55</v>
      </c>
      <c r="BV22" s="13">
        <v>6</v>
      </c>
      <c r="BW22" s="8" t="s">
        <v>545</v>
      </c>
      <c r="BX22" s="8" t="s">
        <v>546</v>
      </c>
      <c r="BY22" s="5">
        <v>3</v>
      </c>
      <c r="BZ22" s="9" t="s">
        <v>55</v>
      </c>
      <c r="CA22" s="9" t="s">
        <v>55</v>
      </c>
      <c r="CB22" s="9"/>
      <c r="CC22" s="9" t="s">
        <v>55</v>
      </c>
      <c r="CD22" s="9"/>
      <c r="CE22" s="9">
        <v>3</v>
      </c>
      <c r="CF22" s="12" t="s">
        <v>55</v>
      </c>
      <c r="CG22" s="12" t="s">
        <v>57</v>
      </c>
      <c r="CH22" s="12" t="s">
        <v>55</v>
      </c>
    </row>
    <row r="23" spans="1:87" x14ac:dyDescent="0.2">
      <c r="A23" s="12">
        <v>6</v>
      </c>
      <c r="B23" s="12">
        <v>1251</v>
      </c>
      <c r="C23" s="10">
        <v>43507</v>
      </c>
      <c r="D23" s="12" t="s">
        <v>54</v>
      </c>
      <c r="E23" s="12">
        <v>49</v>
      </c>
      <c r="F23" s="12">
        <v>0</v>
      </c>
      <c r="G23" s="12">
        <v>20</v>
      </c>
      <c r="H23" s="9">
        <v>1500</v>
      </c>
      <c r="I23" s="9" t="s">
        <v>55</v>
      </c>
      <c r="J23" s="12">
        <v>0</v>
      </c>
      <c r="K23" s="9">
        <v>0</v>
      </c>
      <c r="L23" s="12" t="s">
        <v>55</v>
      </c>
      <c r="M23" s="9" t="s">
        <v>55</v>
      </c>
      <c r="N23" s="9" t="s">
        <v>75</v>
      </c>
      <c r="O23" s="9" t="s">
        <v>57</v>
      </c>
      <c r="P23" s="6">
        <v>1</v>
      </c>
      <c r="Q23" s="13">
        <v>2</v>
      </c>
      <c r="R23" s="12" t="s">
        <v>57</v>
      </c>
      <c r="S23" s="12" t="s">
        <v>127</v>
      </c>
      <c r="T23" s="9" t="s">
        <v>375</v>
      </c>
      <c r="U23" s="9" t="s">
        <v>57</v>
      </c>
      <c r="V23" s="9" t="s">
        <v>55</v>
      </c>
      <c r="W23" s="12" t="s">
        <v>57</v>
      </c>
      <c r="X23" s="13">
        <v>5</v>
      </c>
      <c r="Y23" s="12" t="s">
        <v>128</v>
      </c>
      <c r="Z23" s="4" t="s">
        <v>68</v>
      </c>
      <c r="AA23" s="6">
        <v>5</v>
      </c>
      <c r="AB23" s="12" t="s">
        <v>55</v>
      </c>
      <c r="AC23" s="9">
        <v>0</v>
      </c>
      <c r="AD23" s="13">
        <v>6</v>
      </c>
      <c r="AE23" s="13">
        <v>2</v>
      </c>
      <c r="AF23" s="12" t="s">
        <v>57</v>
      </c>
      <c r="AG23" s="9" t="s">
        <v>62</v>
      </c>
      <c r="AH23" s="9" t="s">
        <v>57</v>
      </c>
      <c r="AI23" s="9" t="s">
        <v>113</v>
      </c>
      <c r="AJ23" s="9" t="s">
        <v>57</v>
      </c>
      <c r="AK23" s="9" t="s">
        <v>129</v>
      </c>
      <c r="AL23" s="9" t="s">
        <v>376</v>
      </c>
      <c r="AM23" s="6">
        <v>5</v>
      </c>
      <c r="AN23" s="5">
        <v>3</v>
      </c>
      <c r="AO23" s="9" t="s">
        <v>65</v>
      </c>
      <c r="AP23" s="5">
        <v>5</v>
      </c>
      <c r="AQ23" s="9" t="s">
        <v>57</v>
      </c>
      <c r="AR23" s="9" t="s">
        <v>79</v>
      </c>
      <c r="AS23" s="9" t="s">
        <v>57</v>
      </c>
      <c r="AT23" s="9" t="s">
        <v>131</v>
      </c>
      <c r="AU23" s="13">
        <v>3</v>
      </c>
      <c r="AV23" s="9" t="s">
        <v>57</v>
      </c>
      <c r="AW23" s="12" t="s">
        <v>57</v>
      </c>
      <c r="AX23" s="9" t="s">
        <v>57</v>
      </c>
      <c r="AY23" s="9" t="s">
        <v>55</v>
      </c>
      <c r="AZ23" s="9" t="s">
        <v>132</v>
      </c>
      <c r="BA23" s="12" t="s">
        <v>55</v>
      </c>
      <c r="BB23" s="9" t="s">
        <v>57</v>
      </c>
      <c r="BC23" s="9" t="s">
        <v>122</v>
      </c>
      <c r="BD23" s="6">
        <v>1</v>
      </c>
      <c r="BE23" s="12" t="s">
        <v>57</v>
      </c>
      <c r="BF23" s="12" t="s">
        <v>55</v>
      </c>
      <c r="BG23" s="12" t="s">
        <v>55</v>
      </c>
      <c r="BH23" s="9" t="s">
        <v>57</v>
      </c>
      <c r="BI23" s="9" t="s">
        <v>377</v>
      </c>
      <c r="BJ23" s="9" t="s">
        <v>57</v>
      </c>
      <c r="BK23" s="9" t="s">
        <v>133</v>
      </c>
      <c r="BL23" s="6">
        <v>1</v>
      </c>
      <c r="BM23" s="9" t="s">
        <v>57</v>
      </c>
      <c r="BN23" s="9" t="s">
        <v>134</v>
      </c>
      <c r="BO23" s="6">
        <v>3</v>
      </c>
      <c r="BP23" s="12" t="s">
        <v>55</v>
      </c>
      <c r="BQ23" s="9" t="s">
        <v>378</v>
      </c>
      <c r="BR23" s="9" t="s">
        <v>135</v>
      </c>
      <c r="BS23" s="13">
        <v>3</v>
      </c>
      <c r="BT23" s="12" t="s">
        <v>57</v>
      </c>
      <c r="BU23" s="12" t="s">
        <v>55</v>
      </c>
      <c r="BV23" s="13">
        <v>6</v>
      </c>
      <c r="BW23" s="8" t="s">
        <v>379</v>
      </c>
      <c r="BX23" s="8" t="s">
        <v>136</v>
      </c>
      <c r="BY23" s="5">
        <v>4</v>
      </c>
      <c r="BZ23" s="9" t="s">
        <v>55</v>
      </c>
      <c r="CA23" s="9" t="s">
        <v>55</v>
      </c>
      <c r="CB23" s="9" t="s">
        <v>56</v>
      </c>
      <c r="CC23" s="9" t="s">
        <v>55</v>
      </c>
      <c r="CD23" s="9" t="s">
        <v>56</v>
      </c>
      <c r="CE23" s="9">
        <v>25</v>
      </c>
      <c r="CF23" s="12" t="s">
        <v>55</v>
      </c>
      <c r="CG23" s="12" t="s">
        <v>57</v>
      </c>
      <c r="CH23" s="12" t="s">
        <v>57</v>
      </c>
      <c r="CI23" t="s">
        <v>137</v>
      </c>
    </row>
    <row r="24" spans="1:87" x14ac:dyDescent="0.2">
      <c r="A24" s="12">
        <v>36</v>
      </c>
      <c r="B24" s="12">
        <v>1263</v>
      </c>
      <c r="C24" s="10">
        <v>43516</v>
      </c>
      <c r="D24" s="12" t="s">
        <v>73</v>
      </c>
      <c r="E24" s="12">
        <v>65</v>
      </c>
      <c r="F24" s="12">
        <v>60</v>
      </c>
      <c r="G24" s="12">
        <v>30</v>
      </c>
      <c r="H24" s="9">
        <v>100</v>
      </c>
      <c r="I24" s="9" t="s">
        <v>55</v>
      </c>
      <c r="J24" s="12">
        <v>0</v>
      </c>
      <c r="K24" s="9">
        <v>0</v>
      </c>
      <c r="L24" s="12" t="s">
        <v>55</v>
      </c>
      <c r="M24" s="9" t="s">
        <v>57</v>
      </c>
      <c r="N24" s="9" t="s">
        <v>57</v>
      </c>
      <c r="O24" s="9" t="s">
        <v>55</v>
      </c>
      <c r="P24" s="6">
        <v>4</v>
      </c>
      <c r="Q24" s="13">
        <v>5</v>
      </c>
      <c r="R24" s="12" t="s">
        <v>57</v>
      </c>
      <c r="S24" s="12" t="s">
        <v>394</v>
      </c>
      <c r="T24" s="9" t="s">
        <v>192</v>
      </c>
      <c r="U24" s="9" t="s">
        <v>57</v>
      </c>
      <c r="V24" s="9" t="s">
        <v>55</v>
      </c>
      <c r="W24" s="12" t="s">
        <v>57</v>
      </c>
      <c r="X24" s="13">
        <v>4</v>
      </c>
      <c r="Y24" s="12" t="s">
        <v>193</v>
      </c>
      <c r="Z24" s="4" t="s">
        <v>68</v>
      </c>
      <c r="AA24" s="6">
        <v>4</v>
      </c>
      <c r="AB24" s="12" t="s">
        <v>55</v>
      </c>
      <c r="AC24" s="9">
        <v>0</v>
      </c>
      <c r="AD24" s="13">
        <v>2</v>
      </c>
      <c r="AE24" s="13">
        <v>1</v>
      </c>
      <c r="AF24" s="12" t="s">
        <v>57</v>
      </c>
      <c r="AG24" s="9" t="s">
        <v>62</v>
      </c>
      <c r="AH24" s="9" t="s">
        <v>57</v>
      </c>
      <c r="AI24" s="9" t="s">
        <v>113</v>
      </c>
      <c r="AJ24" s="9" t="s">
        <v>57</v>
      </c>
      <c r="AK24" s="9" t="s">
        <v>194</v>
      </c>
      <c r="AL24" s="9" t="s">
        <v>195</v>
      </c>
      <c r="AM24" s="6">
        <v>6</v>
      </c>
      <c r="AN24" s="5">
        <v>4.5</v>
      </c>
      <c r="AO24" s="9"/>
      <c r="AP24" s="5">
        <v>5</v>
      </c>
      <c r="AQ24" s="9" t="s">
        <v>57</v>
      </c>
      <c r="AR24" s="9" t="s">
        <v>79</v>
      </c>
      <c r="AS24" s="9" t="s">
        <v>57</v>
      </c>
      <c r="AT24" s="9" t="s">
        <v>196</v>
      </c>
      <c r="AU24" s="13">
        <v>4</v>
      </c>
      <c r="AV24" s="9" t="s">
        <v>55</v>
      </c>
      <c r="AW24" s="12" t="s">
        <v>55</v>
      </c>
      <c r="AX24" s="9" t="s">
        <v>57</v>
      </c>
      <c r="AY24" s="9" t="s">
        <v>57</v>
      </c>
      <c r="AZ24" s="9" t="s">
        <v>165</v>
      </c>
      <c r="BA24" s="12" t="s">
        <v>55</v>
      </c>
      <c r="BB24" s="9" t="s">
        <v>57</v>
      </c>
      <c r="BC24" s="9" t="s">
        <v>197</v>
      </c>
      <c r="BD24" s="6">
        <v>0.4</v>
      </c>
      <c r="BE24" s="12" t="s">
        <v>55</v>
      </c>
      <c r="BF24" s="12" t="s">
        <v>55</v>
      </c>
      <c r="BG24" s="12" t="s">
        <v>55</v>
      </c>
      <c r="BH24" s="9" t="s">
        <v>55</v>
      </c>
      <c r="BI24" s="9" t="s">
        <v>495</v>
      </c>
      <c r="BJ24" s="9" t="s">
        <v>57</v>
      </c>
      <c r="BK24" s="9" t="s">
        <v>198</v>
      </c>
      <c r="BL24" s="6">
        <v>1.2</v>
      </c>
      <c r="BM24" s="9" t="s">
        <v>57</v>
      </c>
      <c r="BN24" s="9" t="s">
        <v>199</v>
      </c>
      <c r="BO24" s="6">
        <v>4</v>
      </c>
      <c r="BP24" s="12" t="s">
        <v>57</v>
      </c>
      <c r="BQ24" s="9" t="s">
        <v>496</v>
      </c>
      <c r="BR24" s="9" t="s">
        <v>200</v>
      </c>
      <c r="BS24" s="13">
        <v>4.5</v>
      </c>
      <c r="BT24" s="12" t="s">
        <v>57</v>
      </c>
      <c r="BU24" s="12" t="s">
        <v>55</v>
      </c>
      <c r="BV24" s="13">
        <v>5</v>
      </c>
      <c r="BW24" s="8" t="s">
        <v>201</v>
      </c>
      <c r="BX24" s="8" t="s">
        <v>497</v>
      </c>
      <c r="BY24" s="5">
        <v>5</v>
      </c>
      <c r="BZ24" s="9" t="s">
        <v>57</v>
      </c>
      <c r="CA24" s="9" t="s">
        <v>55</v>
      </c>
      <c r="CB24" s="9"/>
      <c r="CC24" s="9" t="s">
        <v>57</v>
      </c>
      <c r="CD24" s="9" t="s">
        <v>202</v>
      </c>
      <c r="CE24" s="9">
        <v>25</v>
      </c>
      <c r="CF24" s="12" t="s">
        <v>55</v>
      </c>
      <c r="CG24" s="12" t="s">
        <v>57</v>
      </c>
      <c r="CH24" s="12" t="s">
        <v>55</v>
      </c>
    </row>
    <row r="25" spans="1:87" x14ac:dyDescent="0.2">
      <c r="A25" s="12">
        <v>50</v>
      </c>
      <c r="B25" s="12">
        <v>1253</v>
      </c>
      <c r="C25" s="10">
        <v>43525</v>
      </c>
      <c r="D25" s="12" t="s">
        <v>54</v>
      </c>
      <c r="E25" s="12">
        <v>72</v>
      </c>
      <c r="F25" s="12" t="s">
        <v>118</v>
      </c>
      <c r="G25" s="12">
        <v>30</v>
      </c>
      <c r="H25" s="9" t="s">
        <v>56</v>
      </c>
      <c r="I25" s="9" t="s">
        <v>57</v>
      </c>
      <c r="J25" s="12">
        <v>3</v>
      </c>
      <c r="K25" s="9" t="s">
        <v>87</v>
      </c>
      <c r="L25" s="12" t="s">
        <v>55</v>
      </c>
      <c r="M25" s="9" t="s">
        <v>55</v>
      </c>
      <c r="N25" s="9" t="s">
        <v>57</v>
      </c>
      <c r="O25" s="9" t="s">
        <v>55</v>
      </c>
      <c r="P25" s="6">
        <v>5</v>
      </c>
      <c r="Q25" s="13">
        <v>3</v>
      </c>
      <c r="R25" s="12" t="s">
        <v>57</v>
      </c>
      <c r="S25" s="12" t="s">
        <v>88</v>
      </c>
      <c r="T25" s="9" t="s">
        <v>523</v>
      </c>
      <c r="U25" s="9" t="s">
        <v>55</v>
      </c>
      <c r="V25" s="9" t="s">
        <v>55</v>
      </c>
      <c r="W25" s="12" t="s">
        <v>57</v>
      </c>
      <c r="X25" s="13">
        <v>5.5</v>
      </c>
      <c r="Y25" s="12" t="s">
        <v>307</v>
      </c>
      <c r="Z25" s="4" t="s">
        <v>56</v>
      </c>
      <c r="AA25" s="6">
        <v>4</v>
      </c>
      <c r="AB25" s="12" t="s">
        <v>57</v>
      </c>
      <c r="AC25" s="9" t="s">
        <v>308</v>
      </c>
      <c r="AD25" s="13">
        <v>5</v>
      </c>
      <c r="AE25" s="13">
        <v>2</v>
      </c>
      <c r="AF25" s="12" t="s">
        <v>57</v>
      </c>
      <c r="AG25" s="9" t="s">
        <v>62</v>
      </c>
      <c r="AH25" s="9" t="s">
        <v>57</v>
      </c>
      <c r="AI25" s="9" t="s">
        <v>102</v>
      </c>
      <c r="AJ25" s="9" t="s">
        <v>57</v>
      </c>
      <c r="AK25" s="9" t="s">
        <v>524</v>
      </c>
      <c r="AL25" s="9" t="s">
        <v>376</v>
      </c>
      <c r="AM25" s="6">
        <v>6</v>
      </c>
      <c r="AN25" s="5">
        <v>2.5</v>
      </c>
      <c r="AO25" s="9" t="s">
        <v>65</v>
      </c>
      <c r="AP25" s="5">
        <v>4</v>
      </c>
      <c r="AQ25" s="9" t="s">
        <v>57</v>
      </c>
      <c r="AR25" s="9" t="s">
        <v>79</v>
      </c>
      <c r="AS25" s="9" t="s">
        <v>57</v>
      </c>
      <c r="AT25" s="9" t="s">
        <v>330</v>
      </c>
      <c r="AU25" s="14">
        <v>3.5</v>
      </c>
      <c r="AV25" s="9" t="s">
        <v>57</v>
      </c>
      <c r="AW25" s="12" t="s">
        <v>55</v>
      </c>
      <c r="AX25" s="9" t="s">
        <v>57</v>
      </c>
      <c r="AY25" s="9" t="s">
        <v>55</v>
      </c>
      <c r="AZ25" s="9" t="s">
        <v>132</v>
      </c>
      <c r="BA25" s="12" t="s">
        <v>55</v>
      </c>
      <c r="BB25" s="9" t="s">
        <v>57</v>
      </c>
      <c r="BC25" s="9" t="s">
        <v>154</v>
      </c>
      <c r="BD25" s="6">
        <v>1.2</v>
      </c>
      <c r="BE25" s="12" t="s">
        <v>57</v>
      </c>
      <c r="BF25" s="12" t="s">
        <v>55</v>
      </c>
      <c r="BG25" s="12" t="s">
        <v>57</v>
      </c>
      <c r="BH25" s="9" t="s">
        <v>57</v>
      </c>
      <c r="BI25" s="9" t="s">
        <v>525</v>
      </c>
      <c r="BJ25" s="9" t="s">
        <v>57</v>
      </c>
      <c r="BK25" s="9" t="s">
        <v>309</v>
      </c>
      <c r="BL25" s="6">
        <v>1</v>
      </c>
      <c r="BM25" s="9" t="s">
        <v>57</v>
      </c>
      <c r="BN25" s="9" t="s">
        <v>132</v>
      </c>
      <c r="BO25" s="6">
        <v>1</v>
      </c>
      <c r="BP25" s="12" t="s">
        <v>55</v>
      </c>
      <c r="BQ25" s="9" t="s">
        <v>410</v>
      </c>
      <c r="BR25" s="9" t="s">
        <v>108</v>
      </c>
      <c r="BS25" s="13">
        <v>6</v>
      </c>
      <c r="BT25" s="12" t="s">
        <v>57</v>
      </c>
      <c r="BU25" s="12" t="s">
        <v>57</v>
      </c>
      <c r="BV25" s="13">
        <v>6</v>
      </c>
      <c r="BW25" s="8" t="s">
        <v>310</v>
      </c>
      <c r="BX25" s="8" t="s">
        <v>526</v>
      </c>
      <c r="BY25" s="5">
        <v>1</v>
      </c>
      <c r="BZ25" s="9" t="s">
        <v>57</v>
      </c>
      <c r="CA25" s="9" t="s">
        <v>55</v>
      </c>
      <c r="CB25" s="9"/>
      <c r="CC25" s="9" t="s">
        <v>55</v>
      </c>
      <c r="CD25" s="9"/>
      <c r="CE25" s="9">
        <v>5</v>
      </c>
      <c r="CF25" s="12" t="s">
        <v>55</v>
      </c>
      <c r="CG25" s="12" t="s">
        <v>57</v>
      </c>
      <c r="CH25" s="12" t="s">
        <v>57</v>
      </c>
    </row>
    <row r="26" spans="1:87" x14ac:dyDescent="0.2">
      <c r="A26" s="12">
        <v>33</v>
      </c>
      <c r="B26" s="12">
        <v>1260</v>
      </c>
      <c r="C26" s="10">
        <v>43518</v>
      </c>
      <c r="D26" s="12" t="s">
        <v>73</v>
      </c>
      <c r="E26" s="12">
        <v>33</v>
      </c>
      <c r="F26" s="12">
        <v>100</v>
      </c>
      <c r="G26" s="12">
        <v>6</v>
      </c>
      <c r="H26" s="9">
        <v>400</v>
      </c>
      <c r="I26" s="9" t="s">
        <v>57</v>
      </c>
      <c r="J26" s="12">
        <v>1</v>
      </c>
      <c r="K26" s="9" t="s">
        <v>74</v>
      </c>
      <c r="L26" s="12" t="s">
        <v>55</v>
      </c>
      <c r="M26" s="9" t="s">
        <v>55</v>
      </c>
      <c r="N26" s="9" t="s">
        <v>57</v>
      </c>
      <c r="O26" s="9" t="s">
        <v>55</v>
      </c>
      <c r="P26" s="6">
        <v>2</v>
      </c>
      <c r="Q26" s="13">
        <v>2</v>
      </c>
      <c r="R26" s="12" t="s">
        <v>57</v>
      </c>
      <c r="S26" s="12" t="s">
        <v>88</v>
      </c>
      <c r="T26" s="9" t="s">
        <v>483</v>
      </c>
      <c r="U26" s="9" t="s">
        <v>57</v>
      </c>
      <c r="V26" s="9" t="s">
        <v>57</v>
      </c>
      <c r="W26" s="12" t="s">
        <v>55</v>
      </c>
      <c r="X26" s="13">
        <v>4.5</v>
      </c>
      <c r="Y26" s="12" t="s">
        <v>484</v>
      </c>
      <c r="Z26" s="4" t="s">
        <v>60</v>
      </c>
      <c r="AA26" s="6">
        <v>3</v>
      </c>
      <c r="AB26" s="12" t="s">
        <v>57</v>
      </c>
      <c r="AC26" s="9" t="s">
        <v>485</v>
      </c>
      <c r="AD26" s="13">
        <v>5</v>
      </c>
      <c r="AE26" s="13">
        <v>4</v>
      </c>
      <c r="AF26" s="12" t="s">
        <v>57</v>
      </c>
      <c r="AG26" s="9" t="s">
        <v>62</v>
      </c>
      <c r="AH26" s="9" t="s">
        <v>57</v>
      </c>
      <c r="AI26" s="9" t="s">
        <v>102</v>
      </c>
      <c r="AJ26" s="9" t="s">
        <v>55</v>
      </c>
      <c r="AK26" s="9"/>
      <c r="AL26" s="9" t="s">
        <v>150</v>
      </c>
      <c r="AM26" s="6">
        <v>6</v>
      </c>
      <c r="AN26" s="5">
        <v>3</v>
      </c>
      <c r="AO26" s="9" t="s">
        <v>236</v>
      </c>
      <c r="AP26" s="5">
        <v>3.5</v>
      </c>
      <c r="AQ26" s="9" t="s">
        <v>57</v>
      </c>
      <c r="AR26" s="9" t="s">
        <v>79</v>
      </c>
      <c r="AS26" s="9" t="s">
        <v>57</v>
      </c>
      <c r="AT26" s="9" t="s">
        <v>237</v>
      </c>
      <c r="AU26" s="13">
        <v>2</v>
      </c>
      <c r="AV26" s="9" t="s">
        <v>57</v>
      </c>
      <c r="AW26" s="12" t="s">
        <v>55</v>
      </c>
      <c r="AX26" s="9" t="s">
        <v>57</v>
      </c>
      <c r="AY26" s="9" t="s">
        <v>55</v>
      </c>
      <c r="AZ26" s="9" t="s">
        <v>132</v>
      </c>
      <c r="BA26" s="12" t="s">
        <v>55</v>
      </c>
      <c r="BB26" s="9" t="s">
        <v>57</v>
      </c>
      <c r="BC26" s="9" t="s">
        <v>154</v>
      </c>
      <c r="BD26" s="6">
        <v>3.6</v>
      </c>
      <c r="BE26" s="12" t="s">
        <v>55</v>
      </c>
      <c r="BF26" s="12" t="s">
        <v>55</v>
      </c>
      <c r="BG26" s="12" t="s">
        <v>55</v>
      </c>
      <c r="BH26" s="9" t="s">
        <v>55</v>
      </c>
      <c r="BI26" s="9" t="s">
        <v>486</v>
      </c>
      <c r="BJ26" s="9" t="s">
        <v>57</v>
      </c>
      <c r="BK26" s="9" t="s">
        <v>238</v>
      </c>
      <c r="BL26" s="6">
        <v>2.4</v>
      </c>
      <c r="BM26" s="9" t="s">
        <v>57</v>
      </c>
      <c r="BN26" s="9" t="s">
        <v>239</v>
      </c>
      <c r="BO26" s="6">
        <v>2</v>
      </c>
      <c r="BP26" s="12" t="s">
        <v>55</v>
      </c>
      <c r="BQ26" s="9" t="s">
        <v>487</v>
      </c>
      <c r="BR26" s="9" t="s">
        <v>240</v>
      </c>
      <c r="BS26" s="13">
        <v>6</v>
      </c>
      <c r="BT26" s="12" t="s">
        <v>57</v>
      </c>
      <c r="BU26" s="12" t="s">
        <v>55</v>
      </c>
      <c r="BV26" s="13">
        <v>6</v>
      </c>
      <c r="BW26" s="8" t="s">
        <v>488</v>
      </c>
      <c r="BX26" s="8" t="s">
        <v>489</v>
      </c>
      <c r="BY26" s="5">
        <v>3</v>
      </c>
      <c r="BZ26" s="9" t="s">
        <v>55</v>
      </c>
      <c r="CA26" s="9" t="s">
        <v>57</v>
      </c>
      <c r="CB26" s="9" t="s">
        <v>241</v>
      </c>
      <c r="CC26" s="9" t="s">
        <v>55</v>
      </c>
      <c r="CD26" s="9"/>
      <c r="CE26" s="9">
        <v>40</v>
      </c>
      <c r="CF26" s="12" t="s">
        <v>55</v>
      </c>
      <c r="CG26" s="12" t="s">
        <v>57</v>
      </c>
      <c r="CH26" s="12" t="s">
        <v>57</v>
      </c>
    </row>
    <row r="27" spans="1:87" x14ac:dyDescent="0.2">
      <c r="A27" s="12">
        <v>30</v>
      </c>
      <c r="B27" s="12">
        <v>1263</v>
      </c>
      <c r="C27" s="10">
        <v>43500</v>
      </c>
      <c r="D27" s="12" t="s">
        <v>86</v>
      </c>
      <c r="E27" s="12">
        <v>68</v>
      </c>
      <c r="F27" s="12" t="s">
        <v>118</v>
      </c>
      <c r="G27" s="12">
        <v>40</v>
      </c>
      <c r="H27" s="9">
        <v>1300</v>
      </c>
      <c r="I27" s="9" t="s">
        <v>55</v>
      </c>
      <c r="J27" s="12">
        <v>0</v>
      </c>
      <c r="K27" s="9">
        <v>0</v>
      </c>
      <c r="L27" s="12" t="s">
        <v>55</v>
      </c>
      <c r="M27" s="9" t="s">
        <v>55</v>
      </c>
      <c r="N27" s="9" t="s">
        <v>57</v>
      </c>
      <c r="O27" s="9" t="s">
        <v>55</v>
      </c>
      <c r="P27" s="6">
        <v>3</v>
      </c>
      <c r="Q27" s="13">
        <v>4</v>
      </c>
      <c r="R27" s="12" t="s">
        <v>57</v>
      </c>
      <c r="S27" s="12" t="s">
        <v>472</v>
      </c>
      <c r="T27" s="9" t="s">
        <v>473</v>
      </c>
      <c r="U27" s="9" t="s">
        <v>55</v>
      </c>
      <c r="V27" s="9" t="s">
        <v>55</v>
      </c>
      <c r="W27" s="12" t="s">
        <v>55</v>
      </c>
      <c r="X27" s="13">
        <v>3</v>
      </c>
      <c r="Y27" s="12" t="s">
        <v>119</v>
      </c>
      <c r="Z27" s="4" t="s">
        <v>68</v>
      </c>
      <c r="AA27" s="6">
        <v>2</v>
      </c>
      <c r="AB27" s="12" t="s">
        <v>55</v>
      </c>
      <c r="AC27" s="9">
        <v>0</v>
      </c>
      <c r="AD27" s="13">
        <v>5</v>
      </c>
      <c r="AE27" s="13">
        <v>0</v>
      </c>
      <c r="AF27" s="12" t="s">
        <v>57</v>
      </c>
      <c r="AG27" s="9" t="s">
        <v>62</v>
      </c>
      <c r="AH27" s="9" t="s">
        <v>57</v>
      </c>
      <c r="AI27" s="9" t="s">
        <v>113</v>
      </c>
      <c r="AJ27" s="9" t="s">
        <v>57</v>
      </c>
      <c r="AK27" s="9" t="s">
        <v>474</v>
      </c>
      <c r="AL27" s="9" t="s">
        <v>429</v>
      </c>
      <c r="AM27" s="6">
        <v>6</v>
      </c>
      <c r="AN27" s="5">
        <v>4</v>
      </c>
      <c r="AO27" s="9" t="s">
        <v>65</v>
      </c>
      <c r="AP27" s="5">
        <v>4</v>
      </c>
      <c r="AQ27" s="9" t="s">
        <v>57</v>
      </c>
      <c r="AR27" s="9" t="s">
        <v>79</v>
      </c>
      <c r="AS27" s="9" t="s">
        <v>57</v>
      </c>
      <c r="AT27" s="9" t="s">
        <v>120</v>
      </c>
      <c r="AU27" s="13">
        <v>2</v>
      </c>
      <c r="AV27" s="9" t="s">
        <v>57</v>
      </c>
      <c r="AW27" s="12" t="s">
        <v>55</v>
      </c>
      <c r="AX27" s="9" t="s">
        <v>55</v>
      </c>
      <c r="AY27" s="9" t="s">
        <v>57</v>
      </c>
      <c r="AZ27" s="9" t="s">
        <v>121</v>
      </c>
      <c r="BA27" s="12" t="s">
        <v>55</v>
      </c>
      <c r="BB27" s="9" t="s">
        <v>57</v>
      </c>
      <c r="BC27" s="9" t="s">
        <v>122</v>
      </c>
      <c r="BD27" s="6">
        <v>0.4</v>
      </c>
      <c r="BE27" s="12" t="s">
        <v>55</v>
      </c>
      <c r="BF27" s="12" t="s">
        <v>55</v>
      </c>
      <c r="BG27" s="12" t="s">
        <v>55</v>
      </c>
      <c r="BH27" s="9" t="s">
        <v>55</v>
      </c>
      <c r="BI27" s="9">
        <v>0</v>
      </c>
      <c r="BJ27" s="9" t="s">
        <v>57</v>
      </c>
      <c r="BK27" s="9" t="s">
        <v>123</v>
      </c>
      <c r="BL27" s="6">
        <v>0.6</v>
      </c>
      <c r="BM27" s="9" t="s">
        <v>57</v>
      </c>
      <c r="BN27" s="9" t="s">
        <v>124</v>
      </c>
      <c r="BO27" s="6">
        <v>1</v>
      </c>
      <c r="BP27" s="12" t="s">
        <v>57</v>
      </c>
      <c r="BQ27" s="9" t="s">
        <v>475</v>
      </c>
      <c r="BR27" s="9" t="s">
        <v>125</v>
      </c>
      <c r="BS27" s="13">
        <v>3</v>
      </c>
      <c r="BT27" s="12" t="s">
        <v>57</v>
      </c>
      <c r="BU27" s="12" t="s">
        <v>55</v>
      </c>
      <c r="BV27" s="13">
        <v>5</v>
      </c>
      <c r="BW27" s="8" t="s">
        <v>333</v>
      </c>
      <c r="BX27" s="8" t="s">
        <v>476</v>
      </c>
      <c r="BY27" s="5">
        <v>4</v>
      </c>
      <c r="BZ27" s="9" t="s">
        <v>57</v>
      </c>
      <c r="CA27" s="9" t="s">
        <v>57</v>
      </c>
      <c r="CB27" s="9" t="s">
        <v>477</v>
      </c>
      <c r="CC27" s="9" t="s">
        <v>55</v>
      </c>
      <c r="CD27" s="9" t="s">
        <v>56</v>
      </c>
      <c r="CE27" s="9">
        <v>20</v>
      </c>
      <c r="CF27" s="12" t="s">
        <v>55</v>
      </c>
      <c r="CG27" s="12" t="s">
        <v>57</v>
      </c>
      <c r="CH27" s="12" t="s">
        <v>57</v>
      </c>
      <c r="CI27" t="s">
        <v>126</v>
      </c>
    </row>
    <row r="28" spans="1:87" x14ac:dyDescent="0.2">
      <c r="A28" s="12">
        <v>51</v>
      </c>
      <c r="B28" s="12">
        <v>1253</v>
      </c>
      <c r="C28" s="10">
        <v>43525</v>
      </c>
      <c r="D28" s="12" t="s">
        <v>86</v>
      </c>
      <c r="E28" s="12">
        <v>63</v>
      </c>
      <c r="F28" s="12" t="s">
        <v>118</v>
      </c>
      <c r="G28" s="12">
        <v>24</v>
      </c>
      <c r="H28" s="9">
        <v>465</v>
      </c>
      <c r="I28" s="9" t="s">
        <v>57</v>
      </c>
      <c r="J28" s="12">
        <v>7</v>
      </c>
      <c r="K28" s="9" t="s">
        <v>87</v>
      </c>
      <c r="L28" s="12" t="s">
        <v>55</v>
      </c>
      <c r="M28" s="9" t="s">
        <v>57</v>
      </c>
      <c r="N28" s="9" t="s">
        <v>75</v>
      </c>
      <c r="O28" s="9" t="s">
        <v>55</v>
      </c>
      <c r="P28" s="6">
        <v>5</v>
      </c>
      <c r="Q28" s="13">
        <v>3</v>
      </c>
      <c r="R28" s="12" t="s">
        <v>57</v>
      </c>
      <c r="S28" s="12" t="s">
        <v>88</v>
      </c>
      <c r="T28" s="9" t="s">
        <v>527</v>
      </c>
      <c r="U28" s="9" t="s">
        <v>55</v>
      </c>
      <c r="V28" s="9" t="s">
        <v>55</v>
      </c>
      <c r="W28" s="12" t="s">
        <v>55</v>
      </c>
      <c r="X28" s="13">
        <v>5</v>
      </c>
      <c r="Y28" s="12" t="s">
        <v>311</v>
      </c>
      <c r="Z28" s="4" t="s">
        <v>68</v>
      </c>
      <c r="AA28" s="6">
        <v>4</v>
      </c>
      <c r="AB28" s="12" t="s">
        <v>57</v>
      </c>
      <c r="AC28" s="9" t="s">
        <v>204</v>
      </c>
      <c r="AD28" s="13">
        <v>6</v>
      </c>
      <c r="AE28" s="13">
        <v>6</v>
      </c>
      <c r="AF28" s="12" t="s">
        <v>57</v>
      </c>
      <c r="AG28" s="9" t="s">
        <v>62</v>
      </c>
      <c r="AH28" s="9" t="s">
        <v>57</v>
      </c>
      <c r="AI28" s="9" t="s">
        <v>102</v>
      </c>
      <c r="AJ28" s="9" t="s">
        <v>55</v>
      </c>
      <c r="AK28" s="9" t="s">
        <v>56</v>
      </c>
      <c r="AL28" s="9" t="s">
        <v>513</v>
      </c>
      <c r="AM28" s="6">
        <v>5</v>
      </c>
      <c r="AN28" s="5">
        <v>4</v>
      </c>
      <c r="AO28" s="9" t="s">
        <v>65</v>
      </c>
      <c r="AP28" s="5">
        <v>6</v>
      </c>
      <c r="AQ28" s="9" t="s">
        <v>57</v>
      </c>
      <c r="AR28" s="9" t="s">
        <v>66</v>
      </c>
      <c r="AS28" s="9" t="s">
        <v>57</v>
      </c>
      <c r="AT28" s="9" t="s">
        <v>312</v>
      </c>
      <c r="AU28" s="14">
        <v>3</v>
      </c>
      <c r="AV28" s="9" t="s">
        <v>57</v>
      </c>
      <c r="AW28" s="12" t="s">
        <v>55</v>
      </c>
      <c r="AX28" s="9" t="s">
        <v>57</v>
      </c>
      <c r="AY28" s="9" t="s">
        <v>55</v>
      </c>
      <c r="AZ28" s="9" t="s">
        <v>165</v>
      </c>
      <c r="BA28" s="12" t="s">
        <v>55</v>
      </c>
      <c r="BB28" s="9" t="s">
        <v>57</v>
      </c>
      <c r="BC28" s="9" t="s">
        <v>154</v>
      </c>
      <c r="BD28" s="6">
        <v>0.6</v>
      </c>
      <c r="BE28" s="12" t="s">
        <v>57</v>
      </c>
      <c r="BF28" s="12" t="s">
        <v>55</v>
      </c>
      <c r="BG28" s="12" t="s">
        <v>57</v>
      </c>
      <c r="BH28" s="9" t="s">
        <v>57</v>
      </c>
      <c r="BI28" s="9" t="s">
        <v>313</v>
      </c>
      <c r="BJ28" s="9" t="s">
        <v>57</v>
      </c>
      <c r="BK28" s="9" t="s">
        <v>314</v>
      </c>
      <c r="BL28" s="6">
        <v>0.8</v>
      </c>
      <c r="BM28" s="9" t="s">
        <v>57</v>
      </c>
      <c r="BN28" s="9" t="s">
        <v>315</v>
      </c>
      <c r="BO28" s="6">
        <v>3</v>
      </c>
      <c r="BP28" s="12" t="s">
        <v>55</v>
      </c>
      <c r="BQ28" s="9" t="s">
        <v>528</v>
      </c>
      <c r="BR28" s="9" t="s">
        <v>231</v>
      </c>
      <c r="BS28" s="13">
        <v>6</v>
      </c>
      <c r="BT28" s="12" t="s">
        <v>57</v>
      </c>
      <c r="BU28" s="12" t="s">
        <v>57</v>
      </c>
      <c r="BV28" s="13">
        <v>6</v>
      </c>
      <c r="BW28" s="8" t="s">
        <v>529</v>
      </c>
      <c r="BX28" s="8" t="s">
        <v>316</v>
      </c>
      <c r="BY28" s="5">
        <v>2</v>
      </c>
      <c r="BZ28" s="9" t="s">
        <v>55</v>
      </c>
      <c r="CA28" s="9" t="s">
        <v>55</v>
      </c>
      <c r="CB28" s="9"/>
      <c r="CC28" s="9" t="s">
        <v>55</v>
      </c>
      <c r="CD28" s="9"/>
      <c r="CE28" s="9">
        <v>60</v>
      </c>
      <c r="CF28" s="12" t="s">
        <v>55</v>
      </c>
      <c r="CG28" s="12" t="s">
        <v>57</v>
      </c>
      <c r="CH28" s="12" t="s">
        <v>57</v>
      </c>
      <c r="CI28" t="s">
        <v>317</v>
      </c>
    </row>
    <row r="29" spans="1:87" x14ac:dyDescent="0.2">
      <c r="A29" s="12">
        <v>21</v>
      </c>
      <c r="B29" s="12">
        <v>1264</v>
      </c>
      <c r="C29" s="10">
        <v>43489</v>
      </c>
      <c r="D29" s="12" t="s">
        <v>73</v>
      </c>
      <c r="E29" s="12">
        <v>56</v>
      </c>
      <c r="F29" s="12">
        <v>10</v>
      </c>
      <c r="G29" s="12">
        <v>37</v>
      </c>
      <c r="H29" s="9">
        <v>400</v>
      </c>
      <c r="I29" s="9" t="s">
        <v>57</v>
      </c>
      <c r="J29" s="12">
        <v>8</v>
      </c>
      <c r="K29" s="9" t="s">
        <v>74</v>
      </c>
      <c r="L29" s="12" t="s">
        <v>55</v>
      </c>
      <c r="M29" s="9" t="s">
        <v>57</v>
      </c>
      <c r="N29" s="9" t="s">
        <v>75</v>
      </c>
      <c r="O29" s="9" t="s">
        <v>55</v>
      </c>
      <c r="P29" s="6">
        <v>3</v>
      </c>
      <c r="Q29" s="13">
        <v>3</v>
      </c>
      <c r="R29" s="12" t="s">
        <v>57</v>
      </c>
      <c r="S29" s="12" t="s">
        <v>437</v>
      </c>
      <c r="T29" s="9" t="s">
        <v>438</v>
      </c>
      <c r="U29" s="9" t="s">
        <v>55</v>
      </c>
      <c r="V29" s="9" t="s">
        <v>55</v>
      </c>
      <c r="W29" s="12" t="s">
        <v>57</v>
      </c>
      <c r="X29" s="13">
        <v>5.5</v>
      </c>
      <c r="Y29" s="12" t="s">
        <v>77</v>
      </c>
      <c r="Z29" s="4" t="s">
        <v>60</v>
      </c>
      <c r="AA29" s="6">
        <v>3</v>
      </c>
      <c r="AB29" s="12" t="s">
        <v>55</v>
      </c>
      <c r="AC29" s="9">
        <v>0</v>
      </c>
      <c r="AD29" s="13">
        <v>4.5</v>
      </c>
      <c r="AE29" s="13">
        <v>3</v>
      </c>
      <c r="AF29" s="12" t="s">
        <v>57</v>
      </c>
      <c r="AG29" s="9" t="s">
        <v>62</v>
      </c>
      <c r="AH29" s="9" t="s">
        <v>57</v>
      </c>
      <c r="AI29" s="9" t="s">
        <v>56</v>
      </c>
      <c r="AJ29" s="9" t="s">
        <v>57</v>
      </c>
      <c r="AK29" s="9" t="s">
        <v>439</v>
      </c>
      <c r="AL29" s="9" t="s">
        <v>78</v>
      </c>
      <c r="AM29" s="6">
        <v>6</v>
      </c>
      <c r="AN29" s="5">
        <v>2</v>
      </c>
      <c r="AO29" s="9" t="s">
        <v>65</v>
      </c>
      <c r="AP29" s="5">
        <v>4</v>
      </c>
      <c r="AQ29" s="9" t="s">
        <v>57</v>
      </c>
      <c r="AR29" s="9" t="s">
        <v>79</v>
      </c>
      <c r="AS29" s="9" t="s">
        <v>57</v>
      </c>
      <c r="AT29" s="9" t="s">
        <v>80</v>
      </c>
      <c r="AU29" s="13">
        <v>1</v>
      </c>
      <c r="AV29" s="9" t="s">
        <v>55</v>
      </c>
      <c r="AW29" s="12" t="s">
        <v>57</v>
      </c>
      <c r="AX29" s="9" t="s">
        <v>57</v>
      </c>
      <c r="AY29" s="9" t="s">
        <v>55</v>
      </c>
      <c r="AZ29" s="9" t="s">
        <v>81</v>
      </c>
      <c r="BA29" s="12" t="s">
        <v>55</v>
      </c>
      <c r="BB29" s="9" t="s">
        <v>57</v>
      </c>
      <c r="BC29" s="9" t="s">
        <v>82</v>
      </c>
      <c r="BD29" s="7">
        <v>25</v>
      </c>
      <c r="BE29" s="12" t="s">
        <v>57</v>
      </c>
      <c r="BF29" s="12" t="s">
        <v>55</v>
      </c>
      <c r="BG29" s="12" t="s">
        <v>57</v>
      </c>
      <c r="BH29" s="9" t="s">
        <v>57</v>
      </c>
      <c r="BI29" s="9" t="s">
        <v>440</v>
      </c>
      <c r="BJ29" s="9" t="s">
        <v>57</v>
      </c>
      <c r="BK29" s="9" t="s">
        <v>83</v>
      </c>
      <c r="BL29" s="6">
        <v>130</v>
      </c>
      <c r="BM29" s="9" t="s">
        <v>57</v>
      </c>
      <c r="BN29" s="9" t="s">
        <v>441</v>
      </c>
      <c r="BO29" s="6">
        <v>5</v>
      </c>
      <c r="BP29" s="12" t="s">
        <v>55</v>
      </c>
      <c r="BQ29" s="9" t="s">
        <v>442</v>
      </c>
      <c r="BR29" s="9"/>
      <c r="BS29" s="13">
        <v>5</v>
      </c>
      <c r="BT29" s="12" t="s">
        <v>57</v>
      </c>
      <c r="BU29" s="12" t="s">
        <v>55</v>
      </c>
      <c r="BV29" s="13">
        <v>5</v>
      </c>
      <c r="BW29" s="8" t="s">
        <v>443</v>
      </c>
      <c r="BX29" s="8" t="s">
        <v>84</v>
      </c>
      <c r="BY29" s="5">
        <v>4</v>
      </c>
      <c r="BZ29" s="9" t="s">
        <v>57</v>
      </c>
      <c r="CA29" s="9" t="s">
        <v>57</v>
      </c>
      <c r="CB29" s="9" t="s">
        <v>444</v>
      </c>
      <c r="CC29" s="9" t="s">
        <v>57</v>
      </c>
      <c r="CD29" s="9" t="s">
        <v>445</v>
      </c>
      <c r="CE29" s="9">
        <v>50</v>
      </c>
      <c r="CF29" s="12" t="s">
        <v>57</v>
      </c>
      <c r="CG29" s="12" t="s">
        <v>57</v>
      </c>
      <c r="CH29" s="12" t="s">
        <v>57</v>
      </c>
      <c r="CI29" t="s">
        <v>85</v>
      </c>
    </row>
    <row r="30" spans="1:87" x14ac:dyDescent="0.2">
      <c r="A30" s="12">
        <v>31</v>
      </c>
      <c r="B30" s="12">
        <v>1260</v>
      </c>
      <c r="C30" s="10">
        <v>43515</v>
      </c>
      <c r="D30" s="12" t="s">
        <v>73</v>
      </c>
      <c r="E30" s="12">
        <v>53</v>
      </c>
      <c r="F30" s="12">
        <v>0</v>
      </c>
      <c r="G30" s="12">
        <v>26</v>
      </c>
      <c r="H30" s="9">
        <v>290</v>
      </c>
      <c r="I30" s="9" t="s">
        <v>57</v>
      </c>
      <c r="J30" s="12">
        <v>3</v>
      </c>
      <c r="K30" s="9" t="s">
        <v>74</v>
      </c>
      <c r="L30" s="12" t="s">
        <v>57</v>
      </c>
      <c r="M30" s="9" t="s">
        <v>57</v>
      </c>
      <c r="N30" s="9" t="s">
        <v>75</v>
      </c>
      <c r="O30" s="9" t="s">
        <v>55</v>
      </c>
      <c r="P30" s="6">
        <v>6</v>
      </c>
      <c r="Q30" s="13">
        <v>3</v>
      </c>
      <c r="R30" s="12" t="s">
        <v>57</v>
      </c>
      <c r="S30" s="12" t="s">
        <v>394</v>
      </c>
      <c r="T30" s="9" t="s">
        <v>478</v>
      </c>
      <c r="U30" s="9" t="s">
        <v>55</v>
      </c>
      <c r="V30" s="9" t="s">
        <v>55</v>
      </c>
      <c r="W30" s="12" t="s">
        <v>57</v>
      </c>
      <c r="X30" s="13">
        <v>6</v>
      </c>
      <c r="Y30" s="12" t="s">
        <v>185</v>
      </c>
      <c r="Z30" s="4" t="s">
        <v>60</v>
      </c>
      <c r="AA30" s="6">
        <v>3</v>
      </c>
      <c r="AB30" s="12" t="s">
        <v>55</v>
      </c>
      <c r="AC30" s="9">
        <v>0</v>
      </c>
      <c r="AD30" s="13">
        <v>6</v>
      </c>
      <c r="AE30" s="13">
        <v>4</v>
      </c>
      <c r="AF30" s="12" t="s">
        <v>57</v>
      </c>
      <c r="AG30" s="9" t="s">
        <v>62</v>
      </c>
      <c r="AH30" s="9" t="s">
        <v>57</v>
      </c>
      <c r="AI30" s="9" t="s">
        <v>113</v>
      </c>
      <c r="AJ30" s="9" t="s">
        <v>57</v>
      </c>
      <c r="AK30" s="9" t="s">
        <v>479</v>
      </c>
      <c r="AL30" s="9" t="s">
        <v>104</v>
      </c>
      <c r="AM30" s="6">
        <v>6</v>
      </c>
      <c r="AN30" s="5">
        <v>3</v>
      </c>
      <c r="AO30" s="9" t="s">
        <v>65</v>
      </c>
      <c r="AP30" s="5">
        <v>3</v>
      </c>
      <c r="AQ30" s="9" t="s">
        <v>57</v>
      </c>
      <c r="AR30" s="9" t="s">
        <v>79</v>
      </c>
      <c r="AS30" s="9" t="s">
        <v>57</v>
      </c>
      <c r="AT30" s="9" t="s">
        <v>186</v>
      </c>
      <c r="AU30" s="13">
        <v>2</v>
      </c>
      <c r="AV30" s="9" t="s">
        <v>55</v>
      </c>
      <c r="AW30" s="12" t="s">
        <v>57</v>
      </c>
      <c r="AX30" s="9" t="s">
        <v>57</v>
      </c>
      <c r="AY30" s="9" t="s">
        <v>55</v>
      </c>
      <c r="AZ30" s="9" t="s">
        <v>81</v>
      </c>
      <c r="BA30" s="12" t="s">
        <v>55</v>
      </c>
      <c r="BB30" s="9" t="s">
        <v>57</v>
      </c>
      <c r="BC30" s="9" t="s">
        <v>187</v>
      </c>
      <c r="BD30" s="6">
        <v>7.5</v>
      </c>
      <c r="BE30" s="12" t="s">
        <v>57</v>
      </c>
      <c r="BF30" s="12" t="s">
        <v>55</v>
      </c>
      <c r="BG30" s="12" t="s">
        <v>57</v>
      </c>
      <c r="BH30" s="9" t="s">
        <v>57</v>
      </c>
      <c r="BI30" s="9" t="s">
        <v>480</v>
      </c>
      <c r="BJ30" s="9" t="s">
        <v>57</v>
      </c>
      <c r="BK30" s="9" t="s">
        <v>188</v>
      </c>
      <c r="BL30" s="6">
        <v>60</v>
      </c>
      <c r="BM30" s="9" t="s">
        <v>57</v>
      </c>
      <c r="BN30" s="9" t="s">
        <v>189</v>
      </c>
      <c r="BO30" s="6">
        <v>2</v>
      </c>
      <c r="BP30" s="12" t="s">
        <v>55</v>
      </c>
      <c r="BQ30" s="9" t="s">
        <v>481</v>
      </c>
      <c r="BR30" s="9" t="s">
        <v>190</v>
      </c>
      <c r="BS30" s="13">
        <v>3</v>
      </c>
      <c r="BT30" s="12" t="s">
        <v>57</v>
      </c>
      <c r="BU30" s="12" t="s">
        <v>57</v>
      </c>
      <c r="BV30" s="13">
        <v>5</v>
      </c>
      <c r="BW30" s="8" t="s">
        <v>482</v>
      </c>
      <c r="BX30" s="8" t="s">
        <v>191</v>
      </c>
      <c r="BY30" s="5">
        <v>5</v>
      </c>
      <c r="BZ30" s="9" t="s">
        <v>57</v>
      </c>
      <c r="CA30" s="9" t="s">
        <v>57</v>
      </c>
      <c r="CB30" s="11" t="s">
        <v>373</v>
      </c>
      <c r="CC30" s="9" t="s">
        <v>57</v>
      </c>
      <c r="CD30" s="9" t="s">
        <v>401</v>
      </c>
      <c r="CE30" s="9">
        <v>15</v>
      </c>
      <c r="CF30" s="12" t="s">
        <v>57</v>
      </c>
      <c r="CG30" s="12" t="s">
        <v>57</v>
      </c>
      <c r="CH30" s="12" t="s">
        <v>57</v>
      </c>
    </row>
  </sheetData>
  <autoFilter ref="A1:CI30" xr:uid="{00000000-0009-0000-0000-000000000000}">
    <sortState xmlns:xlrd2="http://schemas.microsoft.com/office/spreadsheetml/2017/richdata2" ref="A2:CI30">
      <sortCondition ref="O1:O30"/>
    </sortState>
  </autoFilter>
  <conditionalFormatting sqref="A1:CI30">
    <cfRule type="containsText" dxfId="0" priority="1" operator="containsText" text="NA">
      <formula>NOT(ISERROR(SEARCH("NA",A1)))</formula>
    </cfRule>
  </conditionalFormatting>
  <pageMargins left="0.78740157499999996" right="0.78740157499999996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B30"/>
  <sheetViews>
    <sheetView workbookViewId="0">
      <selection activeCell="J16" sqref="J16"/>
    </sheetView>
  </sheetViews>
  <sheetFormatPr baseColWidth="10" defaultRowHeight="16" x14ac:dyDescent="0.2"/>
  <cols>
    <col min="2" max="2" width="10.83203125" style="2"/>
  </cols>
  <sheetData>
    <row r="1" spans="2:2" x14ac:dyDescent="0.2">
      <c r="B1" s="2" t="s">
        <v>8</v>
      </c>
    </row>
    <row r="2" spans="2:2" x14ac:dyDescent="0.2">
      <c r="B2" s="2">
        <v>0</v>
      </c>
    </row>
    <row r="3" spans="2:2" x14ac:dyDescent="0.2">
      <c r="B3" s="2">
        <v>8</v>
      </c>
    </row>
    <row r="4" spans="2:2" x14ac:dyDescent="0.2">
      <c r="B4" s="2">
        <v>2</v>
      </c>
    </row>
    <row r="5" spans="2:2" x14ac:dyDescent="0.2">
      <c r="B5" s="2">
        <v>0</v>
      </c>
    </row>
    <row r="6" spans="2:2" x14ac:dyDescent="0.2">
      <c r="B6" s="2">
        <v>8</v>
      </c>
    </row>
    <row r="7" spans="2:2" x14ac:dyDescent="0.2">
      <c r="B7" s="2">
        <v>0</v>
      </c>
    </row>
    <row r="8" spans="2:2" x14ac:dyDescent="0.2">
      <c r="B8" s="2">
        <v>0</v>
      </c>
    </row>
    <row r="9" spans="2:2" x14ac:dyDescent="0.2">
      <c r="B9" s="2">
        <v>3</v>
      </c>
    </row>
    <row r="10" spans="2:2" x14ac:dyDescent="0.2">
      <c r="B10" s="2">
        <v>1</v>
      </c>
    </row>
    <row r="11" spans="2:2" x14ac:dyDescent="0.2">
      <c r="B11" s="2">
        <v>5</v>
      </c>
    </row>
    <row r="12" spans="2:2" x14ac:dyDescent="0.2">
      <c r="B12" s="2">
        <v>0</v>
      </c>
    </row>
    <row r="13" spans="2:2" x14ac:dyDescent="0.2">
      <c r="B13" s="2">
        <v>3</v>
      </c>
    </row>
    <row r="14" spans="2:2" x14ac:dyDescent="0.2">
      <c r="B14" s="2">
        <v>0</v>
      </c>
    </row>
    <row r="15" spans="2:2" x14ac:dyDescent="0.2">
      <c r="B15" s="2">
        <v>1</v>
      </c>
    </row>
    <row r="16" spans="2:2" x14ac:dyDescent="0.2">
      <c r="B16" s="2">
        <v>1</v>
      </c>
    </row>
    <row r="17" spans="2:2" x14ac:dyDescent="0.2">
      <c r="B17" s="2">
        <v>19</v>
      </c>
    </row>
    <row r="18" spans="2:2" x14ac:dyDescent="0.2">
      <c r="B18" s="2">
        <v>5</v>
      </c>
    </row>
    <row r="19" spans="2:2" x14ac:dyDescent="0.2">
      <c r="B19" s="2">
        <v>1</v>
      </c>
    </row>
    <row r="20" spans="2:2" x14ac:dyDescent="0.2">
      <c r="B20" s="2">
        <v>3</v>
      </c>
    </row>
    <row r="21" spans="2:2" x14ac:dyDescent="0.2">
      <c r="B21" s="2">
        <v>3</v>
      </c>
    </row>
    <row r="22" spans="2:2" x14ac:dyDescent="0.2">
      <c r="B22" s="2">
        <v>5</v>
      </c>
    </row>
    <row r="23" spans="2:2" x14ac:dyDescent="0.2">
      <c r="B23" s="2">
        <v>3</v>
      </c>
    </row>
    <row r="24" spans="2:2" x14ac:dyDescent="0.2">
      <c r="B24" s="2">
        <v>3</v>
      </c>
    </row>
    <row r="25" spans="2:2" x14ac:dyDescent="0.2">
      <c r="B25" s="2">
        <v>5</v>
      </c>
    </row>
    <row r="26" spans="2:2" x14ac:dyDescent="0.2">
      <c r="B26" s="2">
        <v>14</v>
      </c>
    </row>
    <row r="27" spans="2:2" x14ac:dyDescent="0.2">
      <c r="B27" s="2">
        <v>2</v>
      </c>
    </row>
    <row r="28" spans="2:2" x14ac:dyDescent="0.2">
      <c r="B28" s="2">
        <v>3</v>
      </c>
    </row>
    <row r="29" spans="2:2" x14ac:dyDescent="0.2">
      <c r="B29" s="2">
        <v>7</v>
      </c>
    </row>
    <row r="30" spans="2:2" x14ac:dyDescent="0.2">
      <c r="B30" s="2">
        <v>1</v>
      </c>
    </row>
  </sheetData>
  <pageMargins left="0.78740157499999996" right="0.78740157499999996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C30"/>
  <sheetViews>
    <sheetView workbookViewId="0">
      <selection activeCell="R24" sqref="R24"/>
    </sheetView>
  </sheetViews>
  <sheetFormatPr baseColWidth="10" defaultRowHeight="16" x14ac:dyDescent="0.2"/>
  <cols>
    <col min="2" max="3" width="10.83203125" style="12"/>
  </cols>
  <sheetData>
    <row r="1" spans="2:3" x14ac:dyDescent="0.2">
      <c r="B1" s="12" t="s">
        <v>3</v>
      </c>
      <c r="C1" s="12" t="s">
        <v>5</v>
      </c>
    </row>
    <row r="2" spans="2:3" x14ac:dyDescent="0.2">
      <c r="B2" s="12">
        <v>45</v>
      </c>
      <c r="C2" s="12">
        <v>16</v>
      </c>
    </row>
    <row r="3" spans="2:3" x14ac:dyDescent="0.2">
      <c r="B3" s="12">
        <v>49</v>
      </c>
      <c r="C3" s="12">
        <v>20</v>
      </c>
    </row>
    <row r="4" spans="2:3" x14ac:dyDescent="0.2">
      <c r="B4" s="12">
        <v>50</v>
      </c>
      <c r="C4" s="12">
        <v>19</v>
      </c>
    </row>
    <row r="5" spans="2:3" x14ac:dyDescent="0.2">
      <c r="B5" s="12">
        <v>31</v>
      </c>
      <c r="C5" s="12">
        <v>3</v>
      </c>
    </row>
    <row r="6" spans="2:3" x14ac:dyDescent="0.2">
      <c r="B6" s="12">
        <v>49</v>
      </c>
      <c r="C6" s="12">
        <v>29</v>
      </c>
    </row>
    <row r="7" spans="2:3" x14ac:dyDescent="0.2">
      <c r="B7" s="12">
        <v>47</v>
      </c>
      <c r="C7" s="12">
        <v>20</v>
      </c>
    </row>
    <row r="8" spans="2:3" x14ac:dyDescent="0.2">
      <c r="B8" s="12">
        <v>54</v>
      </c>
      <c r="C8" s="12">
        <v>25</v>
      </c>
    </row>
    <row r="9" spans="2:3" x14ac:dyDescent="0.2">
      <c r="B9" s="12">
        <v>48</v>
      </c>
      <c r="C9" s="12">
        <v>25</v>
      </c>
    </row>
    <row r="10" spans="2:3" x14ac:dyDescent="0.2">
      <c r="B10" s="12">
        <v>32</v>
      </c>
      <c r="C10" s="12">
        <v>2</v>
      </c>
    </row>
    <row r="11" spans="2:3" x14ac:dyDescent="0.2">
      <c r="B11" s="12">
        <v>49</v>
      </c>
      <c r="C11" s="12">
        <v>10</v>
      </c>
    </row>
    <row r="12" spans="2:3" x14ac:dyDescent="0.2">
      <c r="B12" s="12">
        <v>56</v>
      </c>
      <c r="C12" s="12">
        <v>37</v>
      </c>
    </row>
    <row r="13" spans="2:3" x14ac:dyDescent="0.2">
      <c r="B13" s="12">
        <v>47</v>
      </c>
      <c r="C13" s="12">
        <v>4</v>
      </c>
    </row>
    <row r="14" spans="2:3" x14ac:dyDescent="0.2">
      <c r="B14" s="12">
        <v>58</v>
      </c>
      <c r="C14" s="12">
        <v>14</v>
      </c>
    </row>
    <row r="15" spans="2:3" x14ac:dyDescent="0.2">
      <c r="B15" s="12">
        <v>60</v>
      </c>
      <c r="C15" s="12">
        <v>30</v>
      </c>
    </row>
    <row r="16" spans="2:3" x14ac:dyDescent="0.2">
      <c r="B16" s="12">
        <v>35</v>
      </c>
      <c r="C16" s="12">
        <v>7</v>
      </c>
    </row>
    <row r="17" spans="2:3" x14ac:dyDescent="0.2">
      <c r="B17" s="12">
        <v>68</v>
      </c>
      <c r="C17" s="12">
        <v>40</v>
      </c>
    </row>
    <row r="18" spans="2:3" x14ac:dyDescent="0.2">
      <c r="B18" s="12">
        <v>53</v>
      </c>
      <c r="C18" s="12">
        <v>26</v>
      </c>
    </row>
    <row r="19" spans="2:3" x14ac:dyDescent="0.2">
      <c r="B19" s="12">
        <v>33</v>
      </c>
      <c r="C19" s="12">
        <v>6</v>
      </c>
    </row>
    <row r="20" spans="2:3" x14ac:dyDescent="0.2">
      <c r="B20" s="12">
        <v>67</v>
      </c>
      <c r="C20" s="12">
        <v>23</v>
      </c>
    </row>
    <row r="21" spans="2:3" x14ac:dyDescent="0.2">
      <c r="B21" s="12">
        <v>65</v>
      </c>
      <c r="C21" s="12">
        <v>30</v>
      </c>
    </row>
    <row r="22" spans="2:3" x14ac:dyDescent="0.2">
      <c r="B22" s="12">
        <v>67</v>
      </c>
      <c r="C22" s="12">
        <v>42</v>
      </c>
    </row>
    <row r="23" spans="2:3" x14ac:dyDescent="0.2">
      <c r="B23" s="12">
        <v>53</v>
      </c>
      <c r="C23" s="12">
        <v>6</v>
      </c>
    </row>
    <row r="24" spans="2:3" x14ac:dyDescent="0.2">
      <c r="B24" s="12">
        <v>45</v>
      </c>
      <c r="C24" s="12">
        <v>12</v>
      </c>
    </row>
    <row r="25" spans="2:3" x14ac:dyDescent="0.2">
      <c r="B25" s="12">
        <v>50</v>
      </c>
      <c r="C25" s="12">
        <v>19</v>
      </c>
    </row>
    <row r="26" spans="2:3" x14ac:dyDescent="0.2">
      <c r="B26" s="12">
        <v>56</v>
      </c>
      <c r="C26" s="12">
        <v>20</v>
      </c>
    </row>
    <row r="27" spans="2:3" x14ac:dyDescent="0.2">
      <c r="B27" s="12">
        <v>72</v>
      </c>
      <c r="C27" s="12">
        <v>30</v>
      </c>
    </row>
    <row r="28" spans="2:3" x14ac:dyDescent="0.2">
      <c r="B28" s="12">
        <v>63</v>
      </c>
      <c r="C28" s="12">
        <v>24</v>
      </c>
    </row>
    <row r="29" spans="2:3" x14ac:dyDescent="0.2">
      <c r="B29" s="12">
        <v>37</v>
      </c>
      <c r="C29" s="12">
        <v>1</v>
      </c>
    </row>
    <row r="30" spans="2:3" x14ac:dyDescent="0.2">
      <c r="B30" s="12">
        <v>64</v>
      </c>
      <c r="C30" s="12">
        <v>45</v>
      </c>
    </row>
  </sheetData>
  <pageMargins left="0.78740157499999996" right="0.78740157499999996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EC38-04F1-CC45-A550-8FE2D87AB216}">
  <dimension ref="B1:F30"/>
  <sheetViews>
    <sheetView workbookViewId="0">
      <selection activeCell="J19" sqref="J19:J24"/>
    </sheetView>
  </sheetViews>
  <sheetFormatPr baseColWidth="10" defaultRowHeight="16" x14ac:dyDescent="0.2"/>
  <sheetData>
    <row r="1" spans="2:6" x14ac:dyDescent="0.2">
      <c r="B1" s="9" t="s">
        <v>363</v>
      </c>
    </row>
    <row r="2" spans="2:6" x14ac:dyDescent="0.2">
      <c r="B2" s="9">
        <v>3</v>
      </c>
      <c r="E2">
        <v>3</v>
      </c>
      <c r="F2">
        <v>1</v>
      </c>
    </row>
    <row r="3" spans="2:6" x14ac:dyDescent="0.2">
      <c r="B3" s="9">
        <v>5</v>
      </c>
      <c r="E3">
        <v>5</v>
      </c>
      <c r="F3">
        <v>1</v>
      </c>
    </row>
    <row r="4" spans="2:6" x14ac:dyDescent="0.2">
      <c r="B4" s="9">
        <v>7</v>
      </c>
      <c r="E4">
        <v>7</v>
      </c>
      <c r="F4">
        <v>1</v>
      </c>
    </row>
    <row r="5" spans="2:6" x14ac:dyDescent="0.2">
      <c r="B5" s="9">
        <v>10</v>
      </c>
      <c r="E5">
        <v>10</v>
      </c>
      <c r="F5">
        <v>3</v>
      </c>
    </row>
    <row r="6" spans="2:6" x14ac:dyDescent="0.2">
      <c r="B6" s="9">
        <v>10</v>
      </c>
      <c r="E6">
        <v>15</v>
      </c>
      <c r="F6">
        <v>2</v>
      </c>
    </row>
    <row r="7" spans="2:6" x14ac:dyDescent="0.2">
      <c r="B7" s="9">
        <v>10</v>
      </c>
      <c r="E7">
        <v>20</v>
      </c>
      <c r="F7">
        <v>2</v>
      </c>
    </row>
    <row r="8" spans="2:6" x14ac:dyDescent="0.2">
      <c r="B8" s="9">
        <v>15</v>
      </c>
      <c r="E8">
        <v>25</v>
      </c>
      <c r="F8">
        <v>2</v>
      </c>
    </row>
    <row r="9" spans="2:6" x14ac:dyDescent="0.2">
      <c r="B9" s="9">
        <v>15</v>
      </c>
      <c r="E9">
        <v>30</v>
      </c>
      <c r="F9">
        <v>1</v>
      </c>
    </row>
    <row r="10" spans="2:6" x14ac:dyDescent="0.2">
      <c r="B10" s="9">
        <v>20</v>
      </c>
      <c r="E10">
        <v>40</v>
      </c>
      <c r="F10">
        <v>1</v>
      </c>
    </row>
    <row r="11" spans="2:6" x14ac:dyDescent="0.2">
      <c r="B11" s="9">
        <v>20</v>
      </c>
      <c r="E11">
        <v>50</v>
      </c>
      <c r="F11">
        <v>8</v>
      </c>
    </row>
    <row r="12" spans="2:6" x14ac:dyDescent="0.2">
      <c r="B12" s="9">
        <v>25</v>
      </c>
      <c r="E12">
        <v>60</v>
      </c>
      <c r="F12">
        <v>1</v>
      </c>
    </row>
    <row r="13" spans="2:6" x14ac:dyDescent="0.2">
      <c r="B13" s="9">
        <v>25</v>
      </c>
      <c r="E13">
        <v>70</v>
      </c>
      <c r="F13">
        <v>1</v>
      </c>
    </row>
    <row r="14" spans="2:6" x14ac:dyDescent="0.2">
      <c r="B14" s="9">
        <v>30</v>
      </c>
      <c r="E14">
        <v>75</v>
      </c>
      <c r="F14">
        <v>1</v>
      </c>
    </row>
    <row r="15" spans="2:6" x14ac:dyDescent="0.2">
      <c r="B15" s="9">
        <v>40</v>
      </c>
      <c r="E15">
        <v>100</v>
      </c>
      <c r="F15">
        <v>3</v>
      </c>
    </row>
    <row r="16" spans="2:6" x14ac:dyDescent="0.2">
      <c r="B16" s="9">
        <v>50</v>
      </c>
      <c r="E16">
        <v>200</v>
      </c>
      <c r="F16">
        <v>1</v>
      </c>
    </row>
    <row r="17" spans="2:2" x14ac:dyDescent="0.2">
      <c r="B17" s="9">
        <v>50</v>
      </c>
    </row>
    <row r="18" spans="2:2" x14ac:dyDescent="0.2">
      <c r="B18" s="9">
        <v>50</v>
      </c>
    </row>
    <row r="19" spans="2:2" x14ac:dyDescent="0.2">
      <c r="B19" s="9">
        <v>50</v>
      </c>
    </row>
    <row r="20" spans="2:2" x14ac:dyDescent="0.2">
      <c r="B20" s="9">
        <v>50</v>
      </c>
    </row>
    <row r="21" spans="2:2" x14ac:dyDescent="0.2">
      <c r="B21" s="9">
        <v>50</v>
      </c>
    </row>
    <row r="22" spans="2:2" x14ac:dyDescent="0.2">
      <c r="B22" s="9">
        <v>50</v>
      </c>
    </row>
    <row r="23" spans="2:2" x14ac:dyDescent="0.2">
      <c r="B23" s="9">
        <v>50</v>
      </c>
    </row>
    <row r="24" spans="2:2" x14ac:dyDescent="0.2">
      <c r="B24" s="9">
        <v>60</v>
      </c>
    </row>
    <row r="25" spans="2:2" x14ac:dyDescent="0.2">
      <c r="B25" s="9">
        <v>70</v>
      </c>
    </row>
    <row r="26" spans="2:2" x14ac:dyDescent="0.2">
      <c r="B26" s="9">
        <v>75</v>
      </c>
    </row>
    <row r="27" spans="2:2" x14ac:dyDescent="0.2">
      <c r="B27" s="9">
        <v>100</v>
      </c>
    </row>
    <row r="28" spans="2:2" x14ac:dyDescent="0.2">
      <c r="B28" s="9">
        <v>100</v>
      </c>
    </row>
    <row r="29" spans="2:2" x14ac:dyDescent="0.2">
      <c r="B29" s="9">
        <v>100</v>
      </c>
    </row>
    <row r="30" spans="2:2" x14ac:dyDescent="0.2">
      <c r="B30" s="9">
        <v>200</v>
      </c>
    </row>
  </sheetData>
  <autoFilter ref="B1:B31" xr:uid="{908AAA69-82A3-8240-A662-1E4F9C9FFE97}">
    <sortState xmlns:xlrd2="http://schemas.microsoft.com/office/spreadsheetml/2017/richdata2" ref="B2:B31">
      <sortCondition ref="B1:B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0"/>
  <sheetViews>
    <sheetView workbookViewId="0">
      <selection activeCell="L21" sqref="L21"/>
    </sheetView>
  </sheetViews>
  <sheetFormatPr baseColWidth="10" defaultRowHeight="16" x14ac:dyDescent="0.2"/>
  <cols>
    <col min="2" max="2" width="10.83203125" style="2"/>
  </cols>
  <sheetData>
    <row r="1" spans="2:14" x14ac:dyDescent="0.2">
      <c r="B1" s="2" t="s">
        <v>47</v>
      </c>
    </row>
    <row r="2" spans="2:14" x14ac:dyDescent="0.2">
      <c r="B2" s="2" t="s">
        <v>71</v>
      </c>
    </row>
    <row r="4" spans="2:14" x14ac:dyDescent="0.2">
      <c r="B4" s="2" t="s">
        <v>98</v>
      </c>
    </row>
    <row r="5" spans="2:14" x14ac:dyDescent="0.2">
      <c r="B5" s="2" t="s">
        <v>108</v>
      </c>
    </row>
    <row r="6" spans="2:14" x14ac:dyDescent="0.2">
      <c r="B6" s="2" t="s">
        <v>108</v>
      </c>
    </row>
    <row r="7" spans="2:14" x14ac:dyDescent="0.2">
      <c r="B7" s="2" t="s">
        <v>125</v>
      </c>
    </row>
    <row r="8" spans="2:14" x14ac:dyDescent="0.2">
      <c r="B8" s="2" t="s">
        <v>135</v>
      </c>
    </row>
    <row r="9" spans="2:14" x14ac:dyDescent="0.2">
      <c r="B9" s="2" t="s">
        <v>145</v>
      </c>
    </row>
    <row r="10" spans="2:14" x14ac:dyDescent="0.2">
      <c r="B10" s="2" t="s">
        <v>157</v>
      </c>
    </row>
    <row r="11" spans="2:14" x14ac:dyDescent="0.2">
      <c r="B11" s="2" t="s">
        <v>168</v>
      </c>
    </row>
    <row r="12" spans="2:14" x14ac:dyDescent="0.2">
      <c r="B12" s="2" t="s">
        <v>181</v>
      </c>
    </row>
    <row r="13" spans="2:14" x14ac:dyDescent="0.2">
      <c r="B13" s="2" t="s">
        <v>190</v>
      </c>
    </row>
    <row r="14" spans="2:14" x14ac:dyDescent="0.2">
      <c r="B14" s="2" t="s">
        <v>200</v>
      </c>
    </row>
    <row r="15" spans="2:14" x14ac:dyDescent="0.2">
      <c r="B15" s="2" t="s">
        <v>108</v>
      </c>
      <c r="L15" t="s">
        <v>552</v>
      </c>
      <c r="M15" t="s">
        <v>553</v>
      </c>
      <c r="N15" t="s">
        <v>554</v>
      </c>
    </row>
    <row r="16" spans="2:14" x14ac:dyDescent="0.2">
      <c r="B16" s="2" t="s">
        <v>213</v>
      </c>
      <c r="L16">
        <v>16</v>
      </c>
      <c r="M16">
        <v>11</v>
      </c>
      <c r="N16">
        <v>2</v>
      </c>
    </row>
    <row r="17" spans="2:7" x14ac:dyDescent="0.2">
      <c r="B17" s="2" t="s">
        <v>223</v>
      </c>
    </row>
    <row r="18" spans="2:7" x14ac:dyDescent="0.2">
      <c r="B18" s="2" t="s">
        <v>231</v>
      </c>
    </row>
    <row r="19" spans="2:7" x14ac:dyDescent="0.2">
      <c r="B19" s="2" t="s">
        <v>240</v>
      </c>
      <c r="G19" s="8" t="s">
        <v>547</v>
      </c>
    </row>
    <row r="20" spans="2:7" x14ac:dyDescent="0.2">
      <c r="B20" s="2" t="s">
        <v>250</v>
      </c>
      <c r="G20" s="8" t="s">
        <v>548</v>
      </c>
    </row>
    <row r="21" spans="2:7" x14ac:dyDescent="0.2">
      <c r="B21" s="2" t="s">
        <v>260</v>
      </c>
      <c r="G21" s="8" t="s">
        <v>549</v>
      </c>
    </row>
    <row r="22" spans="2:7" x14ac:dyDescent="0.2">
      <c r="B22" s="2" t="s">
        <v>266</v>
      </c>
      <c r="G22" s="8" t="s">
        <v>550</v>
      </c>
    </row>
    <row r="23" spans="2:7" x14ac:dyDescent="0.2">
      <c r="B23" s="2" t="s">
        <v>135</v>
      </c>
      <c r="G23" s="8" t="s">
        <v>551</v>
      </c>
    </row>
    <row r="24" spans="2:7" x14ac:dyDescent="0.2">
      <c r="B24" s="2" t="s">
        <v>190</v>
      </c>
      <c r="G24" s="15"/>
    </row>
    <row r="25" spans="2:7" x14ac:dyDescent="0.2">
      <c r="B25" s="2" t="s">
        <v>190</v>
      </c>
      <c r="G25" s="15"/>
    </row>
    <row r="26" spans="2:7" x14ac:dyDescent="0.2">
      <c r="B26" s="2" t="s">
        <v>301</v>
      </c>
    </row>
    <row r="27" spans="2:7" x14ac:dyDescent="0.2">
      <c r="B27" s="2" t="s">
        <v>231</v>
      </c>
    </row>
    <row r="28" spans="2:7" x14ac:dyDescent="0.2">
      <c r="B28" s="2" t="s">
        <v>108</v>
      </c>
    </row>
    <row r="29" spans="2:7" x14ac:dyDescent="0.2">
      <c r="B29" s="2" t="s">
        <v>231</v>
      </c>
    </row>
    <row r="30" spans="2:7" x14ac:dyDescent="0.2">
      <c r="B30" s="2" t="s">
        <v>328</v>
      </c>
    </row>
  </sheetData>
  <pageMargins left="0.78740157499999996" right="0.78740157499999996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tabSelected="1" topLeftCell="A6" zoomScale="131" workbookViewId="0">
      <selection activeCell="G25" sqref="G25"/>
    </sheetView>
  </sheetViews>
  <sheetFormatPr baseColWidth="10" defaultRowHeight="16" x14ac:dyDescent="0.2"/>
  <sheetData>
    <row r="1" spans="2:8" x14ac:dyDescent="0.2">
      <c r="B1" t="s">
        <v>624</v>
      </c>
      <c r="C1" t="s">
        <v>625</v>
      </c>
      <c r="D1" t="s">
        <v>626</v>
      </c>
      <c r="E1" t="s">
        <v>614</v>
      </c>
      <c r="F1" t="s">
        <v>599</v>
      </c>
      <c r="H1" t="s">
        <v>23</v>
      </c>
    </row>
    <row r="2" spans="2:8" x14ac:dyDescent="0.2">
      <c r="D2">
        <v>1</v>
      </c>
      <c r="E2">
        <v>1</v>
      </c>
      <c r="H2" s="2" t="s">
        <v>61</v>
      </c>
    </row>
    <row r="3" spans="2:8" x14ac:dyDescent="0.2">
      <c r="B3">
        <v>1</v>
      </c>
      <c r="C3">
        <v>1</v>
      </c>
      <c r="H3" s="2" t="s">
        <v>90</v>
      </c>
    </row>
    <row r="4" spans="2:8" x14ac:dyDescent="0.2">
      <c r="E4">
        <v>1</v>
      </c>
      <c r="H4" s="2" t="s">
        <v>112</v>
      </c>
    </row>
    <row r="5" spans="2:8" x14ac:dyDescent="0.2">
      <c r="C5">
        <v>1</v>
      </c>
      <c r="D5">
        <v>1</v>
      </c>
      <c r="E5">
        <v>1</v>
      </c>
      <c r="H5" s="2" t="s">
        <v>139</v>
      </c>
    </row>
    <row r="6" spans="2:8" x14ac:dyDescent="0.2">
      <c r="B6">
        <v>1</v>
      </c>
      <c r="D6">
        <v>1</v>
      </c>
      <c r="F6">
        <v>1</v>
      </c>
      <c r="H6" s="2" t="s">
        <v>149</v>
      </c>
    </row>
    <row r="7" spans="2:8" x14ac:dyDescent="0.2">
      <c r="B7">
        <v>1</v>
      </c>
      <c r="D7">
        <v>1</v>
      </c>
      <c r="H7" s="2" t="s">
        <v>161</v>
      </c>
    </row>
    <row r="8" spans="2:8" x14ac:dyDescent="0.2">
      <c r="B8">
        <v>1</v>
      </c>
      <c r="F8">
        <v>1</v>
      </c>
      <c r="H8" s="2" t="s">
        <v>174</v>
      </c>
    </row>
    <row r="9" spans="2:8" x14ac:dyDescent="0.2">
      <c r="C9">
        <v>1</v>
      </c>
      <c r="H9" s="2" t="s">
        <v>204</v>
      </c>
    </row>
    <row r="10" spans="2:8" x14ac:dyDescent="0.2">
      <c r="C10">
        <v>1</v>
      </c>
      <c r="H10" s="2" t="s">
        <v>211</v>
      </c>
    </row>
    <row r="11" spans="2:8" x14ac:dyDescent="0.2">
      <c r="B11">
        <v>1</v>
      </c>
      <c r="H11" s="2" t="s">
        <v>216</v>
      </c>
    </row>
    <row r="12" spans="2:8" x14ac:dyDescent="0.2">
      <c r="B12">
        <v>1</v>
      </c>
      <c r="F12">
        <v>1</v>
      </c>
      <c r="H12" s="2" t="s">
        <v>225</v>
      </c>
    </row>
    <row r="13" spans="2:8" x14ac:dyDescent="0.2">
      <c r="C13">
        <v>1</v>
      </c>
      <c r="E13">
        <v>1</v>
      </c>
      <c r="H13" s="2" t="s">
        <v>235</v>
      </c>
    </row>
    <row r="14" spans="2:8" x14ac:dyDescent="0.2">
      <c r="B14">
        <v>1</v>
      </c>
      <c r="C14">
        <v>1</v>
      </c>
      <c r="H14" s="2" t="s">
        <v>244</v>
      </c>
    </row>
    <row r="15" spans="2:8" x14ac:dyDescent="0.2">
      <c r="B15">
        <v>1</v>
      </c>
      <c r="E15">
        <v>1</v>
      </c>
      <c r="H15" s="2" t="s">
        <v>253</v>
      </c>
    </row>
    <row r="16" spans="2:8" x14ac:dyDescent="0.2">
      <c r="B16">
        <v>1</v>
      </c>
      <c r="H16" s="2" t="s">
        <v>262</v>
      </c>
    </row>
    <row r="17" spans="1:8" x14ac:dyDescent="0.2">
      <c r="B17">
        <v>1</v>
      </c>
      <c r="C17">
        <v>1</v>
      </c>
      <c r="H17" s="2" t="s">
        <v>270</v>
      </c>
    </row>
    <row r="18" spans="1:8" x14ac:dyDescent="0.2">
      <c r="B18">
        <v>1</v>
      </c>
      <c r="C18">
        <v>1</v>
      </c>
      <c r="E18">
        <v>1</v>
      </c>
      <c r="H18" s="2" t="s">
        <v>279</v>
      </c>
    </row>
    <row r="19" spans="1:8" x14ac:dyDescent="0.2">
      <c r="D19">
        <v>1</v>
      </c>
      <c r="E19">
        <v>1</v>
      </c>
      <c r="H19" s="2" t="s">
        <v>287</v>
      </c>
    </row>
    <row r="20" spans="1:8" x14ac:dyDescent="0.2">
      <c r="B20">
        <v>1</v>
      </c>
      <c r="E20">
        <v>1</v>
      </c>
      <c r="H20" s="2" t="s">
        <v>296</v>
      </c>
    </row>
    <row r="21" spans="1:8" x14ac:dyDescent="0.2">
      <c r="B21">
        <v>1</v>
      </c>
      <c r="D21">
        <v>1</v>
      </c>
      <c r="H21" s="2" t="s">
        <v>308</v>
      </c>
    </row>
    <row r="22" spans="1:8" x14ac:dyDescent="0.2">
      <c r="C22">
        <v>1</v>
      </c>
      <c r="H22" s="2" t="s">
        <v>204</v>
      </c>
    </row>
    <row r="23" spans="1:8" x14ac:dyDescent="0.2">
      <c r="D23">
        <v>1</v>
      </c>
      <c r="E23">
        <v>1</v>
      </c>
      <c r="H23" s="2" t="s">
        <v>320</v>
      </c>
    </row>
    <row r="24" spans="1:8" x14ac:dyDescent="0.2">
      <c r="A24" t="s">
        <v>606</v>
      </c>
      <c r="B24">
        <f xml:space="preserve"> SUM(B2:B23)</f>
        <v>13</v>
      </c>
      <c r="C24">
        <f>SUM(C2:C23)</f>
        <v>9</v>
      </c>
      <c r="D24">
        <f>SUM(D2:D23)</f>
        <v>7</v>
      </c>
      <c r="E24">
        <f>SUM(E2:E23)</f>
        <v>9</v>
      </c>
      <c r="F24">
        <f>SUM(F2:F23)</f>
        <v>3</v>
      </c>
    </row>
  </sheetData>
  <pageMargins left="0.78740157499999996" right="0.78740157499999996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9"/>
  <sheetViews>
    <sheetView zoomScale="85" workbookViewId="0">
      <pane ySplit="1" topLeftCell="A46" activePane="bottomLeft" state="frozen"/>
      <selection pane="bottomLeft" activeCell="L71" sqref="L71"/>
    </sheetView>
  </sheetViews>
  <sheetFormatPr baseColWidth="10" defaultRowHeight="16" x14ac:dyDescent="0.2"/>
  <cols>
    <col min="8" max="8" width="10.83203125" style="17"/>
  </cols>
  <sheetData>
    <row r="1" spans="2:8" x14ac:dyDescent="0.2">
      <c r="B1" t="s">
        <v>595</v>
      </c>
      <c r="C1" t="s">
        <v>596</v>
      </c>
      <c r="D1" t="s">
        <v>597</v>
      </c>
      <c r="E1" t="s">
        <v>598</v>
      </c>
      <c r="F1" t="s">
        <v>599</v>
      </c>
      <c r="H1" s="17" t="s">
        <v>20</v>
      </c>
    </row>
    <row r="2" spans="2:8" x14ac:dyDescent="0.2">
      <c r="D2">
        <v>1</v>
      </c>
      <c r="E2">
        <v>1</v>
      </c>
      <c r="F2" t="s">
        <v>607</v>
      </c>
      <c r="H2" s="17" t="s">
        <v>59</v>
      </c>
    </row>
    <row r="3" spans="2:8" x14ac:dyDescent="0.2">
      <c r="B3">
        <v>1</v>
      </c>
      <c r="C3">
        <v>1</v>
      </c>
      <c r="D3">
        <v>1</v>
      </c>
      <c r="H3" s="2" t="s">
        <v>77</v>
      </c>
    </row>
    <row r="4" spans="2:8" x14ac:dyDescent="0.2">
      <c r="C4">
        <v>1</v>
      </c>
      <c r="D4">
        <v>1</v>
      </c>
      <c r="E4">
        <v>1</v>
      </c>
      <c r="F4" t="s">
        <v>112</v>
      </c>
      <c r="H4" s="17" t="s">
        <v>89</v>
      </c>
    </row>
    <row r="5" spans="2:8" x14ac:dyDescent="0.2">
      <c r="C5">
        <v>1</v>
      </c>
      <c r="D5">
        <v>1</v>
      </c>
      <c r="H5" s="2" t="s">
        <v>101</v>
      </c>
    </row>
    <row r="6" spans="2:8" x14ac:dyDescent="0.2">
      <c r="C6">
        <v>1</v>
      </c>
      <c r="D6">
        <v>1</v>
      </c>
      <c r="E6">
        <v>1</v>
      </c>
      <c r="H6" s="2" t="s">
        <v>111</v>
      </c>
    </row>
    <row r="7" spans="2:8" x14ac:dyDescent="0.2">
      <c r="B7">
        <v>1</v>
      </c>
      <c r="C7">
        <v>1</v>
      </c>
      <c r="E7">
        <v>1</v>
      </c>
      <c r="H7" s="2" t="s">
        <v>119</v>
      </c>
    </row>
    <row r="8" spans="2:8" x14ac:dyDescent="0.2">
      <c r="C8">
        <v>1</v>
      </c>
      <c r="F8" t="s">
        <v>600</v>
      </c>
      <c r="H8" s="17" t="s">
        <v>128</v>
      </c>
    </row>
    <row r="9" spans="2:8" x14ac:dyDescent="0.2">
      <c r="B9">
        <v>1</v>
      </c>
      <c r="C9">
        <v>1</v>
      </c>
      <c r="D9">
        <v>1</v>
      </c>
      <c r="F9" t="s">
        <v>601</v>
      </c>
      <c r="H9" s="17" t="s">
        <v>138</v>
      </c>
    </row>
    <row r="10" spans="2:8" x14ac:dyDescent="0.2">
      <c r="D10">
        <v>1</v>
      </c>
      <c r="E10">
        <v>1</v>
      </c>
      <c r="F10" t="s">
        <v>584</v>
      </c>
      <c r="H10" s="17" t="s">
        <v>148</v>
      </c>
    </row>
    <row r="11" spans="2:8" x14ac:dyDescent="0.2">
      <c r="B11">
        <v>1</v>
      </c>
      <c r="C11">
        <v>1</v>
      </c>
      <c r="D11">
        <v>1</v>
      </c>
      <c r="E11">
        <v>1</v>
      </c>
      <c r="H11" s="2" t="s">
        <v>160</v>
      </c>
    </row>
    <row r="12" spans="2:8" x14ac:dyDescent="0.2">
      <c r="C12">
        <v>1</v>
      </c>
      <c r="D12">
        <v>1</v>
      </c>
      <c r="F12" t="s">
        <v>581</v>
      </c>
      <c r="H12" s="17" t="s">
        <v>173</v>
      </c>
    </row>
    <row r="13" spans="2:8" x14ac:dyDescent="0.2">
      <c r="C13">
        <v>1</v>
      </c>
      <c r="E13">
        <v>1</v>
      </c>
      <c r="H13" s="2" t="s">
        <v>185</v>
      </c>
    </row>
    <row r="14" spans="2:8" x14ac:dyDescent="0.2">
      <c r="C14">
        <v>1</v>
      </c>
      <c r="E14">
        <v>1</v>
      </c>
      <c r="H14" s="2" t="s">
        <v>193</v>
      </c>
    </row>
    <row r="15" spans="2:8" x14ac:dyDescent="0.2">
      <c r="D15">
        <v>1</v>
      </c>
      <c r="E15">
        <v>1</v>
      </c>
      <c r="H15" s="2" t="s">
        <v>203</v>
      </c>
    </row>
    <row r="16" spans="2:8" x14ac:dyDescent="0.2">
      <c r="C16">
        <v>1</v>
      </c>
      <c r="H16" s="2" t="s">
        <v>210</v>
      </c>
    </row>
    <row r="17" spans="1:8" x14ac:dyDescent="0.2">
      <c r="B17">
        <v>1</v>
      </c>
      <c r="D17">
        <v>1</v>
      </c>
      <c r="E17">
        <v>1</v>
      </c>
      <c r="F17" t="s">
        <v>602</v>
      </c>
      <c r="H17" s="17" t="s">
        <v>215</v>
      </c>
    </row>
    <row r="18" spans="1:8" x14ac:dyDescent="0.2">
      <c r="D18">
        <v>1</v>
      </c>
      <c r="E18">
        <v>1</v>
      </c>
      <c r="H18" s="2" t="s">
        <v>224</v>
      </c>
    </row>
    <row r="19" spans="1:8" x14ac:dyDescent="0.2">
      <c r="E19">
        <v>1</v>
      </c>
      <c r="F19" t="s">
        <v>603</v>
      </c>
      <c r="H19" s="17" t="s">
        <v>234</v>
      </c>
    </row>
    <row r="20" spans="1:8" x14ac:dyDescent="0.2">
      <c r="E20">
        <v>1</v>
      </c>
      <c r="F20" t="s">
        <v>269</v>
      </c>
      <c r="H20" s="17" t="s">
        <v>243</v>
      </c>
    </row>
    <row r="21" spans="1:8" x14ac:dyDescent="0.2">
      <c r="B21">
        <v>1</v>
      </c>
      <c r="D21">
        <v>1</v>
      </c>
      <c r="H21" s="2" t="s">
        <v>252</v>
      </c>
    </row>
    <row r="22" spans="1:8" x14ac:dyDescent="0.2">
      <c r="B22">
        <v>1</v>
      </c>
      <c r="C22">
        <v>1</v>
      </c>
      <c r="D22">
        <v>1</v>
      </c>
      <c r="F22" t="s">
        <v>604</v>
      </c>
      <c r="H22" s="17" t="s">
        <v>261</v>
      </c>
    </row>
    <row r="23" spans="1:8" x14ac:dyDescent="0.2">
      <c r="F23" t="s">
        <v>269</v>
      </c>
      <c r="H23" s="17" t="s">
        <v>269</v>
      </c>
    </row>
    <row r="24" spans="1:8" x14ac:dyDescent="0.2">
      <c r="B24">
        <v>1</v>
      </c>
      <c r="C24">
        <v>1</v>
      </c>
      <c r="D24">
        <v>1</v>
      </c>
      <c r="E24">
        <v>1</v>
      </c>
      <c r="H24" s="2" t="s">
        <v>278</v>
      </c>
    </row>
    <row r="25" spans="1:8" x14ac:dyDescent="0.2">
      <c r="B25">
        <v>1</v>
      </c>
      <c r="C25">
        <v>1</v>
      </c>
      <c r="D25">
        <v>1</v>
      </c>
      <c r="H25" s="2" t="s">
        <v>286</v>
      </c>
    </row>
    <row r="26" spans="1:8" x14ac:dyDescent="0.2">
      <c r="B26">
        <v>1</v>
      </c>
      <c r="C26">
        <v>1</v>
      </c>
      <c r="D26">
        <v>1</v>
      </c>
      <c r="E26">
        <v>1</v>
      </c>
      <c r="H26" s="2" t="s">
        <v>295</v>
      </c>
    </row>
    <row r="27" spans="1:8" x14ac:dyDescent="0.2">
      <c r="C27">
        <v>1</v>
      </c>
      <c r="E27">
        <v>1</v>
      </c>
      <c r="F27" t="s">
        <v>602</v>
      </c>
      <c r="H27" s="17" t="s">
        <v>303</v>
      </c>
    </row>
    <row r="28" spans="1:8" x14ac:dyDescent="0.2">
      <c r="C28">
        <v>1</v>
      </c>
      <c r="E28">
        <v>1</v>
      </c>
      <c r="F28" t="s">
        <v>602</v>
      </c>
      <c r="H28" s="17" t="s">
        <v>307</v>
      </c>
    </row>
    <row r="29" spans="1:8" x14ac:dyDescent="0.2">
      <c r="D29">
        <v>1</v>
      </c>
      <c r="F29" t="s">
        <v>605</v>
      </c>
      <c r="H29" s="17" t="s">
        <v>311</v>
      </c>
    </row>
    <row r="30" spans="1:8" x14ac:dyDescent="0.2">
      <c r="B30">
        <v>1</v>
      </c>
      <c r="H30" s="2" t="s">
        <v>319</v>
      </c>
    </row>
    <row r="31" spans="1:8" x14ac:dyDescent="0.2">
      <c r="A31" t="s">
        <v>606</v>
      </c>
      <c r="B31">
        <f>SUM(B2:B30)</f>
        <v>11</v>
      </c>
      <c r="C31">
        <f>SUM(C2:C30)</f>
        <v>18</v>
      </c>
      <c r="D31">
        <f>SUM(D2:D30)</f>
        <v>18</v>
      </c>
      <c r="E31">
        <f>SUM(E2:E30)</f>
        <v>17</v>
      </c>
    </row>
    <row r="35" spans="9:14" x14ac:dyDescent="0.2">
      <c r="I35" t="s">
        <v>591</v>
      </c>
      <c r="J35" t="s">
        <v>593</v>
      </c>
      <c r="K35" t="s">
        <v>594</v>
      </c>
    </row>
    <row r="36" spans="9:14" x14ac:dyDescent="0.2">
      <c r="J36" t="s">
        <v>580</v>
      </c>
      <c r="K36">
        <v>1</v>
      </c>
    </row>
    <row r="37" spans="9:14" x14ac:dyDescent="0.2">
      <c r="J37" t="s">
        <v>112</v>
      </c>
      <c r="K37">
        <v>1</v>
      </c>
    </row>
    <row r="38" spans="9:14" x14ac:dyDescent="0.2">
      <c r="J38" t="s">
        <v>584</v>
      </c>
      <c r="K38">
        <v>1</v>
      </c>
    </row>
    <row r="39" spans="9:14" x14ac:dyDescent="0.2">
      <c r="J39" t="s">
        <v>204</v>
      </c>
      <c r="K39">
        <v>1</v>
      </c>
    </row>
    <row r="40" spans="9:14" x14ac:dyDescent="0.2">
      <c r="J40" t="s">
        <v>581</v>
      </c>
      <c r="K40">
        <v>2</v>
      </c>
    </row>
    <row r="41" spans="9:14" x14ac:dyDescent="0.2">
      <c r="J41" t="s">
        <v>582</v>
      </c>
      <c r="K41">
        <v>2</v>
      </c>
    </row>
    <row r="42" spans="9:14" x14ac:dyDescent="0.2">
      <c r="J42" t="s">
        <v>583</v>
      </c>
      <c r="K42">
        <v>2</v>
      </c>
    </row>
    <row r="43" spans="9:14" x14ac:dyDescent="0.2">
      <c r="J43" t="s">
        <v>588</v>
      </c>
      <c r="K43">
        <v>3</v>
      </c>
    </row>
    <row r="44" spans="9:14" x14ac:dyDescent="0.2">
      <c r="J44" t="s">
        <v>585</v>
      </c>
      <c r="K44">
        <v>5</v>
      </c>
      <c r="N44" t="s">
        <v>608</v>
      </c>
    </row>
    <row r="45" spans="9:14" x14ac:dyDescent="0.2">
      <c r="J45" s="16" t="s">
        <v>586</v>
      </c>
      <c r="K45">
        <v>5</v>
      </c>
    </row>
    <row r="46" spans="9:14" x14ac:dyDescent="0.2">
      <c r="J46" s="16" t="s">
        <v>587</v>
      </c>
      <c r="K46">
        <v>7</v>
      </c>
    </row>
    <row r="47" spans="9:14" x14ac:dyDescent="0.2">
      <c r="J47" s="16" t="s">
        <v>319</v>
      </c>
      <c r="K47">
        <v>9</v>
      </c>
    </row>
    <row r="48" spans="9:14" x14ac:dyDescent="0.2">
      <c r="J48" s="16" t="s">
        <v>262</v>
      </c>
      <c r="K48">
        <v>11</v>
      </c>
    </row>
    <row r="49" spans="8:11" x14ac:dyDescent="0.2">
      <c r="J49" s="16" t="s">
        <v>589</v>
      </c>
      <c r="K49">
        <v>18</v>
      </c>
    </row>
    <row r="50" spans="8:11" x14ac:dyDescent="0.2">
      <c r="J50" s="16" t="s">
        <v>590</v>
      </c>
      <c r="K50">
        <v>18</v>
      </c>
    </row>
    <row r="51" spans="8:11" x14ac:dyDescent="0.2">
      <c r="J51" s="16"/>
    </row>
    <row r="52" spans="8:11" x14ac:dyDescent="0.2">
      <c r="H52" t="s">
        <v>609</v>
      </c>
      <c r="I52" t="s">
        <v>610</v>
      </c>
    </row>
    <row r="53" spans="8:11" x14ac:dyDescent="0.2">
      <c r="H53" t="s">
        <v>588</v>
      </c>
      <c r="I53">
        <v>3</v>
      </c>
    </row>
    <row r="54" spans="8:11" x14ac:dyDescent="0.2">
      <c r="H54" t="s">
        <v>612</v>
      </c>
      <c r="I54">
        <v>5</v>
      </c>
    </row>
    <row r="55" spans="8:11" x14ac:dyDescent="0.2">
      <c r="H55" t="s">
        <v>611</v>
      </c>
      <c r="I55">
        <v>7</v>
      </c>
    </row>
    <row r="56" spans="8:11" x14ac:dyDescent="0.2">
      <c r="H56" t="s">
        <v>613</v>
      </c>
      <c r="I56">
        <v>11</v>
      </c>
    </row>
    <row r="57" spans="8:11" x14ac:dyDescent="0.2">
      <c r="H57" t="s">
        <v>592</v>
      </c>
      <c r="I57">
        <v>17</v>
      </c>
    </row>
    <row r="58" spans="8:11" x14ac:dyDescent="0.2">
      <c r="H58" t="s">
        <v>589</v>
      </c>
      <c r="I58">
        <v>18</v>
      </c>
    </row>
    <row r="59" spans="8:11" x14ac:dyDescent="0.2">
      <c r="H59" t="s">
        <v>590</v>
      </c>
      <c r="I59">
        <v>18</v>
      </c>
    </row>
  </sheetData>
  <autoFilter ref="H52:I59" xr:uid="{FFBC9157-BB13-B34E-B36F-F496292D9D9C}">
    <sortState xmlns:xlrd2="http://schemas.microsoft.com/office/spreadsheetml/2017/richdata2" ref="H53:I59">
      <sortCondition ref="I52:I59"/>
    </sortState>
  </autoFilter>
  <sortState xmlns:xlrd2="http://schemas.microsoft.com/office/spreadsheetml/2017/richdata2" ref="N35:O42">
    <sortCondition ref="N35"/>
  </sortState>
  <pageMargins left="0.78740157499999996" right="0.78740157499999996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30"/>
  <sheetViews>
    <sheetView workbookViewId="0">
      <selection activeCell="F18" sqref="F18"/>
    </sheetView>
  </sheetViews>
  <sheetFormatPr baseColWidth="10" defaultRowHeight="16" x14ac:dyDescent="0.2"/>
  <sheetData>
    <row r="1" spans="2:7" x14ac:dyDescent="0.2">
      <c r="B1" t="s">
        <v>30</v>
      </c>
    </row>
    <row r="2" spans="2:7" x14ac:dyDescent="0.2">
      <c r="B2" t="s">
        <v>64</v>
      </c>
    </row>
    <row r="3" spans="2:7" x14ac:dyDescent="0.2">
      <c r="B3" t="s">
        <v>78</v>
      </c>
      <c r="F3" t="s">
        <v>617</v>
      </c>
      <c r="G3" t="s">
        <v>577</v>
      </c>
    </row>
    <row r="4" spans="2:7" x14ac:dyDescent="0.2">
      <c r="B4" t="s">
        <v>93</v>
      </c>
      <c r="F4" t="s">
        <v>376</v>
      </c>
      <c r="G4">
        <v>14</v>
      </c>
    </row>
    <row r="5" spans="2:7" x14ac:dyDescent="0.2">
      <c r="B5" t="s">
        <v>104</v>
      </c>
      <c r="F5" t="s">
        <v>616</v>
      </c>
      <c r="G5">
        <v>11</v>
      </c>
    </row>
    <row r="6" spans="2:7" x14ac:dyDescent="0.2">
      <c r="B6" t="s">
        <v>114</v>
      </c>
      <c r="F6" t="s">
        <v>78</v>
      </c>
      <c r="G6">
        <v>9</v>
      </c>
    </row>
    <row r="7" spans="2:7" x14ac:dyDescent="0.2">
      <c r="B7" t="s">
        <v>93</v>
      </c>
      <c r="F7" t="s">
        <v>281</v>
      </c>
      <c r="G7">
        <v>2</v>
      </c>
    </row>
    <row r="8" spans="2:7" x14ac:dyDescent="0.2">
      <c r="B8" t="s">
        <v>130</v>
      </c>
      <c r="F8" t="s">
        <v>615</v>
      </c>
      <c r="G8">
        <v>1</v>
      </c>
    </row>
    <row r="9" spans="2:7" x14ac:dyDescent="0.2">
      <c r="B9" t="s">
        <v>130</v>
      </c>
    </row>
    <row r="10" spans="2:7" x14ac:dyDescent="0.2">
      <c r="B10" t="s">
        <v>150</v>
      </c>
    </row>
    <row r="11" spans="2:7" x14ac:dyDescent="0.2">
      <c r="B11" t="s">
        <v>130</v>
      </c>
    </row>
    <row r="12" spans="2:7" x14ac:dyDescent="0.2">
      <c r="B12" t="s">
        <v>78</v>
      </c>
    </row>
    <row r="13" spans="2:7" x14ac:dyDescent="0.2">
      <c r="B13" t="s">
        <v>104</v>
      </c>
    </row>
    <row r="14" spans="2:7" x14ac:dyDescent="0.2">
      <c r="B14" t="s">
        <v>195</v>
      </c>
    </row>
    <row r="15" spans="2:7" x14ac:dyDescent="0.2">
      <c r="B15" t="s">
        <v>78</v>
      </c>
    </row>
    <row r="16" spans="2:7" x14ac:dyDescent="0.2">
      <c r="B16" t="s">
        <v>130</v>
      </c>
    </row>
    <row r="17" spans="2:2" x14ac:dyDescent="0.2">
      <c r="B17" t="s">
        <v>150</v>
      </c>
    </row>
    <row r="18" spans="2:2" x14ac:dyDescent="0.2">
      <c r="B18" t="s">
        <v>150</v>
      </c>
    </row>
    <row r="19" spans="2:2" x14ac:dyDescent="0.2">
      <c r="B19" t="s">
        <v>150</v>
      </c>
    </row>
    <row r="20" spans="2:2" x14ac:dyDescent="0.2">
      <c r="B20" t="s">
        <v>246</v>
      </c>
    </row>
    <row r="21" spans="2:2" x14ac:dyDescent="0.2">
      <c r="B21" t="s">
        <v>150</v>
      </c>
    </row>
    <row r="22" spans="2:2" x14ac:dyDescent="0.2">
      <c r="B22" t="s">
        <v>114</v>
      </c>
    </row>
    <row r="23" spans="2:2" x14ac:dyDescent="0.2">
      <c r="B23" t="s">
        <v>114</v>
      </c>
    </row>
    <row r="24" spans="2:2" x14ac:dyDescent="0.2">
      <c r="B24" t="s">
        <v>281</v>
      </c>
    </row>
    <row r="25" spans="2:2" x14ac:dyDescent="0.2">
      <c r="B25" t="s">
        <v>281</v>
      </c>
    </row>
    <row r="26" spans="2:2" x14ac:dyDescent="0.2">
      <c r="B26" t="s">
        <v>297</v>
      </c>
    </row>
    <row r="27" spans="2:2" x14ac:dyDescent="0.2">
      <c r="B27" t="s">
        <v>305</v>
      </c>
    </row>
    <row r="28" spans="2:2" x14ac:dyDescent="0.2">
      <c r="B28" t="s">
        <v>130</v>
      </c>
    </row>
    <row r="29" spans="2:2" x14ac:dyDescent="0.2">
      <c r="B29" t="s">
        <v>297</v>
      </c>
    </row>
    <row r="30" spans="2:2" x14ac:dyDescent="0.2">
      <c r="B30" t="s">
        <v>297</v>
      </c>
    </row>
  </sheetData>
  <autoFilter ref="F3:G8" xr:uid="{BB213F75-4E7B-5A48-B521-EB3F8B0C16FA}">
    <sortState xmlns:xlrd2="http://schemas.microsoft.com/office/spreadsheetml/2017/richdata2" ref="F4:G8">
      <sortCondition descending="1" ref="G3:G8"/>
    </sortState>
  </autoFilter>
  <pageMargins left="0.78740157499999996" right="0.78740157499999996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51"/>
  <sheetViews>
    <sheetView topLeftCell="A18" workbookViewId="0">
      <selection activeCell="B33" sqref="B33:D51"/>
    </sheetView>
  </sheetViews>
  <sheetFormatPr baseColWidth="10" defaultRowHeight="16" x14ac:dyDescent="0.2"/>
  <sheetData>
    <row r="1" spans="2:2" x14ac:dyDescent="0.2">
      <c r="B1" s="9" t="s">
        <v>43</v>
      </c>
    </row>
    <row r="2" spans="2:2" x14ac:dyDescent="0.2">
      <c r="B2" s="2" t="s">
        <v>370</v>
      </c>
    </row>
    <row r="3" spans="2:2" x14ac:dyDescent="0.2">
      <c r="B3" s="2" t="s">
        <v>134</v>
      </c>
    </row>
    <row r="4" spans="2:2" x14ac:dyDescent="0.2">
      <c r="B4" s="2" t="s">
        <v>292</v>
      </c>
    </row>
    <row r="5" spans="2:2" x14ac:dyDescent="0.2">
      <c r="B5" s="2" t="s">
        <v>389</v>
      </c>
    </row>
    <row r="6" spans="2:2" x14ac:dyDescent="0.2">
      <c r="B6" s="2" t="s">
        <v>222</v>
      </c>
    </row>
    <row r="7" spans="2:2" x14ac:dyDescent="0.2">
      <c r="B7" s="2" t="s">
        <v>404</v>
      </c>
    </row>
    <row r="8" spans="2:2" x14ac:dyDescent="0.2">
      <c r="B8" s="2" t="s">
        <v>409</v>
      </c>
    </row>
    <row r="9" spans="2:2" x14ac:dyDescent="0.2">
      <c r="B9" s="2" t="s">
        <v>418</v>
      </c>
    </row>
    <row r="10" spans="2:2" x14ac:dyDescent="0.2">
      <c r="B10" s="9" t="s">
        <v>422</v>
      </c>
    </row>
    <row r="11" spans="2:2" x14ac:dyDescent="0.2">
      <c r="B11" s="2" t="s">
        <v>431</v>
      </c>
    </row>
    <row r="12" spans="2:2" x14ac:dyDescent="0.2">
      <c r="B12" s="2" t="s">
        <v>441</v>
      </c>
    </row>
    <row r="13" spans="2:2" x14ac:dyDescent="0.2">
      <c r="B13" s="2" t="s">
        <v>448</v>
      </c>
    </row>
    <row r="14" spans="2:2" x14ac:dyDescent="0.2">
      <c r="B14" s="9" t="s">
        <v>454</v>
      </c>
    </row>
    <row r="15" spans="2:2" x14ac:dyDescent="0.2">
      <c r="B15" s="9" t="s">
        <v>144</v>
      </c>
    </row>
    <row r="16" spans="2:2" x14ac:dyDescent="0.2">
      <c r="B16" s="2" t="s">
        <v>469</v>
      </c>
    </row>
    <row r="17" spans="2:2" x14ac:dyDescent="0.2">
      <c r="B17" s="2" t="s">
        <v>124</v>
      </c>
    </row>
    <row r="18" spans="2:2" x14ac:dyDescent="0.2">
      <c r="B18" s="2" t="s">
        <v>189</v>
      </c>
    </row>
    <row r="19" spans="2:2" x14ac:dyDescent="0.2">
      <c r="B19" s="2" t="s">
        <v>239</v>
      </c>
    </row>
    <row r="20" spans="2:2" x14ac:dyDescent="0.2">
      <c r="B20" s="2" t="s">
        <v>265</v>
      </c>
    </row>
    <row r="21" spans="2:2" x14ac:dyDescent="0.2">
      <c r="B21" s="2" t="s">
        <v>199</v>
      </c>
    </row>
    <row r="22" spans="2:2" x14ac:dyDescent="0.2">
      <c r="B22" s="2" t="s">
        <v>230</v>
      </c>
    </row>
    <row r="23" spans="2:2" x14ac:dyDescent="0.2">
      <c r="B23" s="2" t="s">
        <v>249</v>
      </c>
    </row>
    <row r="24" spans="2:2" x14ac:dyDescent="0.2">
      <c r="B24" s="2" t="s">
        <v>259</v>
      </c>
    </row>
    <row r="25" spans="2:2" x14ac:dyDescent="0.2">
      <c r="B25" s="2" t="s">
        <v>326</v>
      </c>
    </row>
    <row r="26" spans="2:2" x14ac:dyDescent="0.2">
      <c r="B26" s="2" t="s">
        <v>274</v>
      </c>
    </row>
    <row r="27" spans="2:2" x14ac:dyDescent="0.2">
      <c r="B27" s="2" t="s">
        <v>132</v>
      </c>
    </row>
    <row r="28" spans="2:2" x14ac:dyDescent="0.2">
      <c r="B28" s="2" t="s">
        <v>315</v>
      </c>
    </row>
    <row r="29" spans="2:2" x14ac:dyDescent="0.2">
      <c r="B29" s="2" t="s">
        <v>534</v>
      </c>
    </row>
    <row r="30" spans="2:2" x14ac:dyDescent="0.2">
      <c r="B30" s="2" t="s">
        <v>306</v>
      </c>
    </row>
    <row r="33" spans="2:4" x14ac:dyDescent="0.2">
      <c r="B33" t="s">
        <v>576</v>
      </c>
      <c r="C33" t="s">
        <v>43</v>
      </c>
      <c r="D33" t="s">
        <v>577</v>
      </c>
    </row>
    <row r="34" spans="2:4" x14ac:dyDescent="0.2">
      <c r="B34" t="s">
        <v>572</v>
      </c>
      <c r="C34" t="s">
        <v>555</v>
      </c>
      <c r="D34">
        <v>22</v>
      </c>
    </row>
    <row r="35" spans="2:4" x14ac:dyDescent="0.2">
      <c r="B35" t="s">
        <v>572</v>
      </c>
      <c r="C35" t="s">
        <v>569</v>
      </c>
      <c r="D35">
        <v>9</v>
      </c>
    </row>
    <row r="36" spans="2:4" x14ac:dyDescent="0.2">
      <c r="B36" t="s">
        <v>572</v>
      </c>
      <c r="C36" t="s">
        <v>556</v>
      </c>
      <c r="D36">
        <v>9</v>
      </c>
    </row>
    <row r="37" spans="2:4" x14ac:dyDescent="0.2">
      <c r="B37" t="s">
        <v>572</v>
      </c>
      <c r="C37" t="s">
        <v>560</v>
      </c>
      <c r="D37">
        <v>5</v>
      </c>
    </row>
    <row r="38" spans="2:4" x14ac:dyDescent="0.2">
      <c r="B38" t="s">
        <v>572</v>
      </c>
      <c r="C38" t="s">
        <v>564</v>
      </c>
      <c r="D38">
        <v>3</v>
      </c>
    </row>
    <row r="39" spans="2:4" x14ac:dyDescent="0.2">
      <c r="B39" t="s">
        <v>572</v>
      </c>
      <c r="C39" t="s">
        <v>565</v>
      </c>
      <c r="D39">
        <v>2</v>
      </c>
    </row>
    <row r="40" spans="2:4" x14ac:dyDescent="0.2">
      <c r="B40" t="s">
        <v>572</v>
      </c>
      <c r="C40" t="s">
        <v>568</v>
      </c>
      <c r="D40">
        <v>2</v>
      </c>
    </row>
    <row r="41" spans="2:4" x14ac:dyDescent="0.2">
      <c r="B41" t="s">
        <v>579</v>
      </c>
      <c r="C41" t="s">
        <v>557</v>
      </c>
      <c r="D41">
        <v>6</v>
      </c>
    </row>
    <row r="42" spans="2:4" x14ac:dyDescent="0.2">
      <c r="B42" t="s">
        <v>579</v>
      </c>
      <c r="C42" t="s">
        <v>561</v>
      </c>
      <c r="D42">
        <v>3</v>
      </c>
    </row>
    <row r="43" spans="2:4" x14ac:dyDescent="0.2">
      <c r="B43" t="s">
        <v>579</v>
      </c>
      <c r="C43" t="s">
        <v>567</v>
      </c>
      <c r="D43">
        <v>2</v>
      </c>
    </row>
    <row r="44" spans="2:4" x14ac:dyDescent="0.2">
      <c r="B44" t="s">
        <v>578</v>
      </c>
      <c r="C44" t="s">
        <v>558</v>
      </c>
      <c r="D44">
        <v>6</v>
      </c>
    </row>
    <row r="45" spans="2:4" x14ac:dyDescent="0.2">
      <c r="B45" t="s">
        <v>578</v>
      </c>
      <c r="C45" t="s">
        <v>562</v>
      </c>
      <c r="D45">
        <v>3</v>
      </c>
    </row>
    <row r="46" spans="2:4" x14ac:dyDescent="0.2">
      <c r="B46" t="s">
        <v>573</v>
      </c>
      <c r="C46" t="s">
        <v>559</v>
      </c>
      <c r="D46">
        <v>5</v>
      </c>
    </row>
    <row r="47" spans="2:4" x14ac:dyDescent="0.2">
      <c r="B47" t="s">
        <v>573</v>
      </c>
      <c r="C47" t="s">
        <v>563</v>
      </c>
      <c r="D47">
        <v>4</v>
      </c>
    </row>
    <row r="48" spans="2:4" x14ac:dyDescent="0.2">
      <c r="B48" t="s">
        <v>573</v>
      </c>
      <c r="C48" t="s">
        <v>566</v>
      </c>
      <c r="D48">
        <v>2</v>
      </c>
    </row>
    <row r="49" spans="2:4" x14ac:dyDescent="0.2">
      <c r="B49" t="s">
        <v>573</v>
      </c>
      <c r="C49" t="s">
        <v>575</v>
      </c>
      <c r="D49">
        <v>2</v>
      </c>
    </row>
    <row r="50" spans="2:4" x14ac:dyDescent="0.2">
      <c r="B50" t="s">
        <v>574</v>
      </c>
      <c r="C50" t="s">
        <v>570</v>
      </c>
      <c r="D50">
        <v>1</v>
      </c>
    </row>
    <row r="51" spans="2:4" x14ac:dyDescent="0.2">
      <c r="B51" t="s">
        <v>574</v>
      </c>
      <c r="C51" t="s">
        <v>571</v>
      </c>
      <c r="D51">
        <v>1</v>
      </c>
    </row>
  </sheetData>
  <autoFilter ref="B33:D51" xr:uid="{00000000-0009-0000-0000-000005000000}">
    <sortState xmlns:xlrd2="http://schemas.microsoft.com/office/spreadsheetml/2017/richdata2" ref="B34:D51">
      <sortCondition ref="B33:B51"/>
    </sortState>
  </autoFilter>
  <pageMargins left="0.78740157499999996" right="0.78740157499999996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J39" sqref="J39"/>
    </sheetView>
  </sheetViews>
  <sheetFormatPr baseColWidth="10" defaultRowHeight="16" x14ac:dyDescent="0.2"/>
  <sheetData/>
  <pageMargins left="0.78740157499999996" right="0.78740157499999996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30"/>
  <sheetViews>
    <sheetView workbookViewId="0">
      <selection activeCell="K13" sqref="K13"/>
    </sheetView>
  </sheetViews>
  <sheetFormatPr baseColWidth="10" defaultRowHeight="16" x14ac:dyDescent="0.2"/>
  <cols>
    <col min="2" max="2" width="10.83203125" style="2"/>
  </cols>
  <sheetData>
    <row r="1" spans="2:8" x14ac:dyDescent="0.2">
      <c r="B1" s="2" t="s">
        <v>16</v>
      </c>
    </row>
    <row r="2" spans="2:8" x14ac:dyDescent="0.2">
      <c r="B2" s="2" t="s">
        <v>58</v>
      </c>
    </row>
    <row r="3" spans="2:8" x14ac:dyDescent="0.2">
      <c r="B3" s="2" t="s">
        <v>76</v>
      </c>
    </row>
    <row r="4" spans="2:8" x14ac:dyDescent="0.2">
      <c r="B4" s="2" t="s">
        <v>88</v>
      </c>
      <c r="G4" t="s">
        <v>577</v>
      </c>
      <c r="H4" t="s">
        <v>623</v>
      </c>
    </row>
    <row r="5" spans="2:8" x14ac:dyDescent="0.2">
      <c r="B5" s="2" t="s">
        <v>100</v>
      </c>
      <c r="F5" t="s">
        <v>618</v>
      </c>
      <c r="G5">
        <v>4</v>
      </c>
      <c r="H5" s="18">
        <f>G5*100/29</f>
        <v>13.793103448275861</v>
      </c>
    </row>
    <row r="6" spans="2:8" x14ac:dyDescent="0.2">
      <c r="B6" s="2" t="s">
        <v>110</v>
      </c>
      <c r="F6" t="s">
        <v>262</v>
      </c>
      <c r="G6">
        <v>4</v>
      </c>
      <c r="H6" s="18">
        <f t="shared" ref="H6:H8" si="0">G6*100/29</f>
        <v>13.793103448275861</v>
      </c>
    </row>
    <row r="7" spans="2:8" x14ac:dyDescent="0.2">
      <c r="B7" s="2" t="s">
        <v>110</v>
      </c>
      <c r="F7" t="s">
        <v>619</v>
      </c>
      <c r="G7">
        <v>11</v>
      </c>
      <c r="H7" s="18">
        <f t="shared" si="0"/>
        <v>37.931034482758619</v>
      </c>
    </row>
    <row r="8" spans="2:8" x14ac:dyDescent="0.2">
      <c r="B8" s="2" t="s">
        <v>127</v>
      </c>
      <c r="F8" t="s">
        <v>620</v>
      </c>
      <c r="G8">
        <v>24</v>
      </c>
      <c r="H8" s="18">
        <f t="shared" si="0"/>
        <v>82.758620689655174</v>
      </c>
    </row>
    <row r="9" spans="2:8" x14ac:dyDescent="0.2">
      <c r="B9" s="2" t="s">
        <v>88</v>
      </c>
      <c r="H9" s="18"/>
    </row>
    <row r="10" spans="2:8" x14ac:dyDescent="0.2">
      <c r="B10" s="2" t="s">
        <v>147</v>
      </c>
    </row>
    <row r="11" spans="2:8" x14ac:dyDescent="0.2">
      <c r="B11" s="2" t="s">
        <v>158</v>
      </c>
    </row>
    <row r="12" spans="2:8" x14ac:dyDescent="0.2">
      <c r="B12" s="2" t="s">
        <v>171</v>
      </c>
    </row>
    <row r="13" spans="2:8" x14ac:dyDescent="0.2">
      <c r="B13" s="2" t="s">
        <v>184</v>
      </c>
    </row>
    <row r="14" spans="2:8" x14ac:dyDescent="0.2">
      <c r="B14" s="2" t="s">
        <v>184</v>
      </c>
    </row>
    <row r="15" spans="2:8" x14ac:dyDescent="0.2">
      <c r="B15" s="2" t="s">
        <v>88</v>
      </c>
    </row>
    <row r="16" spans="2:8" x14ac:dyDescent="0.2">
      <c r="B16" s="2" t="s">
        <v>88</v>
      </c>
    </row>
    <row r="17" spans="2:2" x14ac:dyDescent="0.2">
      <c r="B17" s="2" t="s">
        <v>184</v>
      </c>
    </row>
    <row r="18" spans="2:2" x14ac:dyDescent="0.2">
      <c r="B18" s="2" t="s">
        <v>88</v>
      </c>
    </row>
    <row r="19" spans="2:2" x14ac:dyDescent="0.2">
      <c r="B19" s="2" t="s">
        <v>88</v>
      </c>
    </row>
    <row r="20" spans="2:2" x14ac:dyDescent="0.2">
      <c r="B20" s="2" t="s">
        <v>76</v>
      </c>
    </row>
    <row r="21" spans="2:2" x14ac:dyDescent="0.2">
      <c r="B21" s="2" t="s">
        <v>58</v>
      </c>
    </row>
    <row r="22" spans="2:2" x14ac:dyDescent="0.2">
      <c r="B22" s="2" t="s">
        <v>88</v>
      </c>
    </row>
    <row r="23" spans="2:2" x14ac:dyDescent="0.2">
      <c r="B23" s="2" t="s">
        <v>88</v>
      </c>
    </row>
    <row r="24" spans="2:2" x14ac:dyDescent="0.2">
      <c r="B24" s="2" t="s">
        <v>276</v>
      </c>
    </row>
    <row r="25" spans="2:2" x14ac:dyDescent="0.2">
      <c r="B25" s="2" t="s">
        <v>276</v>
      </c>
    </row>
    <row r="26" spans="2:2" x14ac:dyDescent="0.2">
      <c r="B26" s="2" t="s">
        <v>294</v>
      </c>
    </row>
    <row r="27" spans="2:2" x14ac:dyDescent="0.2">
      <c r="B27" s="2" t="s">
        <v>88</v>
      </c>
    </row>
    <row r="28" spans="2:2" x14ac:dyDescent="0.2">
      <c r="B28" s="2" t="s">
        <v>88</v>
      </c>
    </row>
    <row r="29" spans="2:2" x14ac:dyDescent="0.2">
      <c r="B29" s="2" t="s">
        <v>88</v>
      </c>
    </row>
    <row r="30" spans="2:2" x14ac:dyDescent="0.2">
      <c r="B30" s="2" t="s">
        <v>88</v>
      </c>
    </row>
  </sheetData>
  <pageMargins left="0.78740157499999996" right="0.78740157499999996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Svar på intervju.csv</vt:lpstr>
      <vt:lpstr>Ark1</vt:lpstr>
      <vt:lpstr>Selger til</vt:lpstr>
      <vt:lpstr>Nettverk</vt:lpstr>
      <vt:lpstr>Rådgivning</vt:lpstr>
      <vt:lpstr>Vannkilde</vt:lpstr>
      <vt:lpstr>Driftsformer</vt:lpstr>
      <vt:lpstr>Tiltak for jordsmonnet</vt:lpstr>
      <vt:lpstr>Hjelp på gården</vt:lpstr>
      <vt:lpstr>Leier jord</vt:lpstr>
      <vt:lpstr>Alder og år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Margit Reiersen</dc:creator>
  <cp:lastModifiedBy>Margit Reiersen</cp:lastModifiedBy>
  <dcterms:created xsi:type="dcterms:W3CDTF">2019-04-23T08:33:08Z</dcterms:created>
  <dcterms:modified xsi:type="dcterms:W3CDTF">2019-05-09T09:25:32Z</dcterms:modified>
</cp:coreProperties>
</file>