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a2fd555716d4621/Schule/Schule/Medien/Moodle/Vorlagen/Datenbank/Git/moodle-database-generator/"/>
    </mc:Choice>
  </mc:AlternateContent>
  <xr:revisionPtr revIDLastSave="1054" documentId="13_ncr:1_{7DEECC36-6B18-4B7F-96A7-5897EB976A4F}" xr6:coauthVersionLast="47" xr6:coauthVersionMax="47" xr10:uidLastSave="{B1F56DC7-D0A4-42ED-BEA9-3185A1D86B29}"/>
  <bookViews>
    <workbookView xWindow="32811" yWindow="-103" windowWidth="33120" windowHeight="18120" xr2:uid="{B7FF9584-A0C9-4520-8363-27EB39F90318}"/>
  </bookViews>
  <sheets>
    <sheet name="Settings" sheetId="2" r:id="rId1"/>
    <sheet name="Fields" sheetId="1" r:id="rId2"/>
    <sheet name="Templat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" i="3" l="1"/>
  <c r="E11" i="2"/>
  <c r="E16" i="2"/>
  <c r="D4" i="1"/>
  <c r="D5" i="1"/>
  <c r="D6" i="1"/>
  <c r="D7" i="1"/>
  <c r="H7" i="1" s="1"/>
  <c r="D8" i="1"/>
  <c r="D9" i="1"/>
  <c r="H9" i="1" s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H24" i="1" s="1"/>
  <c r="D25" i="1"/>
  <c r="D26" i="1"/>
  <c r="D27" i="1"/>
  <c r="D28" i="1"/>
  <c r="D29" i="1"/>
  <c r="K29" i="1" s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3" i="1"/>
  <c r="I3" i="1" s="1"/>
  <c r="C31" i="1"/>
  <c r="C32" i="1"/>
  <c r="J32" i="1" s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H31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I31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J31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K31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L31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H4" i="1"/>
  <c r="H5" i="1"/>
  <c r="I7" i="1"/>
  <c r="C4" i="1"/>
  <c r="G4" i="1" s="1"/>
  <c r="C5" i="1"/>
  <c r="K5" i="1" s="1"/>
  <c r="C6" i="1"/>
  <c r="L6" i="1" s="1"/>
  <c r="C7" i="1"/>
  <c r="K7" i="1" s="1"/>
  <c r="C8" i="1"/>
  <c r="C9" i="1"/>
  <c r="J9" i="1" s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J24" i="1" s="1"/>
  <c r="C25" i="1"/>
  <c r="C26" i="1"/>
  <c r="C27" i="1"/>
  <c r="C28" i="1"/>
  <c r="C29" i="1"/>
  <c r="J29" i="1" s="1"/>
  <c r="C30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H6" i="1"/>
  <c r="H8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5" i="1"/>
  <c r="H26" i="1"/>
  <c r="H27" i="1"/>
  <c r="H28" i="1"/>
  <c r="H30" i="1"/>
  <c r="I5" i="1"/>
  <c r="I6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J8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5" i="1"/>
  <c r="J26" i="1"/>
  <c r="J27" i="1"/>
  <c r="J28" i="1"/>
  <c r="J30" i="1"/>
  <c r="K8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5" i="1"/>
  <c r="K26" i="1"/>
  <c r="K27" i="1"/>
  <c r="K28" i="1"/>
  <c r="K30" i="1"/>
  <c r="L8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C10" i="3"/>
  <c r="C11" i="3" s="1"/>
  <c r="C3" i="1"/>
  <c r="J3" i="1" s="1"/>
  <c r="B2" i="3"/>
  <c r="F16" i="2"/>
  <c r="F11" i="2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3" i="3"/>
  <c r="B16" i="3"/>
  <c r="B15" i="3"/>
  <c r="B13" i="3"/>
  <c r="B12" i="3"/>
  <c r="B11" i="3"/>
  <c r="B7" i="3"/>
  <c r="B8" i="3"/>
  <c r="B3" i="3"/>
  <c r="B4" i="3"/>
  <c r="B21" i="2"/>
  <c r="B15" i="2"/>
  <c r="B10" i="2"/>
  <c r="B6" i="2"/>
  <c r="B24" i="2"/>
  <c r="B23" i="2"/>
  <c r="B22" i="2"/>
  <c r="B19" i="2"/>
  <c r="B18" i="2"/>
  <c r="B17" i="2"/>
  <c r="B16" i="2"/>
  <c r="B13" i="2"/>
  <c r="B12" i="2"/>
  <c r="B11" i="2"/>
  <c r="B8" i="2"/>
  <c r="B7" i="2"/>
  <c r="F4" i="2"/>
  <c r="E4" i="2"/>
  <c r="B4" i="2"/>
  <c r="B2" i="2"/>
  <c r="C9" i="3"/>
  <c r="K32" i="1" l="1"/>
  <c r="H32" i="1"/>
  <c r="L32" i="1"/>
  <c r="I32" i="1"/>
  <c r="H29" i="1"/>
  <c r="K24" i="1"/>
  <c r="K9" i="1"/>
  <c r="L9" i="1"/>
  <c r="K6" i="1"/>
  <c r="G6" i="1"/>
  <c r="J6" i="1"/>
  <c r="G5" i="1"/>
  <c r="L5" i="1"/>
  <c r="J5" i="1"/>
  <c r="K4" i="1"/>
  <c r="I4" i="1"/>
  <c r="L4" i="1"/>
  <c r="J4" i="1"/>
  <c r="G7" i="1"/>
  <c r="J7" i="1"/>
  <c r="L7" i="1"/>
  <c r="G3" i="1"/>
  <c r="H3" i="1"/>
  <c r="L3" i="1"/>
  <c r="K3" i="1"/>
  <c r="C8" i="3" l="1"/>
  <c r="C4" i="3"/>
  <c r="C3" i="3"/>
  <c r="C5" i="3"/>
  <c r="C6" i="3"/>
  <c r="C7" i="3" l="1"/>
</calcChain>
</file>

<file path=xl/sharedStrings.xml><?xml version="1.0" encoding="utf-8"?>
<sst xmlns="http://schemas.openxmlformats.org/spreadsheetml/2006/main" count="80" uniqueCount="58">
  <si>
    <t>fiel#id</t>
  </si>
  <si>
    <t>divs</t>
  </si>
  <si>
    <t>rsstitletemplate.html</t>
  </si>
  <si>
    <t>th</t>
  </si>
  <si>
    <t>td</t>
  </si>
  <si>
    <t>Überschrift für Einzelansicht:</t>
  </si>
  <si>
    <t>p</t>
  </si>
  <si>
    <t>rss</t>
  </si>
  <si>
    <t>th-dt</t>
  </si>
  <si>
    <t>listtemplatefooter.html (no-dt)</t>
  </si>
  <si>
    <t>listtemplatefooter.html (dt)</t>
  </si>
  <si>
    <t>listtemplateheader.html (no-dt)</t>
  </si>
  <si>
    <t>listtemplateheader.html (dt)</t>
  </si>
  <si>
    <t>Neuer Eintrag</t>
  </si>
  <si>
    <t>Einzelansicht</t>
  </si>
  <si>
    <t>#ffffff</t>
  </si>
  <si>
    <t>#008196</t>
  </si>
  <si>
    <t>Überschrift</t>
  </si>
  <si>
    <t>Hintergrund-Farbe (Header)</t>
  </si>
  <si>
    <t>Text-Farbe (Header)</t>
  </si>
  <si>
    <t>Listenansicht</t>
  </si>
  <si>
    <t>Hintergrund-Farbe (Kopfzeile)</t>
  </si>
  <si>
    <t>Text-Farbe (Kopfzeile)</t>
  </si>
  <si>
    <t>[Einstellungen]</t>
  </si>
  <si>
    <t>Vorlagen-Generator für Moodle Datenbanken</t>
  </si>
  <si>
    <t>DataTables Aktivieren (datatables.net)</t>
  </si>
  <si>
    <t>Button-Farbe ("Mehr")</t>
  </si>
  <si>
    <t>Icon-Farbe (Header)</t>
  </si>
  <si>
    <t>Allgemeine Einstellungen</t>
  </si>
  <si>
    <t>Template-Generator for Moodle Databases</t>
  </si>
  <si>
    <t>Language</t>
  </si>
  <si>
    <t>Activate DataTables (datatables.net)</t>
  </si>
  <si>
    <t>text-color (header)</t>
  </si>
  <si>
    <t>background-color (header)</t>
  </si>
  <si>
    <t>headline</t>
  </si>
  <si>
    <t>headline single view</t>
  </si>
  <si>
    <t>icon-color (header)</t>
  </si>
  <si>
    <t>button-color ("More")</t>
  </si>
  <si>
    <t>Global Settings</t>
  </si>
  <si>
    <t>Sprache (Language)</t>
  </si>
  <si>
    <t>[Settings]</t>
  </si>
  <si>
    <t>View list</t>
  </si>
  <si>
    <t>View single</t>
  </si>
  <si>
    <t>Add Entry</t>
  </si>
  <si>
    <t>EN</t>
  </si>
  <si>
    <t>Headline / Überschriften</t>
  </si>
  <si>
    <t>Moodle field / Feld</t>
  </si>
  <si>
    <t>Datatable-Priority / Priorität</t>
  </si>
  <si>
    <t>No / Nein</t>
  </si>
  <si>
    <t>Code</t>
  </si>
  <si>
    <t>##user##</t>
  </si>
  <si>
    <t>##timeadded##</t>
  </si>
  <si>
    <t>##timemodified##</t>
  </si>
  <si>
    <t>##userpicture##</t>
  </si>
  <si>
    <t>##approvalstatus##</t>
  </si>
  <si>
    <t>##tags##</t>
  </si>
  <si>
    <t>Available Tags</t>
  </si>
  <si>
    <t>Custom Headline / Eigene Überschrift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</si>
</sst>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0" tint="-0.499984740745262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8196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Alignment="1">
      <alignment vertical="center"/>
    </xf>
    <xf numFmtId="0" fontId="0" fillId="4" borderId="1" xfId="0" applyFill="1" applyBorder="1" applyAlignment="1">
      <alignment horizontal="right" vertical="center" indent="1"/>
    </xf>
    <xf numFmtId="0" fontId="4" fillId="5" borderId="1" xfId="0" applyFont="1" applyFill="1" applyBorder="1" applyAlignment="1">
      <alignment horizontal="left" vertical="center" indent="1"/>
    </xf>
    <xf numFmtId="0" fontId="4" fillId="5" borderId="1" xfId="0" applyFont="1" applyFill="1" applyBorder="1" applyAlignment="1">
      <alignment horizontal="right" vertical="center" indent="1"/>
    </xf>
    <xf numFmtId="0" fontId="0" fillId="2" borderId="1" xfId="0" applyFill="1" applyBorder="1" applyAlignment="1">
      <alignment horizontal="left" vertical="center" indent="1"/>
    </xf>
    <xf numFmtId="0" fontId="0" fillId="3" borderId="1" xfId="0" applyFill="1" applyBorder="1" applyAlignment="1" applyProtection="1">
      <alignment horizontal="left" vertical="center" indent="1"/>
      <protection locked="0"/>
    </xf>
    <xf numFmtId="0" fontId="0" fillId="0" borderId="0" xfId="0" applyAlignment="1" applyProtection="1">
      <alignment horizontal="left" vertical="center" indent="1"/>
      <protection locked="0"/>
    </xf>
    <xf numFmtId="0" fontId="0" fillId="0" borderId="0" xfId="0" applyProtection="1">
      <protection locked="0"/>
    </xf>
    <xf numFmtId="0" fontId="0" fillId="0" borderId="1" xfId="0" applyBorder="1" applyAlignment="1" applyProtection="1">
      <alignment horizontal="left" vertical="center" indent="1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9" xfId="0" applyBorder="1" applyAlignment="1" applyProtection="1">
      <alignment horizontal="left" vertical="center" indent="1"/>
      <protection locked="0"/>
    </xf>
    <xf numFmtId="0" fontId="0" fillId="0" borderId="9" xfId="0" applyBorder="1" applyAlignment="1" applyProtection="1">
      <alignment horizontal="center" vertical="center"/>
      <protection locked="0"/>
    </xf>
    <xf numFmtId="0" fontId="5" fillId="5" borderId="1" xfId="0" applyFont="1" applyFill="1" applyBorder="1" applyAlignment="1">
      <alignment horizontal="left" vertical="center" indent="1"/>
    </xf>
    <xf numFmtId="0" fontId="0" fillId="0" borderId="1" xfId="0" applyBorder="1" applyAlignment="1">
      <alignment horizontal="left" vertical="center" indent="1"/>
    </xf>
    <xf numFmtId="0" fontId="0" fillId="0" borderId="9" xfId="0" applyBorder="1" applyAlignment="1">
      <alignment horizontal="left" vertical="center" indent="1"/>
    </xf>
    <xf numFmtId="0" fontId="5" fillId="5" borderId="12" xfId="0" applyFont="1" applyFill="1" applyBorder="1" applyAlignment="1">
      <alignment vertical="center"/>
    </xf>
    <xf numFmtId="0" fontId="5" fillId="5" borderId="5" xfId="0" applyFont="1" applyFill="1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8" xfId="0" applyBorder="1" applyAlignment="1">
      <alignment vertical="center"/>
    </xf>
    <xf numFmtId="0" fontId="12" fillId="0" borderId="11" xfId="0" applyFont="1" applyBorder="1" applyAlignment="1">
      <alignment vertical="center"/>
    </xf>
    <xf numFmtId="0" fontId="13" fillId="0" borderId="11" xfId="0" applyFont="1" applyBorder="1" applyAlignment="1">
      <alignment vertical="center"/>
    </xf>
    <xf numFmtId="0" fontId="13" fillId="0" borderId="11" xfId="0" applyFont="1" applyBorder="1"/>
    <xf numFmtId="0" fontId="0" fillId="0" borderId="0" xfId="0" applyAlignment="1">
      <alignment horizontal="left" vertical="center" indent="1"/>
    </xf>
    <xf numFmtId="0" fontId="7" fillId="5" borderId="7" xfId="0" applyFont="1" applyFill="1" applyBorder="1" applyAlignment="1">
      <alignment horizontal="left" vertical="center" indent="1"/>
    </xf>
    <xf numFmtId="0" fontId="7" fillId="5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2" fillId="0" borderId="0" xfId="0" applyFont="1" applyAlignment="1">
      <alignment horizontal="left" vertical="center" indent="1"/>
    </xf>
    <xf numFmtId="0" fontId="3" fillId="4" borderId="1" xfId="0" applyFont="1" applyFill="1" applyBorder="1" applyAlignment="1">
      <alignment horizontal="left" vertical="center" indent="1"/>
    </xf>
    <xf numFmtId="0" fontId="3" fillId="3" borderId="1" xfId="0" applyFont="1" applyFill="1" applyBorder="1" applyAlignment="1">
      <alignment horizontal="left" vertical="center" indent="1"/>
    </xf>
    <xf numFmtId="0" fontId="9" fillId="4" borderId="1" xfId="0" applyFont="1" applyFill="1" applyBorder="1" applyAlignment="1">
      <alignment horizontal="left" vertical="center" indent="1"/>
    </xf>
    <xf numFmtId="0" fontId="4" fillId="5" borderId="4" xfId="0" applyFont="1" applyFill="1" applyBorder="1" applyAlignment="1">
      <alignment horizontal="left" vertical="center" indent="1"/>
    </xf>
    <xf numFmtId="0" fontId="4" fillId="5" borderId="6" xfId="0" applyFont="1" applyFill="1" applyBorder="1" applyAlignment="1">
      <alignment vertical="center"/>
    </xf>
    <xf numFmtId="0" fontId="8" fillId="4" borderId="1" xfId="0" applyFont="1" applyFill="1" applyBorder="1" applyAlignment="1">
      <alignment horizontal="left" vertical="center" indent="1"/>
    </xf>
    <xf numFmtId="0" fontId="0" fillId="4" borderId="1" xfId="0" applyFill="1" applyBorder="1" applyAlignment="1">
      <alignment horizontal="left" vertical="center" indent="1"/>
    </xf>
    <xf numFmtId="0" fontId="10" fillId="4" borderId="1" xfId="0" applyFont="1" applyFill="1" applyBorder="1" applyAlignment="1">
      <alignment horizontal="left" vertical="center" indent="1"/>
    </xf>
    <xf numFmtId="0" fontId="11" fillId="4" borderId="1" xfId="0" applyFont="1" applyFill="1" applyBorder="1" applyAlignment="1">
      <alignment horizontal="left" vertical="center" indent="1"/>
    </xf>
    <xf numFmtId="0" fontId="0" fillId="0" borderId="2" xfId="0" applyBorder="1" applyAlignment="1">
      <alignment horizontal="left" vertical="center" indent="1"/>
    </xf>
  </cellXfs>
  <cellStyles count="1">
    <cellStyle name="Standard" xfId="0" builtinId="0"/>
  </cellStyles>
  <dxfs count="21">
    <dxf>
      <alignment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alignment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alignment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alignment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alignment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alignment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1" hidden="0"/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alignment horizontal="left" vertical="center" textRotation="0" wrapText="0" 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alignment horizontal="left" vertical="center" textRotation="0" wrapText="0" 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alignment horizontal="left" vertical="center" textRotation="0" wrapText="0" 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alignment horizontal="left" vertical="center" textRotation="0" wrapText="0" 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vertical="center" textRotation="0" wrapText="0" indent="0" justifyLastLine="0" shrinkToFit="0" readingOrder="0"/>
      <protection locked="1" hidden="0"/>
    </dxf>
    <dxf>
      <border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alignment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  <protection locked="1" hidden="0"/>
    </dxf>
    <dxf>
      <font>
        <color theme="0" tint="-0.34998626667073579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 patternType="solid">
          <bgColor rgb="FF008196"/>
        </patternFill>
      </fill>
    </dxf>
    <dxf>
      <font>
        <color rgb="FFC00000"/>
      </font>
    </dxf>
    <dxf>
      <fill>
        <patternFill>
          <bgColor rgb="FFFFCCCC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colors>
    <mruColors>
      <color rgb="FFFF9999"/>
      <color rgb="FF008196"/>
      <color rgb="FFFFF8E5"/>
      <color rgb="FF7ABDC8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58CC641-CF45-4CFF-8CC1-2ECB18EEAC18}" name="Tabelle1" displayName="Tabelle1" ref="B2:L100" totalsRowShown="0" headerRowDxfId="15" dataDxfId="13" headerRowBorderDxfId="14" tableBorderDxfId="12" totalsRowBorderDxfId="11">
  <autoFilter ref="B2:L100" xr:uid="{E58CC641-CF45-4CFF-8CC1-2ECB18EEAC18}"/>
  <tableColumns count="11">
    <tableColumn id="1" xr3:uid="{2CAD02C3-E989-47F2-ACF1-05D86CC61050}" name="Moodle field / Feld" dataDxfId="10"/>
    <tableColumn id="4" xr3:uid="{B960D793-A4EA-4541-8B7A-84581F4C723A}" name="fiel#id" dataDxfId="9">
      <calculatedColumnFormula>IF(LEFT(Tabelle1[[#This Row],[Moodle field / Feld]],2)="##",Tabelle1[[#This Row],[Moodle field / Feld]],"[["&amp;B3&amp;"]]")</calculatedColumnFormula>
    </tableColumn>
    <tableColumn id="2" xr3:uid="{DCDC97CD-02E6-4CE9-9F45-005A62064FC9}" name="Headline / Überschriften" dataDxfId="8">
      <calculatedColumnFormula>IF(Tabelle1[[#This Row],[Moodle field / Feld]]="","",IF(Tabelle1[[#This Row],[Custom Headline / Eigene Überschrift]]="",Tabelle1[[#This Row],[Moodle field / Feld]],Tabelle1[[#This Row],[Custom Headline / Eigene Überschrift]]))</calculatedColumnFormula>
    </tableColumn>
    <tableColumn id="3" xr3:uid="{14D5DAFB-44D4-41AB-99EC-75E1A211501C}" name="Custom Headline / Eigene Überschrift" dataDxfId="7"/>
    <tableColumn id="10" xr3:uid="{73C1862E-07BA-4DA4-A5A7-3EE3F8645709}" name="Datatable-Priority / Priorität" dataDxfId="6"/>
    <tableColumn id="5" xr3:uid="{BED9F1AF-933E-484D-B943-F21888931742}" name="divs" dataDxfId="5">
      <calculatedColumnFormula>IF(Tabelle1[[#This Row],[Moodle field / Feld]]="","",IF(LEFT(Tabelle1[[#This Row],[Moodle field / Feld]],2)="##","","&lt;div&gt;&lt;h4 class='my-3'&gt;"&amp;D3&amp;"&lt;/h4&gt;"&amp;C3&amp;"&lt;br&gt;&lt;/div&gt;"))</calculatedColumnFormula>
    </tableColumn>
    <tableColumn id="6" xr3:uid="{F65B0FC7-4D25-4967-9C79-E815C7C09652}" name="th" dataDxfId="4">
      <calculatedColumnFormula>IF(Tabelle1[[#This Row],[Moodle field / Feld]]="","","&lt;th&gt;"&amp;Tabelle1[[#This Row],[Headline / Überschriften]]&amp;"&lt;/th&gt;")</calculatedColumnFormula>
    </tableColumn>
    <tableColumn id="11" xr3:uid="{7F22C2F6-82A9-4292-8453-565D3776B203}" name="th-dt" dataDxfId="3">
      <calculatedColumnFormula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calculatedColumnFormula>
    </tableColumn>
    <tableColumn id="7" xr3:uid="{3B5DCC51-0242-46B9-A6E0-0032E39596DB}" name="td" dataDxfId="2">
      <calculatedColumnFormula>IF(Tabelle1[[#This Row],[Moodle field / Feld]]="","","&lt;td&gt;"&amp;Tabelle1[[#This Row],[fiel'#id]]&amp;"&lt;/td&gt;")</calculatedColumnFormula>
    </tableColumn>
    <tableColumn id="8" xr3:uid="{73A94E74-D092-4EB3-B6B4-F3F1F171A2EE}" name="p" dataDxfId="1">
      <calculatedColumnFormula>IF(Tabelle1[[#This Row],[Moodle field / Feld]]="","","&lt;p&gt;&lt;h4&gt;"&amp;Tabelle1[[#This Row],[Headline / Überschriften]]&amp;"&lt;/h4&gt;"&amp;Tabelle1[[#This Row],[fiel'#id]]&amp;"&lt;/p&gt;")</calculatedColumnFormula>
    </tableColumn>
    <tableColumn id="9" xr3:uid="{B03A9011-0203-4333-A7A9-6BF47E4ED1DD}" name="rss" dataDxfId="0">
      <calculatedColumnFormula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439D8-187D-4990-8A51-3F74A5C576DA}">
  <dimension ref="B1:F25"/>
  <sheetViews>
    <sheetView showGridLines="0" tabSelected="1" workbookViewId="0">
      <selection activeCell="E7" sqref="E7"/>
    </sheetView>
  </sheetViews>
  <sheetFormatPr baseColWidth="10" defaultRowHeight="14.6" x14ac:dyDescent="0.4"/>
  <cols>
    <col min="1" max="1" width="3.84375" customWidth="1"/>
    <col min="2" max="2" width="48.4609375" customWidth="1"/>
    <col min="3" max="4" width="48.4609375" hidden="1" customWidth="1"/>
    <col min="5" max="5" width="40.69140625" customWidth="1"/>
    <col min="6" max="6" width="15.53515625" customWidth="1"/>
  </cols>
  <sheetData>
    <row r="1" spans="2:6" s="1" customFormat="1" ht="21.45" customHeight="1" x14ac:dyDescent="0.4"/>
    <row r="2" spans="2:6" s="30" customFormat="1" ht="30" customHeight="1" x14ac:dyDescent="0.4">
      <c r="B2" s="28" t="str">
        <f>IF($E$7="EN",C2,D2)</f>
        <v>Template-Generator for Moodle Databases</v>
      </c>
      <c r="C2" s="29" t="s">
        <v>29</v>
      </c>
      <c r="D2" s="29" t="s">
        <v>24</v>
      </c>
      <c r="E2" s="29"/>
      <c r="F2" s="29"/>
    </row>
    <row r="3" spans="2:6" s="1" customFormat="1" ht="10" customHeight="1" x14ac:dyDescent="0.4">
      <c r="B3" s="31"/>
      <c r="C3" s="31"/>
      <c r="D3" s="31"/>
      <c r="E3" s="31"/>
    </row>
    <row r="4" spans="2:6" s="1" customFormat="1" ht="20.05" customHeight="1" x14ac:dyDescent="0.4">
      <c r="B4" s="32" t="str">
        <f>IF($E$7="EN",C4,D4)</f>
        <v>[Settings]</v>
      </c>
      <c r="C4" s="32" t="s">
        <v>40</v>
      </c>
      <c r="D4" s="32" t="s">
        <v>23</v>
      </c>
      <c r="E4" s="33" t="str">
        <f>IF($E$7="EN","[Value]","[Wert]")</f>
        <v>[Value]</v>
      </c>
      <c r="F4" s="34" t="str">
        <f>IF($E$7="EN","[Default]","[Standard]")</f>
        <v>[Default]</v>
      </c>
    </row>
    <row r="5" spans="2:6" s="1" customFormat="1" ht="10" customHeight="1" x14ac:dyDescent="0.4">
      <c r="B5" s="31"/>
      <c r="C5" s="31"/>
      <c r="D5" s="31"/>
      <c r="E5" s="31"/>
    </row>
    <row r="6" spans="2:6" s="1" customFormat="1" ht="20.05" customHeight="1" x14ac:dyDescent="0.4">
      <c r="B6" s="35" t="str">
        <f>IF($E$7="EN",C6,D6)</f>
        <v>Global Settings</v>
      </c>
      <c r="C6" s="36" t="s">
        <v>38</v>
      </c>
      <c r="D6" s="36" t="s">
        <v>28</v>
      </c>
      <c r="E6" s="36"/>
      <c r="F6" s="36"/>
    </row>
    <row r="7" spans="2:6" s="1" customFormat="1" ht="20.05" customHeight="1" x14ac:dyDescent="0.4">
      <c r="B7" s="37" t="str">
        <f>IF($E$7="EN",C7,D7)</f>
        <v>Language</v>
      </c>
      <c r="C7" s="38" t="s">
        <v>30</v>
      </c>
      <c r="D7" s="38" t="s">
        <v>39</v>
      </c>
      <c r="E7" s="6" t="s">
        <v>44</v>
      </c>
      <c r="F7" s="39" t="s">
        <v>44</v>
      </c>
    </row>
    <row r="8" spans="2:6" s="1" customFormat="1" ht="20.05" customHeight="1" x14ac:dyDescent="0.4">
      <c r="B8" s="37" t="str">
        <f>IF($E$7="EN",C8,D8)</f>
        <v>Activate DataTables (datatables.net)</v>
      </c>
      <c r="C8" s="38" t="s">
        <v>31</v>
      </c>
      <c r="D8" s="38" t="s">
        <v>25</v>
      </c>
      <c r="E8" s="6" t="s">
        <v>48</v>
      </c>
      <c r="F8" s="40" t="s">
        <v>48</v>
      </c>
    </row>
    <row r="9" spans="2:6" s="1" customFormat="1" ht="20.05" customHeight="1" x14ac:dyDescent="0.4">
      <c r="B9" s="31"/>
      <c r="C9" s="31"/>
      <c r="D9" s="31"/>
      <c r="E9" s="31"/>
    </row>
    <row r="10" spans="2:6" s="1" customFormat="1" ht="20.05" customHeight="1" x14ac:dyDescent="0.4">
      <c r="B10" s="35" t="str">
        <f>IF($E$7="EN",C10,D10)</f>
        <v>Add Entry</v>
      </c>
      <c r="C10" s="36" t="s">
        <v>43</v>
      </c>
      <c r="D10" s="36" t="s">
        <v>13</v>
      </c>
      <c r="E10" s="36"/>
      <c r="F10" s="36"/>
    </row>
    <row r="11" spans="2:6" s="1" customFormat="1" ht="20.05" customHeight="1" x14ac:dyDescent="0.4">
      <c r="B11" s="37" t="str">
        <f>IF($E$7="EN",C11,D11)</f>
        <v>headline</v>
      </c>
      <c r="C11" s="38" t="s">
        <v>34</v>
      </c>
      <c r="D11" s="38" t="s">
        <v>17</v>
      </c>
      <c r="E11" s="6" t="str">
        <f>IF($E$7="EN","Add Entry","Neuer Eintrag")</f>
        <v>Add Entry</v>
      </c>
      <c r="F11" s="40" t="str">
        <f>IF($E$7="EN","Add Entry","Neuer Eintrag")</f>
        <v>Add Entry</v>
      </c>
    </row>
    <row r="12" spans="2:6" s="1" customFormat="1" ht="20.05" customHeight="1" x14ac:dyDescent="0.4">
      <c r="B12" s="37" t="str">
        <f>IF($E$7="EN",C12,D12)</f>
        <v>background-color (header)</v>
      </c>
      <c r="C12" s="38" t="s">
        <v>33</v>
      </c>
      <c r="D12" s="38" t="s">
        <v>21</v>
      </c>
      <c r="E12" s="6" t="s">
        <v>16</v>
      </c>
      <c r="F12" s="40" t="s">
        <v>16</v>
      </c>
    </row>
    <row r="13" spans="2:6" s="1" customFormat="1" ht="20.05" customHeight="1" x14ac:dyDescent="0.4">
      <c r="B13" s="37" t="str">
        <f>IF($E$7="EN",C13,D13)</f>
        <v>text-color (header)</v>
      </c>
      <c r="C13" s="38" t="s">
        <v>32</v>
      </c>
      <c r="D13" s="38" t="s">
        <v>19</v>
      </c>
      <c r="E13" s="6" t="s">
        <v>15</v>
      </c>
      <c r="F13" s="40" t="s">
        <v>15</v>
      </c>
    </row>
    <row r="14" spans="2:6" s="1" customFormat="1" ht="20.05" customHeight="1" x14ac:dyDescent="0.4">
      <c r="B14" s="41"/>
      <c r="C14" s="41"/>
      <c r="D14" s="41"/>
      <c r="E14" s="41"/>
    </row>
    <row r="15" spans="2:6" s="1" customFormat="1" ht="20.05" customHeight="1" x14ac:dyDescent="0.4">
      <c r="B15" s="35" t="str">
        <f>IF($E$7="EN",C15,D15)</f>
        <v>View single</v>
      </c>
      <c r="C15" s="36" t="s">
        <v>42</v>
      </c>
      <c r="D15" s="36" t="s">
        <v>14</v>
      </c>
      <c r="E15" s="36"/>
      <c r="F15" s="36"/>
    </row>
    <row r="16" spans="2:6" s="1" customFormat="1" ht="20.05" customHeight="1" x14ac:dyDescent="0.4">
      <c r="B16" s="37" t="str">
        <f>IF($E$7="EN",C16,D16)</f>
        <v>headline single view</v>
      </c>
      <c r="C16" s="38" t="s">
        <v>35</v>
      </c>
      <c r="D16" s="38" t="s">
        <v>5</v>
      </c>
      <c r="E16" s="6" t="str">
        <f>IF($E$7="EN","View Single","Einzelansicht")</f>
        <v>View Single</v>
      </c>
      <c r="F16" s="40" t="str">
        <f>IF($E$7="EN","View Single","Einzelansicht")</f>
        <v>View Single</v>
      </c>
    </row>
    <row r="17" spans="2:6" s="1" customFormat="1" ht="20.05" customHeight="1" x14ac:dyDescent="0.4">
      <c r="B17" s="37" t="str">
        <f>IF($E$7="EN",C17,D17)</f>
        <v>background-color (header)</v>
      </c>
      <c r="C17" s="38" t="s">
        <v>33</v>
      </c>
      <c r="D17" s="38" t="s">
        <v>18</v>
      </c>
      <c r="E17" s="6" t="s">
        <v>16</v>
      </c>
      <c r="F17" s="40" t="s">
        <v>16</v>
      </c>
    </row>
    <row r="18" spans="2:6" s="1" customFormat="1" ht="20.05" customHeight="1" x14ac:dyDescent="0.4">
      <c r="B18" s="37" t="str">
        <f>IF($E$7="EN",C18,D18)</f>
        <v>text-color (header)</v>
      </c>
      <c r="C18" s="38" t="s">
        <v>32</v>
      </c>
      <c r="D18" s="38" t="s">
        <v>19</v>
      </c>
      <c r="E18" s="6" t="s">
        <v>15</v>
      </c>
      <c r="F18" s="40" t="s">
        <v>15</v>
      </c>
    </row>
    <row r="19" spans="2:6" s="1" customFormat="1" ht="20.05" customHeight="1" x14ac:dyDescent="0.4">
      <c r="B19" s="37" t="str">
        <f>IF($E$7="EN",C19,D19)</f>
        <v>icon-color (header)</v>
      </c>
      <c r="C19" s="38" t="s">
        <v>36</v>
      </c>
      <c r="D19" s="38" t="s">
        <v>27</v>
      </c>
      <c r="E19" s="6" t="s">
        <v>15</v>
      </c>
      <c r="F19" s="40" t="s">
        <v>15</v>
      </c>
    </row>
    <row r="20" spans="2:6" s="1" customFormat="1" ht="20.05" customHeight="1" x14ac:dyDescent="0.4">
      <c r="B20" s="41"/>
      <c r="C20" s="41"/>
      <c r="D20" s="41"/>
      <c r="E20" s="41"/>
    </row>
    <row r="21" spans="2:6" s="1" customFormat="1" ht="20.05" customHeight="1" x14ac:dyDescent="0.4">
      <c r="B21" s="35" t="str">
        <f>IF($E$7="EN",C21,D21)</f>
        <v>View list</v>
      </c>
      <c r="C21" s="36" t="s">
        <v>41</v>
      </c>
      <c r="D21" s="36" t="s">
        <v>20</v>
      </c>
      <c r="E21" s="36"/>
      <c r="F21" s="36"/>
    </row>
    <row r="22" spans="2:6" s="1" customFormat="1" ht="20.05" customHeight="1" x14ac:dyDescent="0.4">
      <c r="B22" s="37" t="str">
        <f>IF($E$7="EN",C22,D22)</f>
        <v>background-color (header)</v>
      </c>
      <c r="C22" s="38" t="s">
        <v>33</v>
      </c>
      <c r="D22" s="38" t="s">
        <v>21</v>
      </c>
      <c r="E22" s="6" t="s">
        <v>16</v>
      </c>
      <c r="F22" s="40" t="s">
        <v>16</v>
      </c>
    </row>
    <row r="23" spans="2:6" s="1" customFormat="1" ht="20.05" customHeight="1" x14ac:dyDescent="0.4">
      <c r="B23" s="37" t="str">
        <f>IF($E$7="EN",C23,D23)</f>
        <v>text-color (header)</v>
      </c>
      <c r="C23" s="38" t="s">
        <v>32</v>
      </c>
      <c r="D23" s="38" t="s">
        <v>22</v>
      </c>
      <c r="E23" s="6" t="s">
        <v>15</v>
      </c>
      <c r="F23" s="40" t="s">
        <v>15</v>
      </c>
    </row>
    <row r="24" spans="2:6" s="1" customFormat="1" ht="20.05" customHeight="1" x14ac:dyDescent="0.4">
      <c r="B24" s="37" t="str">
        <f>IF($E$7="EN",C24,D24)</f>
        <v>button-color ("More")</v>
      </c>
      <c r="C24" s="38" t="s">
        <v>37</v>
      </c>
      <c r="D24" s="38" t="s">
        <v>26</v>
      </c>
      <c r="E24" s="6" t="s">
        <v>16</v>
      </c>
      <c r="F24" s="40" t="s">
        <v>16</v>
      </c>
    </row>
    <row r="25" spans="2:6" s="1" customFormat="1" ht="20.05" customHeight="1" x14ac:dyDescent="0.4">
      <c r="B25" s="27"/>
      <c r="C25" s="27"/>
      <c r="D25" s="27"/>
      <c r="E25" s="27"/>
    </row>
  </sheetData>
  <sheetProtection sheet="1" objects="1" scenarios="1"/>
  <dataValidations count="2">
    <dataValidation type="list" allowBlank="1" showInputMessage="1" showErrorMessage="1" sqref="E7" xr:uid="{DCB09D1D-471D-4A57-A3F7-D7948131D178}">
      <formula1>"EN,DE"</formula1>
    </dataValidation>
    <dataValidation type="list" allowBlank="1" showInputMessage="1" showErrorMessage="1" sqref="E8" xr:uid="{A8CAC37C-024F-4961-99E9-2F29F9A898DE}">
      <formula1>"Yes / Ja,No / Nein"</formula1>
    </dataValidation>
  </dataValidations>
  <pageMargins left="0.7" right="0.7" top="0.78740157499999996" bottom="0.78740157499999996" header="0.3" footer="0.3"/>
  <pageSetup paperSize="9" orientation="portrait" r:id="rId1"/>
  <ignoredErrors>
    <ignoredError sqref="E11 E16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EB558-CFCC-4432-98E6-8A1A4CF8F187}">
  <dimension ref="B1:N100"/>
  <sheetViews>
    <sheetView showGridLines="0" workbookViewId="0">
      <selection activeCell="B3" sqref="B3"/>
    </sheetView>
  </sheetViews>
  <sheetFormatPr baseColWidth="10" defaultRowHeight="20.05" customHeight="1" x14ac:dyDescent="0.4"/>
  <cols>
    <col min="1" max="1" width="3.84375" customWidth="1"/>
    <col min="2" max="2" width="40.69140625" style="7" customWidth="1"/>
    <col min="3" max="3" width="40.4609375" hidden="1" customWidth="1"/>
    <col min="4" max="4" width="40.69140625" customWidth="1"/>
    <col min="5" max="5" width="40.69140625" style="8" customWidth="1"/>
    <col min="6" max="6" width="31.3046875" style="8" customWidth="1"/>
    <col min="7" max="7" width="11.07421875" hidden="1" customWidth="1"/>
    <col min="8" max="12" width="20.69140625" hidden="1" customWidth="1"/>
    <col min="13" max="13" width="23.3046875" customWidth="1"/>
    <col min="14" max="14" width="20.07421875" customWidth="1"/>
  </cols>
  <sheetData>
    <row r="1" spans="2:14" ht="21.45" customHeight="1" x14ac:dyDescent="0.4">
      <c r="B1" s="27"/>
      <c r="E1"/>
      <c r="F1"/>
    </row>
    <row r="2" spans="2:14" s="1" customFormat="1" ht="20.05" customHeight="1" thickBot="1" x14ac:dyDescent="0.45">
      <c r="B2" s="13" t="s">
        <v>46</v>
      </c>
      <c r="C2" s="13" t="s">
        <v>0</v>
      </c>
      <c r="D2" s="13" t="s">
        <v>45</v>
      </c>
      <c r="E2" s="13" t="s">
        <v>57</v>
      </c>
      <c r="F2" s="13" t="s">
        <v>47</v>
      </c>
      <c r="G2" s="16" t="s">
        <v>1</v>
      </c>
      <c r="H2" s="17" t="s">
        <v>3</v>
      </c>
      <c r="I2" s="17" t="s">
        <v>8</v>
      </c>
      <c r="J2" s="17" t="s">
        <v>4</v>
      </c>
      <c r="K2" s="17" t="s">
        <v>6</v>
      </c>
      <c r="L2" s="17" t="s">
        <v>7</v>
      </c>
      <c r="N2" s="24" t="s">
        <v>56</v>
      </c>
    </row>
    <row r="3" spans="2:14" s="1" customFormat="1" ht="20.05" customHeight="1" x14ac:dyDescent="0.4">
      <c r="B3" s="9"/>
      <c r="C3" s="14" t="str">
        <f>IF(LEFT(Tabelle1[[#This Row],[Moodle field / Feld]],2)="##",Tabelle1[[#This Row],[Moodle field / Feld]],"[["&amp;B3&amp;"]]")</f>
        <v>[[]]</v>
      </c>
      <c r="D3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3" s="9"/>
      <c r="F3" s="10"/>
      <c r="G3" s="18" t="str">
        <f>IF(Tabelle1[[#This Row],[Moodle field / Feld]]="","",IF(LEFT(Tabelle1[[#This Row],[Moodle field / Feld]],2)="##","","&lt;div&gt;&lt;h4 class='my-3'&gt;"&amp;D3&amp;"&lt;/h4&gt;"&amp;C3&amp;"&lt;br&gt;&lt;/div&gt;"))</f>
        <v/>
      </c>
      <c r="H3" s="19" t="str">
        <f>IF(Tabelle1[[#This Row],[Moodle field / Feld]]="","","&lt;th&gt;"&amp;Tabelle1[[#This Row],[Headline / Überschriften]]&amp;"&lt;/th&gt;")</f>
        <v/>
      </c>
      <c r="I3" s="19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3" s="19" t="str">
        <f>IF(Tabelle1[[#This Row],[Moodle field / Feld]]="","","&lt;td&gt;"&amp;Tabelle1[[#This Row],[fiel'#id]]&amp;"&lt;/td&gt;")</f>
        <v/>
      </c>
      <c r="K3" s="19" t="str">
        <f>IF(Tabelle1[[#This Row],[Moodle field / Feld]]="","","&lt;p&gt;&lt;h4&gt;"&amp;Tabelle1[[#This Row],[Headline / Überschriften]]&amp;"&lt;/h4&gt;"&amp;Tabelle1[[#This Row],[fiel'#id]]&amp;"&lt;/p&gt;")</f>
        <v/>
      </c>
      <c r="L3" s="19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  <c r="N3" s="25" t="s">
        <v>51</v>
      </c>
    </row>
    <row r="4" spans="2:14" ht="20.05" customHeight="1" x14ac:dyDescent="0.4">
      <c r="B4" s="9"/>
      <c r="C4" s="14" t="str">
        <f>IF(LEFT(Tabelle1[[#This Row],[Moodle field / Feld]],2)="##",Tabelle1[[#This Row],[Moodle field / Feld]],"[["&amp;B4&amp;"]]")</f>
        <v>[[]]</v>
      </c>
      <c r="D4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4" s="9"/>
      <c r="F4" s="10"/>
      <c r="G4" s="20" t="str">
        <f>IF(Tabelle1[[#This Row],[Moodle field / Feld]]="","",IF(LEFT(Tabelle1[[#This Row],[Moodle field / Feld]],2)="##","","&lt;div&gt;&lt;h4 class='my-3'&gt;"&amp;D4&amp;"&lt;/h4&gt;"&amp;C4&amp;"&lt;br&gt;&lt;/div&gt;"))</f>
        <v/>
      </c>
      <c r="H4" s="21" t="str">
        <f>IF(Tabelle1[[#This Row],[Moodle field / Feld]]="","","&lt;th&gt;"&amp;Tabelle1[[#This Row],[Headline / Überschriften]]&amp;"&lt;/th&gt;")</f>
        <v/>
      </c>
      <c r="I4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4" s="21" t="str">
        <f>IF(Tabelle1[[#This Row],[Moodle field / Feld]]="","","&lt;td&gt;"&amp;Tabelle1[[#This Row],[fiel'#id]]&amp;"&lt;/td&gt;")</f>
        <v/>
      </c>
      <c r="K4" s="21" t="str">
        <f>IF(Tabelle1[[#This Row],[Moodle field / Feld]]="","","&lt;p&gt;&lt;h4&gt;"&amp;Tabelle1[[#This Row],[Headline / Überschriften]]&amp;"&lt;/h4&gt;"&amp;Tabelle1[[#This Row],[fiel'#id]]&amp;"&lt;/p&gt;")</f>
        <v/>
      </c>
      <c r="L4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  <c r="N4" s="25" t="s">
        <v>52</v>
      </c>
    </row>
    <row r="5" spans="2:14" ht="20.05" customHeight="1" x14ac:dyDescent="0.4">
      <c r="B5" s="9"/>
      <c r="C5" s="14" t="str">
        <f>IF(LEFT(Tabelle1[[#This Row],[Moodle field / Feld]],2)="##",Tabelle1[[#This Row],[Moodle field / Feld]],"[["&amp;B5&amp;"]]")</f>
        <v>[[]]</v>
      </c>
      <c r="D5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5" s="9"/>
      <c r="F5" s="10"/>
      <c r="G5" s="20" t="str">
        <f>IF(Tabelle1[[#This Row],[Moodle field / Feld]]="","",IF(LEFT(Tabelle1[[#This Row],[Moodle field / Feld]],2)="##","","&lt;div&gt;&lt;h4 class='my-3'&gt;"&amp;D5&amp;"&lt;/h4&gt;"&amp;C5&amp;"&lt;br&gt;&lt;/div&gt;"))</f>
        <v/>
      </c>
      <c r="H5" s="21" t="str">
        <f>IF(Tabelle1[[#This Row],[Moodle field / Feld]]="","","&lt;th&gt;"&amp;Tabelle1[[#This Row],[Headline / Überschriften]]&amp;"&lt;/th&gt;")</f>
        <v/>
      </c>
      <c r="I5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5" s="21" t="str">
        <f>IF(Tabelle1[[#This Row],[Moodle field / Feld]]="","","&lt;td&gt;"&amp;Tabelle1[[#This Row],[fiel'#id]]&amp;"&lt;/td&gt;")</f>
        <v/>
      </c>
      <c r="K5" s="21" t="str">
        <f>IF(Tabelle1[[#This Row],[Moodle field / Feld]]="","","&lt;p&gt;&lt;h4&gt;"&amp;Tabelle1[[#This Row],[Headline / Überschriften]]&amp;"&lt;/h4&gt;"&amp;Tabelle1[[#This Row],[fiel'#id]]&amp;"&lt;/p&gt;")</f>
        <v/>
      </c>
      <c r="L5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  <c r="N5" s="26" t="s">
        <v>50</v>
      </c>
    </row>
    <row r="6" spans="2:14" ht="20.05" customHeight="1" x14ac:dyDescent="0.4">
      <c r="B6" s="9"/>
      <c r="C6" s="14" t="str">
        <f>IF(LEFT(Tabelle1[[#This Row],[Moodle field / Feld]],2)="##",Tabelle1[[#This Row],[Moodle field / Feld]],"[["&amp;B6&amp;"]]")</f>
        <v>[[]]</v>
      </c>
      <c r="D6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6" s="9"/>
      <c r="F6" s="10"/>
      <c r="G6" s="20" t="str">
        <f>IF(Tabelle1[[#This Row],[Moodle field / Feld]]="","",IF(LEFT(Tabelle1[[#This Row],[Moodle field / Feld]],2)="##","","&lt;div&gt;&lt;h4 class='my-3'&gt;"&amp;D6&amp;"&lt;/h4&gt;"&amp;C6&amp;"&lt;br&gt;&lt;/div&gt;"))</f>
        <v/>
      </c>
      <c r="H6" s="21" t="str">
        <f>IF(Tabelle1[[#This Row],[Moodle field / Feld]]="","","&lt;th&gt;"&amp;Tabelle1[[#This Row],[Headline / Überschriften]]&amp;"&lt;/th&gt;")</f>
        <v/>
      </c>
      <c r="I6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6" s="21" t="str">
        <f>IF(Tabelle1[[#This Row],[Moodle field / Feld]]="","","&lt;td&gt;"&amp;Tabelle1[[#This Row],[fiel'#id]]&amp;"&lt;/td&gt;")</f>
        <v/>
      </c>
      <c r="K6" s="21" t="str">
        <f>IF(Tabelle1[[#This Row],[Moodle field / Feld]]="","","&lt;p&gt;&lt;h4&gt;"&amp;Tabelle1[[#This Row],[Headline / Überschriften]]&amp;"&lt;/h4&gt;"&amp;Tabelle1[[#This Row],[fiel'#id]]&amp;"&lt;/p&gt;")</f>
        <v/>
      </c>
      <c r="L6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  <c r="N6" s="26" t="s">
        <v>53</v>
      </c>
    </row>
    <row r="7" spans="2:14" ht="20.05" customHeight="1" x14ac:dyDescent="0.4">
      <c r="B7" s="9"/>
      <c r="C7" s="14" t="str">
        <f>IF(LEFT(Tabelle1[[#This Row],[Moodle field / Feld]],2)="##",Tabelle1[[#This Row],[Moodle field / Feld]],"[["&amp;B7&amp;"]]")</f>
        <v>[[]]</v>
      </c>
      <c r="D7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7" s="9"/>
      <c r="F7" s="10"/>
      <c r="G7" s="20" t="str">
        <f>IF(Tabelle1[[#This Row],[Moodle field / Feld]]="","",IF(LEFT(Tabelle1[[#This Row],[Moodle field / Feld]],2)="##","","&lt;div&gt;&lt;h4 class='my-3'&gt;"&amp;D7&amp;"&lt;/h4&gt;"&amp;C7&amp;"&lt;br&gt;&lt;/div&gt;"))</f>
        <v/>
      </c>
      <c r="H7" s="21" t="str">
        <f>IF(Tabelle1[[#This Row],[Moodle field / Feld]]="","","&lt;th&gt;"&amp;Tabelle1[[#This Row],[Headline / Überschriften]]&amp;"&lt;/th&gt;")</f>
        <v/>
      </c>
      <c r="I7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7" s="21" t="str">
        <f>IF(Tabelle1[[#This Row],[Moodle field / Feld]]="","","&lt;td&gt;"&amp;Tabelle1[[#This Row],[fiel'#id]]&amp;"&lt;/td&gt;")</f>
        <v/>
      </c>
      <c r="K7" s="21" t="str">
        <f>IF(Tabelle1[[#This Row],[Moodle field / Feld]]="","","&lt;p&gt;&lt;h4&gt;"&amp;Tabelle1[[#This Row],[Headline / Überschriften]]&amp;"&lt;/h4&gt;"&amp;Tabelle1[[#This Row],[fiel'#id]]&amp;"&lt;/p&gt;")</f>
        <v/>
      </c>
      <c r="L7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  <c r="N7" s="26" t="s">
        <v>54</v>
      </c>
    </row>
    <row r="8" spans="2:14" ht="20.05" customHeight="1" x14ac:dyDescent="0.4">
      <c r="B8" s="9"/>
      <c r="C8" s="14" t="str">
        <f>IF(LEFT(Tabelle1[[#This Row],[Moodle field / Feld]],2)="##",Tabelle1[[#This Row],[Moodle field / Feld]],"[["&amp;B8&amp;"]]")</f>
        <v>[[]]</v>
      </c>
      <c r="D8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8" s="9"/>
      <c r="F8" s="10"/>
      <c r="G8" s="20" t="str">
        <f>IF(Tabelle1[[#This Row],[Moodle field / Feld]]="","",IF(LEFT(Tabelle1[[#This Row],[Moodle field / Feld]],2)="##","","&lt;div&gt;&lt;h4 class='my-3'&gt;"&amp;D8&amp;"&lt;/h4&gt;"&amp;C8&amp;"&lt;br&gt;&lt;/div&gt;"))</f>
        <v/>
      </c>
      <c r="H8" s="21" t="str">
        <f>IF(Tabelle1[[#This Row],[Moodle field / Feld]]="","","&lt;th&gt;"&amp;Tabelle1[[#This Row],[Headline / Überschriften]]&amp;"&lt;/th&gt;")</f>
        <v/>
      </c>
      <c r="I8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8" s="21" t="str">
        <f>IF(Tabelle1[[#This Row],[Moodle field / Feld]]="","","&lt;td&gt;"&amp;Tabelle1[[#This Row],[fiel'#id]]&amp;"&lt;/td&gt;")</f>
        <v/>
      </c>
      <c r="K8" s="21" t="str">
        <f>IF(Tabelle1[[#This Row],[Moodle field / Feld]]="","","&lt;p&gt;&lt;h4&gt;"&amp;Tabelle1[[#This Row],[Headline / Überschriften]]&amp;"&lt;/h4&gt;"&amp;Tabelle1[[#This Row],[fiel'#id]]&amp;"&lt;/p&gt;")</f>
        <v/>
      </c>
      <c r="L8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  <c r="N8" s="26" t="s">
        <v>55</v>
      </c>
    </row>
    <row r="9" spans="2:14" ht="20.05" customHeight="1" x14ac:dyDescent="0.4">
      <c r="B9" s="9"/>
      <c r="C9" s="14" t="str">
        <f>IF(LEFT(Tabelle1[[#This Row],[Moodle field / Feld]],2)="##",Tabelle1[[#This Row],[Moodle field / Feld]],"[["&amp;B9&amp;"]]")</f>
        <v>[[]]</v>
      </c>
      <c r="D9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9" s="9"/>
      <c r="F9" s="10"/>
      <c r="G9" s="20" t="str">
        <f>IF(Tabelle1[[#This Row],[Moodle field / Feld]]="","",IF(LEFT(Tabelle1[[#This Row],[Moodle field / Feld]],2)="##","","&lt;div&gt;&lt;h4 class='my-3'&gt;"&amp;D9&amp;"&lt;/h4&gt;"&amp;C9&amp;"&lt;br&gt;&lt;/div&gt;"))</f>
        <v/>
      </c>
      <c r="H9" s="21" t="str">
        <f>IF(Tabelle1[[#This Row],[Moodle field / Feld]]="","","&lt;th&gt;"&amp;Tabelle1[[#This Row],[Headline / Überschriften]]&amp;"&lt;/th&gt;")</f>
        <v/>
      </c>
      <c r="I9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9" s="21" t="str">
        <f>IF(Tabelle1[[#This Row],[Moodle field / Feld]]="","","&lt;td&gt;"&amp;Tabelle1[[#This Row],[fiel'#id]]&amp;"&lt;/td&gt;")</f>
        <v/>
      </c>
      <c r="K9" s="21" t="str">
        <f>IF(Tabelle1[[#This Row],[Moodle field / Feld]]="","","&lt;p&gt;&lt;h4&gt;"&amp;Tabelle1[[#This Row],[Headline / Überschriften]]&amp;"&lt;/h4&gt;"&amp;Tabelle1[[#This Row],[fiel'#id]]&amp;"&lt;/p&gt;")</f>
        <v/>
      </c>
      <c r="L9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10" spans="2:14" ht="20.05" customHeight="1" x14ac:dyDescent="0.4">
      <c r="B10" s="9"/>
      <c r="C10" s="14" t="str">
        <f>IF(LEFT(Tabelle1[[#This Row],[Moodle field / Feld]],2)="##",Tabelle1[[#This Row],[Moodle field / Feld]],"[["&amp;B10&amp;"]]")</f>
        <v>[[]]</v>
      </c>
      <c r="D10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10" s="9"/>
      <c r="F10" s="10"/>
      <c r="G10" s="20" t="str">
        <f>IF(Tabelle1[[#This Row],[Moodle field / Feld]]="","",IF(LEFT(Tabelle1[[#This Row],[Moodle field / Feld]],2)="##","","&lt;div&gt;&lt;h4 class='my-3'&gt;"&amp;D10&amp;"&lt;/h4&gt;"&amp;C10&amp;"&lt;br&gt;&lt;/div&gt;"))</f>
        <v/>
      </c>
      <c r="H10" s="21" t="str">
        <f>IF(Tabelle1[[#This Row],[Moodle field / Feld]]="","","&lt;th&gt;"&amp;Tabelle1[[#This Row],[Headline / Überschriften]]&amp;"&lt;/th&gt;")</f>
        <v/>
      </c>
      <c r="I10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10" s="21" t="str">
        <f>IF(Tabelle1[[#This Row],[Moodle field / Feld]]="","","&lt;td&gt;"&amp;Tabelle1[[#This Row],[fiel'#id]]&amp;"&lt;/td&gt;")</f>
        <v/>
      </c>
      <c r="K10" s="21" t="str">
        <f>IF(Tabelle1[[#This Row],[Moodle field / Feld]]="","","&lt;p&gt;&lt;h4&gt;"&amp;Tabelle1[[#This Row],[Headline / Überschriften]]&amp;"&lt;/h4&gt;"&amp;Tabelle1[[#This Row],[fiel'#id]]&amp;"&lt;/p&gt;")</f>
        <v/>
      </c>
      <c r="L10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11" spans="2:14" ht="20.05" customHeight="1" x14ac:dyDescent="0.4">
      <c r="B11" s="9"/>
      <c r="C11" s="14" t="str">
        <f>IF(LEFT(Tabelle1[[#This Row],[Moodle field / Feld]],2)="##",Tabelle1[[#This Row],[Moodle field / Feld]],"[["&amp;B11&amp;"]]")</f>
        <v>[[]]</v>
      </c>
      <c r="D11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11" s="9"/>
      <c r="F11" s="10"/>
      <c r="G11" s="20" t="str">
        <f>IF(Tabelle1[[#This Row],[Moodle field / Feld]]="","",IF(LEFT(Tabelle1[[#This Row],[Moodle field / Feld]],2)="##","","&lt;div&gt;&lt;h4 class='my-3'&gt;"&amp;D11&amp;"&lt;/h4&gt;"&amp;C11&amp;"&lt;br&gt;&lt;/div&gt;"))</f>
        <v/>
      </c>
      <c r="H11" s="21" t="str">
        <f>IF(Tabelle1[[#This Row],[Moodle field / Feld]]="","","&lt;th&gt;"&amp;Tabelle1[[#This Row],[Headline / Überschriften]]&amp;"&lt;/th&gt;")</f>
        <v/>
      </c>
      <c r="I11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11" s="21" t="str">
        <f>IF(Tabelle1[[#This Row],[Moodle field / Feld]]="","","&lt;td&gt;"&amp;Tabelle1[[#This Row],[fiel'#id]]&amp;"&lt;/td&gt;")</f>
        <v/>
      </c>
      <c r="K11" s="21" t="str">
        <f>IF(Tabelle1[[#This Row],[Moodle field / Feld]]="","","&lt;p&gt;&lt;h4&gt;"&amp;Tabelle1[[#This Row],[Headline / Überschriften]]&amp;"&lt;/h4&gt;"&amp;Tabelle1[[#This Row],[fiel'#id]]&amp;"&lt;/p&gt;")</f>
        <v/>
      </c>
      <c r="L11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12" spans="2:14" ht="20.05" customHeight="1" x14ac:dyDescent="0.4">
      <c r="B12" s="9"/>
      <c r="C12" s="14" t="str">
        <f>IF(LEFT(Tabelle1[[#This Row],[Moodle field / Feld]],2)="##",Tabelle1[[#This Row],[Moodle field / Feld]],"[["&amp;B12&amp;"]]")</f>
        <v>[[]]</v>
      </c>
      <c r="D12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12" s="9"/>
      <c r="F12" s="10"/>
      <c r="G12" s="20" t="str">
        <f>IF(Tabelle1[[#This Row],[Moodle field / Feld]]="","",IF(LEFT(Tabelle1[[#This Row],[Moodle field / Feld]],2)="##","","&lt;div&gt;&lt;h4 class='my-3'&gt;"&amp;D12&amp;"&lt;/h4&gt;"&amp;C12&amp;"&lt;br&gt;&lt;/div&gt;"))</f>
        <v/>
      </c>
      <c r="H12" s="21" t="str">
        <f>IF(Tabelle1[[#This Row],[Moodle field / Feld]]="","","&lt;th&gt;"&amp;Tabelle1[[#This Row],[Headline / Überschriften]]&amp;"&lt;/th&gt;")</f>
        <v/>
      </c>
      <c r="I12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12" s="21" t="str">
        <f>IF(Tabelle1[[#This Row],[Moodle field / Feld]]="","","&lt;td&gt;"&amp;Tabelle1[[#This Row],[fiel'#id]]&amp;"&lt;/td&gt;")</f>
        <v/>
      </c>
      <c r="K12" s="21" t="str">
        <f>IF(Tabelle1[[#This Row],[Moodle field / Feld]]="","","&lt;p&gt;&lt;h4&gt;"&amp;Tabelle1[[#This Row],[Headline / Überschriften]]&amp;"&lt;/h4&gt;"&amp;Tabelle1[[#This Row],[fiel'#id]]&amp;"&lt;/p&gt;")</f>
        <v/>
      </c>
      <c r="L12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13" spans="2:14" ht="20.05" customHeight="1" x14ac:dyDescent="0.4">
      <c r="B13" s="9"/>
      <c r="C13" s="14" t="str">
        <f>IF(LEFT(Tabelle1[[#This Row],[Moodle field / Feld]],2)="##",Tabelle1[[#This Row],[Moodle field / Feld]],"[["&amp;B13&amp;"]]")</f>
        <v>[[]]</v>
      </c>
      <c r="D13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13" s="9"/>
      <c r="F13" s="10"/>
      <c r="G13" s="20" t="str">
        <f>IF(Tabelle1[[#This Row],[Moodle field / Feld]]="","",IF(LEFT(Tabelle1[[#This Row],[Moodle field / Feld]],2)="##","","&lt;div&gt;&lt;h4 class='my-3'&gt;"&amp;D13&amp;"&lt;/h4&gt;"&amp;C13&amp;"&lt;br&gt;&lt;/div&gt;"))</f>
        <v/>
      </c>
      <c r="H13" s="21" t="str">
        <f>IF(Tabelle1[[#This Row],[Moodle field / Feld]]="","","&lt;th&gt;"&amp;Tabelle1[[#This Row],[Headline / Überschriften]]&amp;"&lt;/th&gt;")</f>
        <v/>
      </c>
      <c r="I13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13" s="21" t="str">
        <f>IF(Tabelle1[[#This Row],[Moodle field / Feld]]="","","&lt;td&gt;"&amp;Tabelle1[[#This Row],[fiel'#id]]&amp;"&lt;/td&gt;")</f>
        <v/>
      </c>
      <c r="K13" s="21" t="str">
        <f>IF(Tabelle1[[#This Row],[Moodle field / Feld]]="","","&lt;p&gt;&lt;h4&gt;"&amp;Tabelle1[[#This Row],[Headline / Überschriften]]&amp;"&lt;/h4&gt;"&amp;Tabelle1[[#This Row],[fiel'#id]]&amp;"&lt;/p&gt;")</f>
        <v/>
      </c>
      <c r="L13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14" spans="2:14" ht="20.05" customHeight="1" x14ac:dyDescent="0.4">
      <c r="B14" s="9"/>
      <c r="C14" s="14" t="str">
        <f>IF(LEFT(Tabelle1[[#This Row],[Moodle field / Feld]],2)="##",Tabelle1[[#This Row],[Moodle field / Feld]],"[["&amp;B14&amp;"]]")</f>
        <v>[[]]</v>
      </c>
      <c r="D14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14" s="9"/>
      <c r="F14" s="10"/>
      <c r="G14" s="20" t="str">
        <f>IF(Tabelle1[[#This Row],[Moodle field / Feld]]="","",IF(LEFT(Tabelle1[[#This Row],[Moodle field / Feld]],2)="##","","&lt;div&gt;&lt;h4 class='my-3'&gt;"&amp;D14&amp;"&lt;/h4&gt;"&amp;C14&amp;"&lt;br&gt;&lt;/div&gt;"))</f>
        <v/>
      </c>
      <c r="H14" s="21" t="str">
        <f>IF(Tabelle1[[#This Row],[Moodle field / Feld]]="","","&lt;th&gt;"&amp;Tabelle1[[#This Row],[Headline / Überschriften]]&amp;"&lt;/th&gt;")</f>
        <v/>
      </c>
      <c r="I14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14" s="21" t="str">
        <f>IF(Tabelle1[[#This Row],[Moodle field / Feld]]="","","&lt;td&gt;"&amp;Tabelle1[[#This Row],[fiel'#id]]&amp;"&lt;/td&gt;")</f>
        <v/>
      </c>
      <c r="K14" s="21" t="str">
        <f>IF(Tabelle1[[#This Row],[Moodle field / Feld]]="","","&lt;p&gt;&lt;h4&gt;"&amp;Tabelle1[[#This Row],[Headline / Überschriften]]&amp;"&lt;/h4&gt;"&amp;Tabelle1[[#This Row],[fiel'#id]]&amp;"&lt;/p&gt;")</f>
        <v/>
      </c>
      <c r="L14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15" spans="2:14" ht="20.05" customHeight="1" x14ac:dyDescent="0.4">
      <c r="B15" s="9"/>
      <c r="C15" s="14" t="str">
        <f>IF(LEFT(Tabelle1[[#This Row],[Moodle field / Feld]],2)="##",Tabelle1[[#This Row],[Moodle field / Feld]],"[["&amp;B15&amp;"]]")</f>
        <v>[[]]</v>
      </c>
      <c r="D15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15" s="9"/>
      <c r="F15" s="10"/>
      <c r="G15" s="20" t="str">
        <f>IF(Tabelle1[[#This Row],[Moodle field / Feld]]="","",IF(LEFT(Tabelle1[[#This Row],[Moodle field / Feld]],2)="##","","&lt;div&gt;&lt;h4 class='my-3'&gt;"&amp;D15&amp;"&lt;/h4&gt;"&amp;C15&amp;"&lt;br&gt;&lt;/div&gt;"))</f>
        <v/>
      </c>
      <c r="H15" s="21" t="str">
        <f>IF(Tabelle1[[#This Row],[Moodle field / Feld]]="","","&lt;th&gt;"&amp;Tabelle1[[#This Row],[Headline / Überschriften]]&amp;"&lt;/th&gt;")</f>
        <v/>
      </c>
      <c r="I15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15" s="21" t="str">
        <f>IF(Tabelle1[[#This Row],[Moodle field / Feld]]="","","&lt;td&gt;"&amp;Tabelle1[[#This Row],[fiel'#id]]&amp;"&lt;/td&gt;")</f>
        <v/>
      </c>
      <c r="K15" s="21" t="str">
        <f>IF(Tabelle1[[#This Row],[Moodle field / Feld]]="","","&lt;p&gt;&lt;h4&gt;"&amp;Tabelle1[[#This Row],[Headline / Überschriften]]&amp;"&lt;/h4&gt;"&amp;Tabelle1[[#This Row],[fiel'#id]]&amp;"&lt;/p&gt;")</f>
        <v/>
      </c>
      <c r="L15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16" spans="2:14" ht="20.05" customHeight="1" x14ac:dyDescent="0.4">
      <c r="B16" s="9"/>
      <c r="C16" s="14" t="str">
        <f>IF(LEFT(Tabelle1[[#This Row],[Moodle field / Feld]],2)="##",Tabelle1[[#This Row],[Moodle field / Feld]],"[["&amp;B16&amp;"]]")</f>
        <v>[[]]</v>
      </c>
      <c r="D16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16" s="9"/>
      <c r="F16" s="10"/>
      <c r="G16" s="20" t="str">
        <f>IF(Tabelle1[[#This Row],[Moodle field / Feld]]="","",IF(LEFT(Tabelle1[[#This Row],[Moodle field / Feld]],2)="##","","&lt;div&gt;&lt;h4 class='my-3'&gt;"&amp;D16&amp;"&lt;/h4&gt;"&amp;C16&amp;"&lt;br&gt;&lt;/div&gt;"))</f>
        <v/>
      </c>
      <c r="H16" s="21" t="str">
        <f>IF(Tabelle1[[#This Row],[Moodle field / Feld]]="","","&lt;th&gt;"&amp;Tabelle1[[#This Row],[Headline / Überschriften]]&amp;"&lt;/th&gt;")</f>
        <v/>
      </c>
      <c r="I16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16" s="21" t="str">
        <f>IF(Tabelle1[[#This Row],[Moodle field / Feld]]="","","&lt;td&gt;"&amp;Tabelle1[[#This Row],[fiel'#id]]&amp;"&lt;/td&gt;")</f>
        <v/>
      </c>
      <c r="K16" s="21" t="str">
        <f>IF(Tabelle1[[#This Row],[Moodle field / Feld]]="","","&lt;p&gt;&lt;h4&gt;"&amp;Tabelle1[[#This Row],[Headline / Überschriften]]&amp;"&lt;/h4&gt;"&amp;Tabelle1[[#This Row],[fiel'#id]]&amp;"&lt;/p&gt;")</f>
        <v/>
      </c>
      <c r="L16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17" spans="2:12" ht="20.05" customHeight="1" x14ac:dyDescent="0.4">
      <c r="B17" s="9"/>
      <c r="C17" s="14" t="str">
        <f>IF(LEFT(Tabelle1[[#This Row],[Moodle field / Feld]],2)="##",Tabelle1[[#This Row],[Moodle field / Feld]],"[["&amp;B17&amp;"]]")</f>
        <v>[[]]</v>
      </c>
      <c r="D17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17" s="9"/>
      <c r="F17" s="10"/>
      <c r="G17" s="20" t="str">
        <f>IF(Tabelle1[[#This Row],[Moodle field / Feld]]="","",IF(LEFT(Tabelle1[[#This Row],[Moodle field / Feld]],2)="##","","&lt;div&gt;&lt;h4 class='my-3'&gt;"&amp;D17&amp;"&lt;/h4&gt;"&amp;C17&amp;"&lt;br&gt;&lt;/div&gt;"))</f>
        <v/>
      </c>
      <c r="H17" s="21" t="str">
        <f>IF(Tabelle1[[#This Row],[Moodle field / Feld]]="","","&lt;th&gt;"&amp;Tabelle1[[#This Row],[Headline / Überschriften]]&amp;"&lt;/th&gt;")</f>
        <v/>
      </c>
      <c r="I17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17" s="21" t="str">
        <f>IF(Tabelle1[[#This Row],[Moodle field / Feld]]="","","&lt;td&gt;"&amp;Tabelle1[[#This Row],[fiel'#id]]&amp;"&lt;/td&gt;")</f>
        <v/>
      </c>
      <c r="K17" s="21" t="str">
        <f>IF(Tabelle1[[#This Row],[Moodle field / Feld]]="","","&lt;p&gt;&lt;h4&gt;"&amp;Tabelle1[[#This Row],[Headline / Überschriften]]&amp;"&lt;/h4&gt;"&amp;Tabelle1[[#This Row],[fiel'#id]]&amp;"&lt;/p&gt;")</f>
        <v/>
      </c>
      <c r="L17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18" spans="2:12" ht="20.05" customHeight="1" x14ac:dyDescent="0.4">
      <c r="B18" s="9"/>
      <c r="C18" s="14" t="str">
        <f>IF(LEFT(Tabelle1[[#This Row],[Moodle field / Feld]],2)="##",Tabelle1[[#This Row],[Moodle field / Feld]],"[["&amp;B18&amp;"]]")</f>
        <v>[[]]</v>
      </c>
      <c r="D18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18" s="9"/>
      <c r="F18" s="10"/>
      <c r="G18" s="20" t="str">
        <f>IF(Tabelle1[[#This Row],[Moodle field / Feld]]="","",IF(LEFT(Tabelle1[[#This Row],[Moodle field / Feld]],2)="##","","&lt;div&gt;&lt;h4 class='my-3'&gt;"&amp;D18&amp;"&lt;/h4&gt;"&amp;C18&amp;"&lt;br&gt;&lt;/div&gt;"))</f>
        <v/>
      </c>
      <c r="H18" s="21" t="str">
        <f>IF(Tabelle1[[#This Row],[Moodle field / Feld]]="","","&lt;th&gt;"&amp;Tabelle1[[#This Row],[Headline / Überschriften]]&amp;"&lt;/th&gt;")</f>
        <v/>
      </c>
      <c r="I18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18" s="21" t="str">
        <f>IF(Tabelle1[[#This Row],[Moodle field / Feld]]="","","&lt;td&gt;"&amp;Tabelle1[[#This Row],[fiel'#id]]&amp;"&lt;/td&gt;")</f>
        <v/>
      </c>
      <c r="K18" s="21" t="str">
        <f>IF(Tabelle1[[#This Row],[Moodle field / Feld]]="","","&lt;p&gt;&lt;h4&gt;"&amp;Tabelle1[[#This Row],[Headline / Überschriften]]&amp;"&lt;/h4&gt;"&amp;Tabelle1[[#This Row],[fiel'#id]]&amp;"&lt;/p&gt;")</f>
        <v/>
      </c>
      <c r="L18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19" spans="2:12" ht="20.05" customHeight="1" x14ac:dyDescent="0.4">
      <c r="B19" s="9"/>
      <c r="C19" s="14" t="str">
        <f>IF(LEFT(Tabelle1[[#This Row],[Moodle field / Feld]],2)="##",Tabelle1[[#This Row],[Moodle field / Feld]],"[["&amp;B19&amp;"]]")</f>
        <v>[[]]</v>
      </c>
      <c r="D19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19" s="9"/>
      <c r="F19" s="10"/>
      <c r="G19" s="20" t="str">
        <f>IF(Tabelle1[[#This Row],[Moodle field / Feld]]="","",IF(LEFT(Tabelle1[[#This Row],[Moodle field / Feld]],2)="##","","&lt;div&gt;&lt;h4 class='my-3'&gt;"&amp;D19&amp;"&lt;/h4&gt;"&amp;C19&amp;"&lt;br&gt;&lt;/div&gt;"))</f>
        <v/>
      </c>
      <c r="H19" s="21" t="str">
        <f>IF(Tabelle1[[#This Row],[Moodle field / Feld]]="","","&lt;th&gt;"&amp;Tabelle1[[#This Row],[Headline / Überschriften]]&amp;"&lt;/th&gt;")</f>
        <v/>
      </c>
      <c r="I19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19" s="21" t="str">
        <f>IF(Tabelle1[[#This Row],[Moodle field / Feld]]="","","&lt;td&gt;"&amp;Tabelle1[[#This Row],[fiel'#id]]&amp;"&lt;/td&gt;")</f>
        <v/>
      </c>
      <c r="K19" s="21" t="str">
        <f>IF(Tabelle1[[#This Row],[Moodle field / Feld]]="","","&lt;p&gt;&lt;h4&gt;"&amp;Tabelle1[[#This Row],[Headline / Überschriften]]&amp;"&lt;/h4&gt;"&amp;Tabelle1[[#This Row],[fiel'#id]]&amp;"&lt;/p&gt;")</f>
        <v/>
      </c>
      <c r="L19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20" spans="2:12" ht="20.05" customHeight="1" x14ac:dyDescent="0.4">
      <c r="B20" s="9"/>
      <c r="C20" s="14" t="str">
        <f>IF(LEFT(Tabelle1[[#This Row],[Moodle field / Feld]],2)="##",Tabelle1[[#This Row],[Moodle field / Feld]],"[["&amp;B20&amp;"]]")</f>
        <v>[[]]</v>
      </c>
      <c r="D20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20" s="9"/>
      <c r="F20" s="10"/>
      <c r="G20" s="20" t="str">
        <f>IF(Tabelle1[[#This Row],[Moodle field / Feld]]="","",IF(LEFT(Tabelle1[[#This Row],[Moodle field / Feld]],2)="##","","&lt;div&gt;&lt;h4 class='my-3'&gt;"&amp;D20&amp;"&lt;/h4&gt;"&amp;C20&amp;"&lt;br&gt;&lt;/div&gt;"))</f>
        <v/>
      </c>
      <c r="H20" s="21" t="str">
        <f>IF(Tabelle1[[#This Row],[Moodle field / Feld]]="","","&lt;th&gt;"&amp;Tabelle1[[#This Row],[Headline / Überschriften]]&amp;"&lt;/th&gt;")</f>
        <v/>
      </c>
      <c r="I20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20" s="21" t="str">
        <f>IF(Tabelle1[[#This Row],[Moodle field / Feld]]="","","&lt;td&gt;"&amp;Tabelle1[[#This Row],[fiel'#id]]&amp;"&lt;/td&gt;")</f>
        <v/>
      </c>
      <c r="K20" s="21" t="str">
        <f>IF(Tabelle1[[#This Row],[Moodle field / Feld]]="","","&lt;p&gt;&lt;h4&gt;"&amp;Tabelle1[[#This Row],[Headline / Überschriften]]&amp;"&lt;/h4&gt;"&amp;Tabelle1[[#This Row],[fiel'#id]]&amp;"&lt;/p&gt;")</f>
        <v/>
      </c>
      <c r="L20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21" spans="2:12" ht="20.05" customHeight="1" x14ac:dyDescent="0.4">
      <c r="B21" s="9"/>
      <c r="C21" s="14" t="str">
        <f>IF(LEFT(Tabelle1[[#This Row],[Moodle field / Feld]],2)="##",Tabelle1[[#This Row],[Moodle field / Feld]],"[["&amp;B21&amp;"]]")</f>
        <v>[[]]</v>
      </c>
      <c r="D21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21" s="9"/>
      <c r="F21" s="10"/>
      <c r="G21" s="20" t="str">
        <f>IF(Tabelle1[[#This Row],[Moodle field / Feld]]="","",IF(LEFT(Tabelle1[[#This Row],[Moodle field / Feld]],2)="##","","&lt;div&gt;&lt;h4 class='my-3'&gt;"&amp;D21&amp;"&lt;/h4&gt;"&amp;C21&amp;"&lt;br&gt;&lt;/div&gt;"))</f>
        <v/>
      </c>
      <c r="H21" s="21" t="str">
        <f>IF(Tabelle1[[#This Row],[Moodle field / Feld]]="","","&lt;th&gt;"&amp;Tabelle1[[#This Row],[Headline / Überschriften]]&amp;"&lt;/th&gt;")</f>
        <v/>
      </c>
      <c r="I21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21" s="21" t="str">
        <f>IF(Tabelle1[[#This Row],[Moodle field / Feld]]="","","&lt;td&gt;"&amp;Tabelle1[[#This Row],[fiel'#id]]&amp;"&lt;/td&gt;")</f>
        <v/>
      </c>
      <c r="K21" s="21" t="str">
        <f>IF(Tabelle1[[#This Row],[Moodle field / Feld]]="","","&lt;p&gt;&lt;h4&gt;"&amp;Tabelle1[[#This Row],[Headline / Überschriften]]&amp;"&lt;/h4&gt;"&amp;Tabelle1[[#This Row],[fiel'#id]]&amp;"&lt;/p&gt;")</f>
        <v/>
      </c>
      <c r="L21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22" spans="2:12" ht="20.05" customHeight="1" x14ac:dyDescent="0.4">
      <c r="B22" s="9"/>
      <c r="C22" s="14" t="str">
        <f>IF(LEFT(Tabelle1[[#This Row],[Moodle field / Feld]],2)="##",Tabelle1[[#This Row],[Moodle field / Feld]],"[["&amp;B22&amp;"]]")</f>
        <v>[[]]</v>
      </c>
      <c r="D22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22" s="9"/>
      <c r="F22" s="10"/>
      <c r="G22" s="20" t="str">
        <f>IF(Tabelle1[[#This Row],[Moodle field / Feld]]="","",IF(LEFT(Tabelle1[[#This Row],[Moodle field / Feld]],2)="##","","&lt;div&gt;&lt;h4 class='my-3'&gt;"&amp;D22&amp;"&lt;/h4&gt;"&amp;C22&amp;"&lt;br&gt;&lt;/div&gt;"))</f>
        <v/>
      </c>
      <c r="H22" s="21" t="str">
        <f>IF(Tabelle1[[#This Row],[Moodle field / Feld]]="","","&lt;th&gt;"&amp;Tabelle1[[#This Row],[Headline / Überschriften]]&amp;"&lt;/th&gt;")</f>
        <v/>
      </c>
      <c r="I22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22" s="21" t="str">
        <f>IF(Tabelle1[[#This Row],[Moodle field / Feld]]="","","&lt;td&gt;"&amp;Tabelle1[[#This Row],[fiel'#id]]&amp;"&lt;/td&gt;")</f>
        <v/>
      </c>
      <c r="K22" s="21" t="str">
        <f>IF(Tabelle1[[#This Row],[Moodle field / Feld]]="","","&lt;p&gt;&lt;h4&gt;"&amp;Tabelle1[[#This Row],[Headline / Überschriften]]&amp;"&lt;/h4&gt;"&amp;Tabelle1[[#This Row],[fiel'#id]]&amp;"&lt;/p&gt;")</f>
        <v/>
      </c>
      <c r="L22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23" spans="2:12" ht="20.05" customHeight="1" x14ac:dyDescent="0.4">
      <c r="B23" s="9"/>
      <c r="C23" s="14" t="str">
        <f>IF(LEFT(Tabelle1[[#This Row],[Moodle field / Feld]],2)="##",Tabelle1[[#This Row],[Moodle field / Feld]],"[["&amp;B23&amp;"]]")</f>
        <v>[[]]</v>
      </c>
      <c r="D23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23" s="9"/>
      <c r="F23" s="10"/>
      <c r="G23" s="20" t="str">
        <f>IF(Tabelle1[[#This Row],[Moodle field / Feld]]="","",IF(LEFT(Tabelle1[[#This Row],[Moodle field / Feld]],2)="##","","&lt;div&gt;&lt;h4 class='my-3'&gt;"&amp;D23&amp;"&lt;/h4&gt;"&amp;C23&amp;"&lt;br&gt;&lt;/div&gt;"))</f>
        <v/>
      </c>
      <c r="H23" s="21" t="str">
        <f>IF(Tabelle1[[#This Row],[Moodle field / Feld]]="","","&lt;th&gt;"&amp;Tabelle1[[#This Row],[Headline / Überschriften]]&amp;"&lt;/th&gt;")</f>
        <v/>
      </c>
      <c r="I23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23" s="21" t="str">
        <f>IF(Tabelle1[[#This Row],[Moodle field / Feld]]="","","&lt;td&gt;"&amp;Tabelle1[[#This Row],[fiel'#id]]&amp;"&lt;/td&gt;")</f>
        <v/>
      </c>
      <c r="K23" s="21" t="str">
        <f>IF(Tabelle1[[#This Row],[Moodle field / Feld]]="","","&lt;p&gt;&lt;h4&gt;"&amp;Tabelle1[[#This Row],[Headline / Überschriften]]&amp;"&lt;/h4&gt;"&amp;Tabelle1[[#This Row],[fiel'#id]]&amp;"&lt;/p&gt;")</f>
        <v/>
      </c>
      <c r="L23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24" spans="2:12" ht="20.05" customHeight="1" x14ac:dyDescent="0.4">
      <c r="B24" s="9"/>
      <c r="C24" s="14" t="str">
        <f>IF(LEFT(Tabelle1[[#This Row],[Moodle field / Feld]],2)="##",Tabelle1[[#This Row],[Moodle field / Feld]],"[["&amp;B24&amp;"]]")</f>
        <v>[[]]</v>
      </c>
      <c r="D24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24" s="9"/>
      <c r="F24" s="10"/>
      <c r="G24" s="20" t="str">
        <f>IF(Tabelle1[[#This Row],[Moodle field / Feld]]="","",IF(LEFT(Tabelle1[[#This Row],[Moodle field / Feld]],2)="##","","&lt;div&gt;&lt;h4 class='my-3'&gt;"&amp;D24&amp;"&lt;/h4&gt;"&amp;C24&amp;"&lt;br&gt;&lt;/div&gt;"))</f>
        <v/>
      </c>
      <c r="H24" s="21" t="str">
        <f>IF(Tabelle1[[#This Row],[Moodle field / Feld]]="","","&lt;th&gt;"&amp;Tabelle1[[#This Row],[Headline / Überschriften]]&amp;"&lt;/th&gt;")</f>
        <v/>
      </c>
      <c r="I24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24" s="21" t="str">
        <f>IF(Tabelle1[[#This Row],[Moodle field / Feld]]="","","&lt;td&gt;"&amp;Tabelle1[[#This Row],[fiel'#id]]&amp;"&lt;/td&gt;")</f>
        <v/>
      </c>
      <c r="K24" s="21" t="str">
        <f>IF(Tabelle1[[#This Row],[Moodle field / Feld]]="","","&lt;p&gt;&lt;h4&gt;"&amp;Tabelle1[[#This Row],[Headline / Überschriften]]&amp;"&lt;/h4&gt;"&amp;Tabelle1[[#This Row],[fiel'#id]]&amp;"&lt;/p&gt;")</f>
        <v/>
      </c>
      <c r="L24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25" spans="2:12" ht="20.05" customHeight="1" x14ac:dyDescent="0.4">
      <c r="B25" s="9"/>
      <c r="C25" s="14" t="str">
        <f>IF(LEFT(Tabelle1[[#This Row],[Moodle field / Feld]],2)="##",Tabelle1[[#This Row],[Moodle field / Feld]],"[["&amp;B25&amp;"]]")</f>
        <v>[[]]</v>
      </c>
      <c r="D25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25" s="9"/>
      <c r="F25" s="10"/>
      <c r="G25" s="20" t="str">
        <f>IF(Tabelle1[[#This Row],[Moodle field / Feld]]="","",IF(LEFT(Tabelle1[[#This Row],[Moodle field / Feld]],2)="##","","&lt;div&gt;&lt;h4 class='my-3'&gt;"&amp;D25&amp;"&lt;/h4&gt;"&amp;C25&amp;"&lt;br&gt;&lt;/div&gt;"))</f>
        <v/>
      </c>
      <c r="H25" s="21" t="str">
        <f>IF(Tabelle1[[#This Row],[Moodle field / Feld]]="","","&lt;th&gt;"&amp;Tabelle1[[#This Row],[Headline / Überschriften]]&amp;"&lt;/th&gt;")</f>
        <v/>
      </c>
      <c r="I25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25" s="21" t="str">
        <f>IF(Tabelle1[[#This Row],[Moodle field / Feld]]="","","&lt;td&gt;"&amp;Tabelle1[[#This Row],[fiel'#id]]&amp;"&lt;/td&gt;")</f>
        <v/>
      </c>
      <c r="K25" s="21" t="str">
        <f>IF(Tabelle1[[#This Row],[Moodle field / Feld]]="","","&lt;p&gt;&lt;h4&gt;"&amp;Tabelle1[[#This Row],[Headline / Überschriften]]&amp;"&lt;/h4&gt;"&amp;Tabelle1[[#This Row],[fiel'#id]]&amp;"&lt;/p&gt;")</f>
        <v/>
      </c>
      <c r="L25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26" spans="2:12" ht="20.05" customHeight="1" x14ac:dyDescent="0.4">
      <c r="B26" s="9"/>
      <c r="C26" s="14" t="str">
        <f>IF(LEFT(Tabelle1[[#This Row],[Moodle field / Feld]],2)="##",Tabelle1[[#This Row],[Moodle field / Feld]],"[["&amp;B26&amp;"]]")</f>
        <v>[[]]</v>
      </c>
      <c r="D26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26" s="9"/>
      <c r="F26" s="10"/>
      <c r="G26" s="20" t="str">
        <f>IF(Tabelle1[[#This Row],[Moodle field / Feld]]="","",IF(LEFT(Tabelle1[[#This Row],[Moodle field / Feld]],2)="##","","&lt;div&gt;&lt;h4 class='my-3'&gt;"&amp;D26&amp;"&lt;/h4&gt;"&amp;C26&amp;"&lt;br&gt;&lt;/div&gt;"))</f>
        <v/>
      </c>
      <c r="H26" s="21" t="str">
        <f>IF(Tabelle1[[#This Row],[Moodle field / Feld]]="","","&lt;th&gt;"&amp;Tabelle1[[#This Row],[Headline / Überschriften]]&amp;"&lt;/th&gt;")</f>
        <v/>
      </c>
      <c r="I26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26" s="21" t="str">
        <f>IF(Tabelle1[[#This Row],[Moodle field / Feld]]="","","&lt;td&gt;"&amp;Tabelle1[[#This Row],[fiel'#id]]&amp;"&lt;/td&gt;")</f>
        <v/>
      </c>
      <c r="K26" s="21" t="str">
        <f>IF(Tabelle1[[#This Row],[Moodle field / Feld]]="","","&lt;p&gt;&lt;h4&gt;"&amp;Tabelle1[[#This Row],[Headline / Überschriften]]&amp;"&lt;/h4&gt;"&amp;Tabelle1[[#This Row],[fiel'#id]]&amp;"&lt;/p&gt;")</f>
        <v/>
      </c>
      <c r="L26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27" spans="2:12" ht="20.05" customHeight="1" x14ac:dyDescent="0.4">
      <c r="B27" s="9"/>
      <c r="C27" s="14" t="str">
        <f>IF(LEFT(Tabelle1[[#This Row],[Moodle field / Feld]],2)="##",Tabelle1[[#This Row],[Moodle field / Feld]],"[["&amp;B27&amp;"]]")</f>
        <v>[[]]</v>
      </c>
      <c r="D27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27" s="9"/>
      <c r="F27" s="10"/>
      <c r="G27" s="20" t="str">
        <f>IF(Tabelle1[[#This Row],[Moodle field / Feld]]="","",IF(LEFT(Tabelle1[[#This Row],[Moodle field / Feld]],2)="##","","&lt;div&gt;&lt;h4 class='my-3'&gt;"&amp;D27&amp;"&lt;/h4&gt;"&amp;C27&amp;"&lt;br&gt;&lt;/div&gt;"))</f>
        <v/>
      </c>
      <c r="H27" s="21" t="str">
        <f>IF(Tabelle1[[#This Row],[Moodle field / Feld]]="","","&lt;th&gt;"&amp;Tabelle1[[#This Row],[Headline / Überschriften]]&amp;"&lt;/th&gt;")</f>
        <v/>
      </c>
      <c r="I27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27" s="21" t="str">
        <f>IF(Tabelle1[[#This Row],[Moodle field / Feld]]="","","&lt;td&gt;"&amp;Tabelle1[[#This Row],[fiel'#id]]&amp;"&lt;/td&gt;")</f>
        <v/>
      </c>
      <c r="K27" s="21" t="str">
        <f>IF(Tabelle1[[#This Row],[Moodle field / Feld]]="","","&lt;p&gt;&lt;h4&gt;"&amp;Tabelle1[[#This Row],[Headline / Überschriften]]&amp;"&lt;/h4&gt;"&amp;Tabelle1[[#This Row],[fiel'#id]]&amp;"&lt;/p&gt;")</f>
        <v/>
      </c>
      <c r="L27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28" spans="2:12" ht="20.05" customHeight="1" x14ac:dyDescent="0.4">
      <c r="B28" s="9"/>
      <c r="C28" s="14" t="str">
        <f>IF(LEFT(Tabelle1[[#This Row],[Moodle field / Feld]],2)="##",Tabelle1[[#This Row],[Moodle field / Feld]],"[["&amp;B28&amp;"]]")</f>
        <v>[[]]</v>
      </c>
      <c r="D28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28" s="9"/>
      <c r="F28" s="10"/>
      <c r="G28" s="20" t="str">
        <f>IF(Tabelle1[[#This Row],[Moodle field / Feld]]="","",IF(LEFT(Tabelle1[[#This Row],[Moodle field / Feld]],2)="##","","&lt;div&gt;&lt;h4 class='my-3'&gt;"&amp;D28&amp;"&lt;/h4&gt;"&amp;C28&amp;"&lt;br&gt;&lt;/div&gt;"))</f>
        <v/>
      </c>
      <c r="H28" s="21" t="str">
        <f>IF(Tabelle1[[#This Row],[Moodle field / Feld]]="","","&lt;th&gt;"&amp;Tabelle1[[#This Row],[Headline / Überschriften]]&amp;"&lt;/th&gt;")</f>
        <v/>
      </c>
      <c r="I28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28" s="21" t="str">
        <f>IF(Tabelle1[[#This Row],[Moodle field / Feld]]="","","&lt;td&gt;"&amp;Tabelle1[[#This Row],[fiel'#id]]&amp;"&lt;/td&gt;")</f>
        <v/>
      </c>
      <c r="K28" s="21" t="str">
        <f>IF(Tabelle1[[#This Row],[Moodle field / Feld]]="","","&lt;p&gt;&lt;h4&gt;"&amp;Tabelle1[[#This Row],[Headline / Überschriften]]&amp;"&lt;/h4&gt;"&amp;Tabelle1[[#This Row],[fiel'#id]]&amp;"&lt;/p&gt;")</f>
        <v/>
      </c>
      <c r="L28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29" spans="2:12" ht="20.05" customHeight="1" x14ac:dyDescent="0.4">
      <c r="B29" s="9"/>
      <c r="C29" s="14" t="str">
        <f>IF(LEFT(Tabelle1[[#This Row],[Moodle field / Feld]],2)="##",Tabelle1[[#This Row],[Moodle field / Feld]],"[["&amp;B29&amp;"]]")</f>
        <v>[[]]</v>
      </c>
      <c r="D29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29" s="9"/>
      <c r="F29" s="10"/>
      <c r="G29" s="20" t="str">
        <f>IF(Tabelle1[[#This Row],[Moodle field / Feld]]="","",IF(LEFT(Tabelle1[[#This Row],[Moodle field / Feld]],2)="##","","&lt;div&gt;&lt;h4 class='my-3'&gt;"&amp;D29&amp;"&lt;/h4&gt;"&amp;C29&amp;"&lt;br&gt;&lt;/div&gt;"))</f>
        <v/>
      </c>
      <c r="H29" s="21" t="str">
        <f>IF(Tabelle1[[#This Row],[Moodle field / Feld]]="","","&lt;th&gt;"&amp;Tabelle1[[#This Row],[Headline / Überschriften]]&amp;"&lt;/th&gt;")</f>
        <v/>
      </c>
      <c r="I29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29" s="21" t="str">
        <f>IF(Tabelle1[[#This Row],[Moodle field / Feld]]="","","&lt;td&gt;"&amp;Tabelle1[[#This Row],[fiel'#id]]&amp;"&lt;/td&gt;")</f>
        <v/>
      </c>
      <c r="K29" s="21" t="str">
        <f>IF(Tabelle1[[#This Row],[Moodle field / Feld]]="","","&lt;p&gt;&lt;h4&gt;"&amp;Tabelle1[[#This Row],[Headline / Überschriften]]&amp;"&lt;/h4&gt;"&amp;Tabelle1[[#This Row],[fiel'#id]]&amp;"&lt;/p&gt;")</f>
        <v/>
      </c>
      <c r="L29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30" spans="2:12" ht="20.05" customHeight="1" x14ac:dyDescent="0.4">
      <c r="B30" s="11"/>
      <c r="C30" s="15" t="str">
        <f>IF(LEFT(Tabelle1[[#This Row],[Moodle field / Feld]],2)="##",Tabelle1[[#This Row],[Moodle field / Feld]],"[["&amp;B30&amp;"]]")</f>
        <v>[[]]</v>
      </c>
      <c r="D30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30" s="11"/>
      <c r="F30" s="12"/>
      <c r="G30" s="23" t="str">
        <f>IF(Tabelle1[[#This Row],[Moodle field / Feld]]="","",IF(LEFT(Tabelle1[[#This Row],[Moodle field / Feld]],2)="##","","&lt;div&gt;&lt;h4 class='my-3'&gt;"&amp;D30&amp;"&lt;/h4&gt;"&amp;C30&amp;"&lt;br&gt;&lt;/div&gt;"))</f>
        <v/>
      </c>
      <c r="H30" s="22" t="str">
        <f>IF(Tabelle1[[#This Row],[Moodle field / Feld]]="","","&lt;th&gt;"&amp;Tabelle1[[#This Row],[Headline / Überschriften]]&amp;"&lt;/th&gt;")</f>
        <v/>
      </c>
      <c r="I30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30" s="22" t="str">
        <f>IF(Tabelle1[[#This Row],[Moodle field / Feld]]="","","&lt;td&gt;"&amp;Tabelle1[[#This Row],[fiel'#id]]&amp;"&lt;/td&gt;")</f>
        <v/>
      </c>
      <c r="K30" s="22" t="str">
        <f>IF(Tabelle1[[#This Row],[Moodle field / Feld]]="","","&lt;p&gt;&lt;h4&gt;"&amp;Tabelle1[[#This Row],[Headline / Überschriften]]&amp;"&lt;/h4&gt;"&amp;Tabelle1[[#This Row],[fiel'#id]]&amp;"&lt;/p&gt;")</f>
        <v/>
      </c>
      <c r="L30" s="22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31" spans="2:12" ht="20.05" customHeight="1" x14ac:dyDescent="0.4">
      <c r="B31" s="9"/>
      <c r="C31" s="14" t="str">
        <f>IF(LEFT(Tabelle1[[#This Row],[Moodle field / Feld]],2)="##",Tabelle1[[#This Row],[Moodle field / Feld]],"[["&amp;B31&amp;"]]")</f>
        <v>[[]]</v>
      </c>
      <c r="D31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31" s="9"/>
      <c r="F31" s="10"/>
      <c r="G31" s="20" t="str">
        <f>IF(Tabelle1[[#This Row],[Moodle field / Feld]]="","",IF(LEFT(Tabelle1[[#This Row],[Moodle field / Feld]],2)="##","","&lt;div&gt;&lt;h4 class='my-3'&gt;"&amp;D31&amp;"&lt;/h4&gt;"&amp;C31&amp;"&lt;br&gt;&lt;/div&gt;"))</f>
        <v/>
      </c>
      <c r="H31" s="21" t="str">
        <f>IF(Tabelle1[[#This Row],[Moodle field / Feld]]="","","&lt;th&gt;"&amp;Tabelle1[[#This Row],[Headline / Überschriften]]&amp;"&lt;/th&gt;")</f>
        <v/>
      </c>
      <c r="I31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31" s="21" t="str">
        <f>IF(Tabelle1[[#This Row],[Moodle field / Feld]]="","","&lt;td&gt;"&amp;Tabelle1[[#This Row],[fiel'#id]]&amp;"&lt;/td&gt;")</f>
        <v/>
      </c>
      <c r="K31" s="21" t="str">
        <f>IF(Tabelle1[[#This Row],[Moodle field / Feld]]="","","&lt;p&gt;&lt;h4&gt;"&amp;Tabelle1[[#This Row],[Headline / Überschriften]]&amp;"&lt;/h4&gt;"&amp;Tabelle1[[#This Row],[fiel'#id]]&amp;"&lt;/p&gt;")</f>
        <v/>
      </c>
      <c r="L31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32" spans="2:12" ht="20.05" customHeight="1" x14ac:dyDescent="0.4">
      <c r="B32" s="9"/>
      <c r="C32" s="14" t="str">
        <f>IF(LEFT(Tabelle1[[#This Row],[Moodle field / Feld]],2)="##",Tabelle1[[#This Row],[Moodle field / Feld]],"[["&amp;B32&amp;"]]")</f>
        <v>[[]]</v>
      </c>
      <c r="D32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32" s="9"/>
      <c r="F32" s="10"/>
      <c r="G32" s="20" t="str">
        <f>IF(Tabelle1[[#This Row],[Moodle field / Feld]]="","",IF(LEFT(Tabelle1[[#This Row],[Moodle field / Feld]],2)="##","","&lt;div&gt;&lt;h4 class='my-3'&gt;"&amp;D32&amp;"&lt;/h4&gt;"&amp;C32&amp;"&lt;br&gt;&lt;/div&gt;"))</f>
        <v/>
      </c>
      <c r="H32" s="21" t="str">
        <f>IF(Tabelle1[[#This Row],[Moodle field / Feld]]="","","&lt;th&gt;"&amp;Tabelle1[[#This Row],[Headline / Überschriften]]&amp;"&lt;/th&gt;")</f>
        <v/>
      </c>
      <c r="I32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32" s="21" t="str">
        <f>IF(Tabelle1[[#This Row],[Moodle field / Feld]]="","","&lt;td&gt;"&amp;Tabelle1[[#This Row],[fiel'#id]]&amp;"&lt;/td&gt;")</f>
        <v/>
      </c>
      <c r="K32" s="21" t="str">
        <f>IF(Tabelle1[[#This Row],[Moodle field / Feld]]="","","&lt;p&gt;&lt;h4&gt;"&amp;Tabelle1[[#This Row],[Headline / Überschriften]]&amp;"&lt;/h4&gt;"&amp;Tabelle1[[#This Row],[fiel'#id]]&amp;"&lt;/p&gt;")</f>
        <v/>
      </c>
      <c r="L32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33" spans="2:12" ht="20.05" customHeight="1" x14ac:dyDescent="0.4">
      <c r="B33" s="9"/>
      <c r="C33" s="14" t="str">
        <f>IF(LEFT(Tabelle1[[#This Row],[Moodle field / Feld]],2)="##",Tabelle1[[#This Row],[Moodle field / Feld]],"[["&amp;B33&amp;"]]")</f>
        <v>[[]]</v>
      </c>
      <c r="D33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33" s="9"/>
      <c r="F33" s="10"/>
      <c r="G33" s="20" t="str">
        <f>IF(Tabelle1[[#This Row],[Moodle field / Feld]]="","",IF(LEFT(Tabelle1[[#This Row],[Moodle field / Feld]],2)="##","","&lt;div&gt;&lt;h4 class='my-3'&gt;"&amp;D33&amp;"&lt;/h4&gt;"&amp;C33&amp;"&lt;br&gt;&lt;/div&gt;"))</f>
        <v/>
      </c>
      <c r="H33" s="21" t="str">
        <f>IF(Tabelle1[[#This Row],[Moodle field / Feld]]="","","&lt;th&gt;"&amp;Tabelle1[[#This Row],[Headline / Überschriften]]&amp;"&lt;/th&gt;")</f>
        <v/>
      </c>
      <c r="I33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33" s="21" t="str">
        <f>IF(Tabelle1[[#This Row],[Moodle field / Feld]]="","","&lt;td&gt;"&amp;Tabelle1[[#This Row],[fiel'#id]]&amp;"&lt;/td&gt;")</f>
        <v/>
      </c>
      <c r="K33" s="21" t="str">
        <f>IF(Tabelle1[[#This Row],[Moodle field / Feld]]="","","&lt;p&gt;&lt;h4&gt;"&amp;Tabelle1[[#This Row],[Headline / Überschriften]]&amp;"&lt;/h4&gt;"&amp;Tabelle1[[#This Row],[fiel'#id]]&amp;"&lt;/p&gt;")</f>
        <v/>
      </c>
      <c r="L33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34" spans="2:12" ht="20.05" customHeight="1" x14ac:dyDescent="0.4">
      <c r="B34" s="9"/>
      <c r="C34" s="14" t="str">
        <f>IF(LEFT(Tabelle1[[#This Row],[Moodle field / Feld]],2)="##",Tabelle1[[#This Row],[Moodle field / Feld]],"[["&amp;B34&amp;"]]")</f>
        <v>[[]]</v>
      </c>
      <c r="D34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34" s="9"/>
      <c r="F34" s="10"/>
      <c r="G34" s="20" t="str">
        <f>IF(Tabelle1[[#This Row],[Moodle field / Feld]]="","",IF(LEFT(Tabelle1[[#This Row],[Moodle field / Feld]],2)="##","","&lt;div&gt;&lt;h4 class='my-3'&gt;"&amp;D34&amp;"&lt;/h4&gt;"&amp;C34&amp;"&lt;br&gt;&lt;/div&gt;"))</f>
        <v/>
      </c>
      <c r="H34" s="21" t="str">
        <f>IF(Tabelle1[[#This Row],[Moodle field / Feld]]="","","&lt;th&gt;"&amp;Tabelle1[[#This Row],[Headline / Überschriften]]&amp;"&lt;/th&gt;")</f>
        <v/>
      </c>
      <c r="I34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34" s="21" t="str">
        <f>IF(Tabelle1[[#This Row],[Moodle field / Feld]]="","","&lt;td&gt;"&amp;Tabelle1[[#This Row],[fiel'#id]]&amp;"&lt;/td&gt;")</f>
        <v/>
      </c>
      <c r="K34" s="21" t="str">
        <f>IF(Tabelle1[[#This Row],[Moodle field / Feld]]="","","&lt;p&gt;&lt;h4&gt;"&amp;Tabelle1[[#This Row],[Headline / Überschriften]]&amp;"&lt;/h4&gt;"&amp;Tabelle1[[#This Row],[fiel'#id]]&amp;"&lt;/p&gt;")</f>
        <v/>
      </c>
      <c r="L34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35" spans="2:12" ht="20.05" customHeight="1" x14ac:dyDescent="0.4">
      <c r="B35" s="9"/>
      <c r="C35" s="14" t="str">
        <f>IF(LEFT(Tabelle1[[#This Row],[Moodle field / Feld]],2)="##",Tabelle1[[#This Row],[Moodle field / Feld]],"[["&amp;B35&amp;"]]")</f>
        <v>[[]]</v>
      </c>
      <c r="D35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35" s="9"/>
      <c r="F35" s="10"/>
      <c r="G35" s="20" t="str">
        <f>IF(Tabelle1[[#This Row],[Moodle field / Feld]]="","",IF(LEFT(Tabelle1[[#This Row],[Moodle field / Feld]],2)="##","","&lt;div&gt;&lt;h4 class='my-3'&gt;"&amp;D35&amp;"&lt;/h4&gt;"&amp;C35&amp;"&lt;br&gt;&lt;/div&gt;"))</f>
        <v/>
      </c>
      <c r="H35" s="21" t="str">
        <f>IF(Tabelle1[[#This Row],[Moodle field / Feld]]="","","&lt;th&gt;"&amp;Tabelle1[[#This Row],[Headline / Überschriften]]&amp;"&lt;/th&gt;")</f>
        <v/>
      </c>
      <c r="I35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35" s="21" t="str">
        <f>IF(Tabelle1[[#This Row],[Moodle field / Feld]]="","","&lt;td&gt;"&amp;Tabelle1[[#This Row],[fiel'#id]]&amp;"&lt;/td&gt;")</f>
        <v/>
      </c>
      <c r="K35" s="21" t="str">
        <f>IF(Tabelle1[[#This Row],[Moodle field / Feld]]="","","&lt;p&gt;&lt;h4&gt;"&amp;Tabelle1[[#This Row],[Headline / Überschriften]]&amp;"&lt;/h4&gt;"&amp;Tabelle1[[#This Row],[fiel'#id]]&amp;"&lt;/p&gt;")</f>
        <v/>
      </c>
      <c r="L35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36" spans="2:12" ht="20.05" customHeight="1" x14ac:dyDescent="0.4">
      <c r="B36" s="9"/>
      <c r="C36" s="14" t="str">
        <f>IF(LEFT(Tabelle1[[#This Row],[Moodle field / Feld]],2)="##",Tabelle1[[#This Row],[Moodle field / Feld]],"[["&amp;B36&amp;"]]")</f>
        <v>[[]]</v>
      </c>
      <c r="D36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36" s="9"/>
      <c r="F36" s="10"/>
      <c r="G36" s="20" t="str">
        <f>IF(Tabelle1[[#This Row],[Moodle field / Feld]]="","",IF(LEFT(Tabelle1[[#This Row],[Moodle field / Feld]],2)="##","","&lt;div&gt;&lt;h4 class='my-3'&gt;"&amp;D36&amp;"&lt;/h4&gt;"&amp;C36&amp;"&lt;br&gt;&lt;/div&gt;"))</f>
        <v/>
      </c>
      <c r="H36" s="21" t="str">
        <f>IF(Tabelle1[[#This Row],[Moodle field / Feld]]="","","&lt;th&gt;"&amp;Tabelle1[[#This Row],[Headline / Überschriften]]&amp;"&lt;/th&gt;")</f>
        <v/>
      </c>
      <c r="I36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36" s="21" t="str">
        <f>IF(Tabelle1[[#This Row],[Moodle field / Feld]]="","","&lt;td&gt;"&amp;Tabelle1[[#This Row],[fiel'#id]]&amp;"&lt;/td&gt;")</f>
        <v/>
      </c>
      <c r="K36" s="21" t="str">
        <f>IF(Tabelle1[[#This Row],[Moodle field / Feld]]="","","&lt;p&gt;&lt;h4&gt;"&amp;Tabelle1[[#This Row],[Headline / Überschriften]]&amp;"&lt;/h4&gt;"&amp;Tabelle1[[#This Row],[fiel'#id]]&amp;"&lt;/p&gt;")</f>
        <v/>
      </c>
      <c r="L36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37" spans="2:12" ht="20.05" customHeight="1" x14ac:dyDescent="0.4">
      <c r="B37" s="9"/>
      <c r="C37" s="14" t="str">
        <f>IF(LEFT(Tabelle1[[#This Row],[Moodle field / Feld]],2)="##",Tabelle1[[#This Row],[Moodle field / Feld]],"[["&amp;B37&amp;"]]")</f>
        <v>[[]]</v>
      </c>
      <c r="D37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37" s="9"/>
      <c r="F37" s="10"/>
      <c r="G37" s="20" t="str">
        <f>IF(Tabelle1[[#This Row],[Moodle field / Feld]]="","",IF(LEFT(Tabelle1[[#This Row],[Moodle field / Feld]],2)="##","","&lt;div&gt;&lt;h4 class='my-3'&gt;"&amp;D37&amp;"&lt;/h4&gt;"&amp;C37&amp;"&lt;br&gt;&lt;/div&gt;"))</f>
        <v/>
      </c>
      <c r="H37" s="21" t="str">
        <f>IF(Tabelle1[[#This Row],[Moodle field / Feld]]="","","&lt;th&gt;"&amp;Tabelle1[[#This Row],[Headline / Überschriften]]&amp;"&lt;/th&gt;")</f>
        <v/>
      </c>
      <c r="I37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37" s="21" t="str">
        <f>IF(Tabelle1[[#This Row],[Moodle field / Feld]]="","","&lt;td&gt;"&amp;Tabelle1[[#This Row],[fiel'#id]]&amp;"&lt;/td&gt;")</f>
        <v/>
      </c>
      <c r="K37" s="21" t="str">
        <f>IF(Tabelle1[[#This Row],[Moodle field / Feld]]="","","&lt;p&gt;&lt;h4&gt;"&amp;Tabelle1[[#This Row],[Headline / Überschriften]]&amp;"&lt;/h4&gt;"&amp;Tabelle1[[#This Row],[fiel'#id]]&amp;"&lt;/p&gt;")</f>
        <v/>
      </c>
      <c r="L37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38" spans="2:12" ht="20.05" customHeight="1" x14ac:dyDescent="0.4">
      <c r="B38" s="9"/>
      <c r="C38" s="14" t="str">
        <f>IF(LEFT(Tabelle1[[#This Row],[Moodle field / Feld]],2)="##",Tabelle1[[#This Row],[Moodle field / Feld]],"[["&amp;B38&amp;"]]")</f>
        <v>[[]]</v>
      </c>
      <c r="D38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38" s="9"/>
      <c r="F38" s="10"/>
      <c r="G38" s="20" t="str">
        <f>IF(Tabelle1[[#This Row],[Moodle field / Feld]]="","",IF(LEFT(Tabelle1[[#This Row],[Moodle field / Feld]],2)="##","","&lt;div&gt;&lt;h4 class='my-3'&gt;"&amp;D38&amp;"&lt;/h4&gt;"&amp;C38&amp;"&lt;br&gt;&lt;/div&gt;"))</f>
        <v/>
      </c>
      <c r="H38" s="21" t="str">
        <f>IF(Tabelle1[[#This Row],[Moodle field / Feld]]="","","&lt;th&gt;"&amp;Tabelle1[[#This Row],[Headline / Überschriften]]&amp;"&lt;/th&gt;")</f>
        <v/>
      </c>
      <c r="I38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38" s="21" t="str">
        <f>IF(Tabelle1[[#This Row],[Moodle field / Feld]]="","","&lt;td&gt;"&amp;Tabelle1[[#This Row],[fiel'#id]]&amp;"&lt;/td&gt;")</f>
        <v/>
      </c>
      <c r="K38" s="21" t="str">
        <f>IF(Tabelle1[[#This Row],[Moodle field / Feld]]="","","&lt;p&gt;&lt;h4&gt;"&amp;Tabelle1[[#This Row],[Headline / Überschriften]]&amp;"&lt;/h4&gt;"&amp;Tabelle1[[#This Row],[fiel'#id]]&amp;"&lt;/p&gt;")</f>
        <v/>
      </c>
      <c r="L38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39" spans="2:12" ht="20.05" customHeight="1" x14ac:dyDescent="0.4">
      <c r="B39" s="9"/>
      <c r="C39" s="14" t="str">
        <f>IF(LEFT(Tabelle1[[#This Row],[Moodle field / Feld]],2)="##",Tabelle1[[#This Row],[Moodle field / Feld]],"[["&amp;B39&amp;"]]")</f>
        <v>[[]]</v>
      </c>
      <c r="D39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39" s="9"/>
      <c r="F39" s="10"/>
      <c r="G39" s="20" t="str">
        <f>IF(Tabelle1[[#This Row],[Moodle field / Feld]]="","",IF(LEFT(Tabelle1[[#This Row],[Moodle field / Feld]],2)="##","","&lt;div&gt;&lt;h4 class='my-3'&gt;"&amp;D39&amp;"&lt;/h4&gt;"&amp;C39&amp;"&lt;br&gt;&lt;/div&gt;"))</f>
        <v/>
      </c>
      <c r="H39" s="21" t="str">
        <f>IF(Tabelle1[[#This Row],[Moodle field / Feld]]="","","&lt;th&gt;"&amp;Tabelle1[[#This Row],[Headline / Überschriften]]&amp;"&lt;/th&gt;")</f>
        <v/>
      </c>
      <c r="I39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39" s="21" t="str">
        <f>IF(Tabelle1[[#This Row],[Moodle field / Feld]]="","","&lt;td&gt;"&amp;Tabelle1[[#This Row],[fiel'#id]]&amp;"&lt;/td&gt;")</f>
        <v/>
      </c>
      <c r="K39" s="21" t="str">
        <f>IF(Tabelle1[[#This Row],[Moodle field / Feld]]="","","&lt;p&gt;&lt;h4&gt;"&amp;Tabelle1[[#This Row],[Headline / Überschriften]]&amp;"&lt;/h4&gt;"&amp;Tabelle1[[#This Row],[fiel'#id]]&amp;"&lt;/p&gt;")</f>
        <v/>
      </c>
      <c r="L39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40" spans="2:12" ht="20.05" customHeight="1" x14ac:dyDescent="0.4">
      <c r="B40" s="9"/>
      <c r="C40" s="14" t="str">
        <f>IF(LEFT(Tabelle1[[#This Row],[Moodle field / Feld]],2)="##",Tabelle1[[#This Row],[Moodle field / Feld]],"[["&amp;B40&amp;"]]")</f>
        <v>[[]]</v>
      </c>
      <c r="D40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40" s="9"/>
      <c r="F40" s="10"/>
      <c r="G40" s="20" t="str">
        <f>IF(Tabelle1[[#This Row],[Moodle field / Feld]]="","",IF(LEFT(Tabelle1[[#This Row],[Moodle field / Feld]],2)="##","","&lt;div&gt;&lt;h4 class='my-3'&gt;"&amp;D40&amp;"&lt;/h4&gt;"&amp;C40&amp;"&lt;br&gt;&lt;/div&gt;"))</f>
        <v/>
      </c>
      <c r="H40" s="21" t="str">
        <f>IF(Tabelle1[[#This Row],[Moodle field / Feld]]="","","&lt;th&gt;"&amp;Tabelle1[[#This Row],[Headline / Überschriften]]&amp;"&lt;/th&gt;")</f>
        <v/>
      </c>
      <c r="I40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40" s="21" t="str">
        <f>IF(Tabelle1[[#This Row],[Moodle field / Feld]]="","","&lt;td&gt;"&amp;Tabelle1[[#This Row],[fiel'#id]]&amp;"&lt;/td&gt;")</f>
        <v/>
      </c>
      <c r="K40" s="21" t="str">
        <f>IF(Tabelle1[[#This Row],[Moodle field / Feld]]="","","&lt;p&gt;&lt;h4&gt;"&amp;Tabelle1[[#This Row],[Headline / Überschriften]]&amp;"&lt;/h4&gt;"&amp;Tabelle1[[#This Row],[fiel'#id]]&amp;"&lt;/p&gt;")</f>
        <v/>
      </c>
      <c r="L40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41" spans="2:12" ht="20.05" customHeight="1" x14ac:dyDescent="0.4">
      <c r="B41" s="9"/>
      <c r="C41" s="14" t="str">
        <f>IF(LEFT(Tabelle1[[#This Row],[Moodle field / Feld]],2)="##",Tabelle1[[#This Row],[Moodle field / Feld]],"[["&amp;B41&amp;"]]")</f>
        <v>[[]]</v>
      </c>
      <c r="D41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41" s="9"/>
      <c r="F41" s="10"/>
      <c r="G41" s="20" t="str">
        <f>IF(Tabelle1[[#This Row],[Moodle field / Feld]]="","",IF(LEFT(Tabelle1[[#This Row],[Moodle field / Feld]],2)="##","","&lt;div&gt;&lt;h4 class='my-3'&gt;"&amp;D41&amp;"&lt;/h4&gt;"&amp;C41&amp;"&lt;br&gt;&lt;/div&gt;"))</f>
        <v/>
      </c>
      <c r="H41" s="21" t="str">
        <f>IF(Tabelle1[[#This Row],[Moodle field / Feld]]="","","&lt;th&gt;"&amp;Tabelle1[[#This Row],[Headline / Überschriften]]&amp;"&lt;/th&gt;")</f>
        <v/>
      </c>
      <c r="I41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41" s="21" t="str">
        <f>IF(Tabelle1[[#This Row],[Moodle field / Feld]]="","","&lt;td&gt;"&amp;Tabelle1[[#This Row],[fiel'#id]]&amp;"&lt;/td&gt;")</f>
        <v/>
      </c>
      <c r="K41" s="21" t="str">
        <f>IF(Tabelle1[[#This Row],[Moodle field / Feld]]="","","&lt;p&gt;&lt;h4&gt;"&amp;Tabelle1[[#This Row],[Headline / Überschriften]]&amp;"&lt;/h4&gt;"&amp;Tabelle1[[#This Row],[fiel'#id]]&amp;"&lt;/p&gt;")</f>
        <v/>
      </c>
      <c r="L41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42" spans="2:12" ht="20.05" customHeight="1" x14ac:dyDescent="0.4">
      <c r="B42" s="9"/>
      <c r="C42" s="14" t="str">
        <f>IF(LEFT(Tabelle1[[#This Row],[Moodle field / Feld]],2)="##",Tabelle1[[#This Row],[Moodle field / Feld]],"[["&amp;B42&amp;"]]")</f>
        <v>[[]]</v>
      </c>
      <c r="D42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42" s="9"/>
      <c r="F42" s="10"/>
      <c r="G42" s="20" t="str">
        <f>IF(Tabelle1[[#This Row],[Moodle field / Feld]]="","",IF(LEFT(Tabelle1[[#This Row],[Moodle field / Feld]],2)="##","","&lt;div&gt;&lt;h4 class='my-3'&gt;"&amp;D42&amp;"&lt;/h4&gt;"&amp;C42&amp;"&lt;br&gt;&lt;/div&gt;"))</f>
        <v/>
      </c>
      <c r="H42" s="21" t="str">
        <f>IF(Tabelle1[[#This Row],[Moodle field / Feld]]="","","&lt;th&gt;"&amp;Tabelle1[[#This Row],[Headline / Überschriften]]&amp;"&lt;/th&gt;")</f>
        <v/>
      </c>
      <c r="I42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42" s="21" t="str">
        <f>IF(Tabelle1[[#This Row],[Moodle field / Feld]]="","","&lt;td&gt;"&amp;Tabelle1[[#This Row],[fiel'#id]]&amp;"&lt;/td&gt;")</f>
        <v/>
      </c>
      <c r="K42" s="21" t="str">
        <f>IF(Tabelle1[[#This Row],[Moodle field / Feld]]="","","&lt;p&gt;&lt;h4&gt;"&amp;Tabelle1[[#This Row],[Headline / Überschriften]]&amp;"&lt;/h4&gt;"&amp;Tabelle1[[#This Row],[fiel'#id]]&amp;"&lt;/p&gt;")</f>
        <v/>
      </c>
      <c r="L42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43" spans="2:12" ht="20.05" customHeight="1" x14ac:dyDescent="0.4">
      <c r="B43" s="9"/>
      <c r="C43" s="14" t="str">
        <f>IF(LEFT(Tabelle1[[#This Row],[Moodle field / Feld]],2)="##",Tabelle1[[#This Row],[Moodle field / Feld]],"[["&amp;B43&amp;"]]")</f>
        <v>[[]]</v>
      </c>
      <c r="D43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43" s="9"/>
      <c r="F43" s="10"/>
      <c r="G43" s="20" t="str">
        <f>IF(Tabelle1[[#This Row],[Moodle field / Feld]]="","",IF(LEFT(Tabelle1[[#This Row],[Moodle field / Feld]],2)="##","","&lt;div&gt;&lt;h4 class='my-3'&gt;"&amp;D43&amp;"&lt;/h4&gt;"&amp;C43&amp;"&lt;br&gt;&lt;/div&gt;"))</f>
        <v/>
      </c>
      <c r="H43" s="21" t="str">
        <f>IF(Tabelle1[[#This Row],[Moodle field / Feld]]="","","&lt;th&gt;"&amp;Tabelle1[[#This Row],[Headline / Überschriften]]&amp;"&lt;/th&gt;")</f>
        <v/>
      </c>
      <c r="I43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43" s="21" t="str">
        <f>IF(Tabelle1[[#This Row],[Moodle field / Feld]]="","","&lt;td&gt;"&amp;Tabelle1[[#This Row],[fiel'#id]]&amp;"&lt;/td&gt;")</f>
        <v/>
      </c>
      <c r="K43" s="21" t="str">
        <f>IF(Tabelle1[[#This Row],[Moodle field / Feld]]="","","&lt;p&gt;&lt;h4&gt;"&amp;Tabelle1[[#This Row],[Headline / Überschriften]]&amp;"&lt;/h4&gt;"&amp;Tabelle1[[#This Row],[fiel'#id]]&amp;"&lt;/p&gt;")</f>
        <v/>
      </c>
      <c r="L43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44" spans="2:12" ht="20.05" customHeight="1" x14ac:dyDescent="0.4">
      <c r="B44" s="9"/>
      <c r="C44" s="14" t="str">
        <f>IF(LEFT(Tabelle1[[#This Row],[Moodle field / Feld]],2)="##",Tabelle1[[#This Row],[Moodle field / Feld]],"[["&amp;B44&amp;"]]")</f>
        <v>[[]]</v>
      </c>
      <c r="D44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44" s="9"/>
      <c r="F44" s="10"/>
      <c r="G44" s="20" t="str">
        <f>IF(Tabelle1[[#This Row],[Moodle field / Feld]]="","",IF(LEFT(Tabelle1[[#This Row],[Moodle field / Feld]],2)="##","","&lt;div&gt;&lt;h4 class='my-3'&gt;"&amp;D44&amp;"&lt;/h4&gt;"&amp;C44&amp;"&lt;br&gt;&lt;/div&gt;"))</f>
        <v/>
      </c>
      <c r="H44" s="21" t="str">
        <f>IF(Tabelle1[[#This Row],[Moodle field / Feld]]="","","&lt;th&gt;"&amp;Tabelle1[[#This Row],[Headline / Überschriften]]&amp;"&lt;/th&gt;")</f>
        <v/>
      </c>
      <c r="I44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44" s="21" t="str">
        <f>IF(Tabelle1[[#This Row],[Moodle field / Feld]]="","","&lt;td&gt;"&amp;Tabelle1[[#This Row],[fiel'#id]]&amp;"&lt;/td&gt;")</f>
        <v/>
      </c>
      <c r="K44" s="21" t="str">
        <f>IF(Tabelle1[[#This Row],[Moodle field / Feld]]="","","&lt;p&gt;&lt;h4&gt;"&amp;Tabelle1[[#This Row],[Headline / Überschriften]]&amp;"&lt;/h4&gt;"&amp;Tabelle1[[#This Row],[fiel'#id]]&amp;"&lt;/p&gt;")</f>
        <v/>
      </c>
      <c r="L44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45" spans="2:12" ht="20.05" customHeight="1" x14ac:dyDescent="0.4">
      <c r="B45" s="9"/>
      <c r="C45" s="14" t="str">
        <f>IF(LEFT(Tabelle1[[#This Row],[Moodle field / Feld]],2)="##",Tabelle1[[#This Row],[Moodle field / Feld]],"[["&amp;B45&amp;"]]")</f>
        <v>[[]]</v>
      </c>
      <c r="D45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45" s="9"/>
      <c r="F45" s="10"/>
      <c r="G45" s="20" t="str">
        <f>IF(Tabelle1[[#This Row],[Moodle field / Feld]]="","",IF(LEFT(Tabelle1[[#This Row],[Moodle field / Feld]],2)="##","","&lt;div&gt;&lt;h4 class='my-3'&gt;"&amp;D45&amp;"&lt;/h4&gt;"&amp;C45&amp;"&lt;br&gt;&lt;/div&gt;"))</f>
        <v/>
      </c>
      <c r="H45" s="21" t="str">
        <f>IF(Tabelle1[[#This Row],[Moodle field / Feld]]="","","&lt;th&gt;"&amp;Tabelle1[[#This Row],[Headline / Überschriften]]&amp;"&lt;/th&gt;")</f>
        <v/>
      </c>
      <c r="I45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45" s="21" t="str">
        <f>IF(Tabelle1[[#This Row],[Moodle field / Feld]]="","","&lt;td&gt;"&amp;Tabelle1[[#This Row],[fiel'#id]]&amp;"&lt;/td&gt;")</f>
        <v/>
      </c>
      <c r="K45" s="21" t="str">
        <f>IF(Tabelle1[[#This Row],[Moodle field / Feld]]="","","&lt;p&gt;&lt;h4&gt;"&amp;Tabelle1[[#This Row],[Headline / Überschriften]]&amp;"&lt;/h4&gt;"&amp;Tabelle1[[#This Row],[fiel'#id]]&amp;"&lt;/p&gt;")</f>
        <v/>
      </c>
      <c r="L45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46" spans="2:12" ht="20.05" customHeight="1" x14ac:dyDescent="0.4">
      <c r="B46" s="9"/>
      <c r="C46" s="14" t="str">
        <f>IF(LEFT(Tabelle1[[#This Row],[Moodle field / Feld]],2)="##",Tabelle1[[#This Row],[Moodle field / Feld]],"[["&amp;B46&amp;"]]")</f>
        <v>[[]]</v>
      </c>
      <c r="D46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46" s="9"/>
      <c r="F46" s="10"/>
      <c r="G46" s="20" t="str">
        <f>IF(Tabelle1[[#This Row],[Moodle field / Feld]]="","",IF(LEFT(Tabelle1[[#This Row],[Moodle field / Feld]],2)="##","","&lt;div&gt;&lt;h4 class='my-3'&gt;"&amp;D46&amp;"&lt;/h4&gt;"&amp;C46&amp;"&lt;br&gt;&lt;/div&gt;"))</f>
        <v/>
      </c>
      <c r="H46" s="21" t="str">
        <f>IF(Tabelle1[[#This Row],[Moodle field / Feld]]="","","&lt;th&gt;"&amp;Tabelle1[[#This Row],[Headline / Überschriften]]&amp;"&lt;/th&gt;")</f>
        <v/>
      </c>
      <c r="I46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46" s="21" t="str">
        <f>IF(Tabelle1[[#This Row],[Moodle field / Feld]]="","","&lt;td&gt;"&amp;Tabelle1[[#This Row],[fiel'#id]]&amp;"&lt;/td&gt;")</f>
        <v/>
      </c>
      <c r="K46" s="21" t="str">
        <f>IF(Tabelle1[[#This Row],[Moodle field / Feld]]="","","&lt;p&gt;&lt;h4&gt;"&amp;Tabelle1[[#This Row],[Headline / Überschriften]]&amp;"&lt;/h4&gt;"&amp;Tabelle1[[#This Row],[fiel'#id]]&amp;"&lt;/p&gt;")</f>
        <v/>
      </c>
      <c r="L46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47" spans="2:12" ht="20.05" customHeight="1" x14ac:dyDescent="0.4">
      <c r="B47" s="9"/>
      <c r="C47" s="14" t="str">
        <f>IF(LEFT(Tabelle1[[#This Row],[Moodle field / Feld]],2)="##",Tabelle1[[#This Row],[Moodle field / Feld]],"[["&amp;B47&amp;"]]")</f>
        <v>[[]]</v>
      </c>
      <c r="D47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47" s="9"/>
      <c r="F47" s="10"/>
      <c r="G47" s="20" t="str">
        <f>IF(Tabelle1[[#This Row],[Moodle field / Feld]]="","",IF(LEFT(Tabelle1[[#This Row],[Moodle field / Feld]],2)="##","","&lt;div&gt;&lt;h4 class='my-3'&gt;"&amp;D47&amp;"&lt;/h4&gt;"&amp;C47&amp;"&lt;br&gt;&lt;/div&gt;"))</f>
        <v/>
      </c>
      <c r="H47" s="21" t="str">
        <f>IF(Tabelle1[[#This Row],[Moodle field / Feld]]="","","&lt;th&gt;"&amp;Tabelle1[[#This Row],[Headline / Überschriften]]&amp;"&lt;/th&gt;")</f>
        <v/>
      </c>
      <c r="I47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47" s="21" t="str">
        <f>IF(Tabelle1[[#This Row],[Moodle field / Feld]]="","","&lt;td&gt;"&amp;Tabelle1[[#This Row],[fiel'#id]]&amp;"&lt;/td&gt;")</f>
        <v/>
      </c>
      <c r="K47" s="21" t="str">
        <f>IF(Tabelle1[[#This Row],[Moodle field / Feld]]="","","&lt;p&gt;&lt;h4&gt;"&amp;Tabelle1[[#This Row],[Headline / Überschriften]]&amp;"&lt;/h4&gt;"&amp;Tabelle1[[#This Row],[fiel'#id]]&amp;"&lt;/p&gt;")</f>
        <v/>
      </c>
      <c r="L47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48" spans="2:12" ht="20.05" customHeight="1" x14ac:dyDescent="0.4">
      <c r="B48" s="9"/>
      <c r="C48" s="14" t="str">
        <f>IF(LEFT(Tabelle1[[#This Row],[Moodle field / Feld]],2)="##",Tabelle1[[#This Row],[Moodle field / Feld]],"[["&amp;B48&amp;"]]")</f>
        <v>[[]]</v>
      </c>
      <c r="D48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48" s="9"/>
      <c r="F48" s="10"/>
      <c r="G48" s="20" t="str">
        <f>IF(Tabelle1[[#This Row],[Moodle field / Feld]]="","",IF(LEFT(Tabelle1[[#This Row],[Moodle field / Feld]],2)="##","","&lt;div&gt;&lt;h4 class='my-3'&gt;"&amp;D48&amp;"&lt;/h4&gt;"&amp;C48&amp;"&lt;br&gt;&lt;/div&gt;"))</f>
        <v/>
      </c>
      <c r="H48" s="21" t="str">
        <f>IF(Tabelle1[[#This Row],[Moodle field / Feld]]="","","&lt;th&gt;"&amp;Tabelle1[[#This Row],[Headline / Überschriften]]&amp;"&lt;/th&gt;")</f>
        <v/>
      </c>
      <c r="I48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48" s="21" t="str">
        <f>IF(Tabelle1[[#This Row],[Moodle field / Feld]]="","","&lt;td&gt;"&amp;Tabelle1[[#This Row],[fiel'#id]]&amp;"&lt;/td&gt;")</f>
        <v/>
      </c>
      <c r="K48" s="21" t="str">
        <f>IF(Tabelle1[[#This Row],[Moodle field / Feld]]="","","&lt;p&gt;&lt;h4&gt;"&amp;Tabelle1[[#This Row],[Headline / Überschriften]]&amp;"&lt;/h4&gt;"&amp;Tabelle1[[#This Row],[fiel'#id]]&amp;"&lt;/p&gt;")</f>
        <v/>
      </c>
      <c r="L48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49" spans="2:12" ht="20.05" customHeight="1" x14ac:dyDescent="0.4">
      <c r="B49" s="9"/>
      <c r="C49" s="14" t="str">
        <f>IF(LEFT(Tabelle1[[#This Row],[Moodle field / Feld]],2)="##",Tabelle1[[#This Row],[Moodle field / Feld]],"[["&amp;B49&amp;"]]")</f>
        <v>[[]]</v>
      </c>
      <c r="D49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49" s="9"/>
      <c r="F49" s="10"/>
      <c r="G49" s="20" t="str">
        <f>IF(Tabelle1[[#This Row],[Moodle field / Feld]]="","",IF(LEFT(Tabelle1[[#This Row],[Moodle field / Feld]],2)="##","","&lt;div&gt;&lt;h4 class='my-3'&gt;"&amp;D49&amp;"&lt;/h4&gt;"&amp;C49&amp;"&lt;br&gt;&lt;/div&gt;"))</f>
        <v/>
      </c>
      <c r="H49" s="21" t="str">
        <f>IF(Tabelle1[[#This Row],[Moodle field / Feld]]="","","&lt;th&gt;"&amp;Tabelle1[[#This Row],[Headline / Überschriften]]&amp;"&lt;/th&gt;")</f>
        <v/>
      </c>
      <c r="I49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49" s="21" t="str">
        <f>IF(Tabelle1[[#This Row],[Moodle field / Feld]]="","","&lt;td&gt;"&amp;Tabelle1[[#This Row],[fiel'#id]]&amp;"&lt;/td&gt;")</f>
        <v/>
      </c>
      <c r="K49" s="21" t="str">
        <f>IF(Tabelle1[[#This Row],[Moodle field / Feld]]="","","&lt;p&gt;&lt;h4&gt;"&amp;Tabelle1[[#This Row],[Headline / Überschriften]]&amp;"&lt;/h4&gt;"&amp;Tabelle1[[#This Row],[fiel'#id]]&amp;"&lt;/p&gt;")</f>
        <v/>
      </c>
      <c r="L49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50" spans="2:12" ht="20.05" customHeight="1" x14ac:dyDescent="0.4">
      <c r="B50" s="9"/>
      <c r="C50" s="14" t="str">
        <f>IF(LEFT(Tabelle1[[#This Row],[Moodle field / Feld]],2)="##",Tabelle1[[#This Row],[Moodle field / Feld]],"[["&amp;B50&amp;"]]")</f>
        <v>[[]]</v>
      </c>
      <c r="D50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50" s="9"/>
      <c r="F50" s="10"/>
      <c r="G50" s="20" t="str">
        <f>IF(Tabelle1[[#This Row],[Moodle field / Feld]]="","",IF(LEFT(Tabelle1[[#This Row],[Moodle field / Feld]],2)="##","","&lt;div&gt;&lt;h4 class='my-3'&gt;"&amp;D50&amp;"&lt;/h4&gt;"&amp;C50&amp;"&lt;br&gt;&lt;/div&gt;"))</f>
        <v/>
      </c>
      <c r="H50" s="21" t="str">
        <f>IF(Tabelle1[[#This Row],[Moodle field / Feld]]="","","&lt;th&gt;"&amp;Tabelle1[[#This Row],[Headline / Überschriften]]&amp;"&lt;/th&gt;")</f>
        <v/>
      </c>
      <c r="I50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50" s="21" t="str">
        <f>IF(Tabelle1[[#This Row],[Moodle field / Feld]]="","","&lt;td&gt;"&amp;Tabelle1[[#This Row],[fiel'#id]]&amp;"&lt;/td&gt;")</f>
        <v/>
      </c>
      <c r="K50" s="21" t="str">
        <f>IF(Tabelle1[[#This Row],[Moodle field / Feld]]="","","&lt;p&gt;&lt;h4&gt;"&amp;Tabelle1[[#This Row],[Headline / Überschriften]]&amp;"&lt;/h4&gt;"&amp;Tabelle1[[#This Row],[fiel'#id]]&amp;"&lt;/p&gt;")</f>
        <v/>
      </c>
      <c r="L50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51" spans="2:12" ht="20.05" customHeight="1" x14ac:dyDescent="0.4">
      <c r="B51" s="9"/>
      <c r="C51" s="14" t="str">
        <f>IF(LEFT(Tabelle1[[#This Row],[Moodle field / Feld]],2)="##",Tabelle1[[#This Row],[Moodle field / Feld]],"[["&amp;B51&amp;"]]")</f>
        <v>[[]]</v>
      </c>
      <c r="D51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51" s="9"/>
      <c r="F51" s="10"/>
      <c r="G51" s="20" t="str">
        <f>IF(Tabelle1[[#This Row],[Moodle field / Feld]]="","",IF(LEFT(Tabelle1[[#This Row],[Moodle field / Feld]],2)="##","","&lt;div&gt;&lt;h4 class='my-3'&gt;"&amp;D51&amp;"&lt;/h4&gt;"&amp;C51&amp;"&lt;br&gt;&lt;/div&gt;"))</f>
        <v/>
      </c>
      <c r="H51" s="21" t="str">
        <f>IF(Tabelle1[[#This Row],[Moodle field / Feld]]="","","&lt;th&gt;"&amp;Tabelle1[[#This Row],[Headline / Überschriften]]&amp;"&lt;/th&gt;")</f>
        <v/>
      </c>
      <c r="I51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51" s="21" t="str">
        <f>IF(Tabelle1[[#This Row],[Moodle field / Feld]]="","","&lt;td&gt;"&amp;Tabelle1[[#This Row],[fiel'#id]]&amp;"&lt;/td&gt;")</f>
        <v/>
      </c>
      <c r="K51" s="21" t="str">
        <f>IF(Tabelle1[[#This Row],[Moodle field / Feld]]="","","&lt;p&gt;&lt;h4&gt;"&amp;Tabelle1[[#This Row],[Headline / Überschriften]]&amp;"&lt;/h4&gt;"&amp;Tabelle1[[#This Row],[fiel'#id]]&amp;"&lt;/p&gt;")</f>
        <v/>
      </c>
      <c r="L51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52" spans="2:12" ht="20.05" customHeight="1" x14ac:dyDescent="0.4">
      <c r="B52" s="9"/>
      <c r="C52" s="14" t="str">
        <f>IF(LEFT(Tabelle1[[#This Row],[Moodle field / Feld]],2)="##",Tabelle1[[#This Row],[Moodle field / Feld]],"[["&amp;B52&amp;"]]")</f>
        <v>[[]]</v>
      </c>
      <c r="D52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52" s="9"/>
      <c r="F52" s="10"/>
      <c r="G52" s="20" t="str">
        <f>IF(Tabelle1[[#This Row],[Moodle field / Feld]]="","",IF(LEFT(Tabelle1[[#This Row],[Moodle field / Feld]],2)="##","","&lt;div&gt;&lt;h4 class='my-3'&gt;"&amp;D52&amp;"&lt;/h4&gt;"&amp;C52&amp;"&lt;br&gt;&lt;/div&gt;"))</f>
        <v/>
      </c>
      <c r="H52" s="21" t="str">
        <f>IF(Tabelle1[[#This Row],[Moodle field / Feld]]="","","&lt;th&gt;"&amp;Tabelle1[[#This Row],[Headline / Überschriften]]&amp;"&lt;/th&gt;")</f>
        <v/>
      </c>
      <c r="I52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52" s="21" t="str">
        <f>IF(Tabelle1[[#This Row],[Moodle field / Feld]]="","","&lt;td&gt;"&amp;Tabelle1[[#This Row],[fiel'#id]]&amp;"&lt;/td&gt;")</f>
        <v/>
      </c>
      <c r="K52" s="21" t="str">
        <f>IF(Tabelle1[[#This Row],[Moodle field / Feld]]="","","&lt;p&gt;&lt;h4&gt;"&amp;Tabelle1[[#This Row],[Headline / Überschriften]]&amp;"&lt;/h4&gt;"&amp;Tabelle1[[#This Row],[fiel'#id]]&amp;"&lt;/p&gt;")</f>
        <v/>
      </c>
      <c r="L52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53" spans="2:12" ht="20.05" customHeight="1" x14ac:dyDescent="0.4">
      <c r="B53" s="9"/>
      <c r="C53" s="14" t="str">
        <f>IF(LEFT(Tabelle1[[#This Row],[Moodle field / Feld]],2)="##",Tabelle1[[#This Row],[Moodle field / Feld]],"[["&amp;B53&amp;"]]")</f>
        <v>[[]]</v>
      </c>
      <c r="D53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53" s="9"/>
      <c r="F53" s="10"/>
      <c r="G53" s="20" t="str">
        <f>IF(Tabelle1[[#This Row],[Moodle field / Feld]]="","",IF(LEFT(Tabelle1[[#This Row],[Moodle field / Feld]],2)="##","","&lt;div&gt;&lt;h4 class='my-3'&gt;"&amp;D53&amp;"&lt;/h4&gt;"&amp;C53&amp;"&lt;br&gt;&lt;/div&gt;"))</f>
        <v/>
      </c>
      <c r="H53" s="21" t="str">
        <f>IF(Tabelle1[[#This Row],[Moodle field / Feld]]="","","&lt;th&gt;"&amp;Tabelle1[[#This Row],[Headline / Überschriften]]&amp;"&lt;/th&gt;")</f>
        <v/>
      </c>
      <c r="I53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53" s="21" t="str">
        <f>IF(Tabelle1[[#This Row],[Moodle field / Feld]]="","","&lt;td&gt;"&amp;Tabelle1[[#This Row],[fiel'#id]]&amp;"&lt;/td&gt;")</f>
        <v/>
      </c>
      <c r="K53" s="21" t="str">
        <f>IF(Tabelle1[[#This Row],[Moodle field / Feld]]="","","&lt;p&gt;&lt;h4&gt;"&amp;Tabelle1[[#This Row],[Headline / Überschriften]]&amp;"&lt;/h4&gt;"&amp;Tabelle1[[#This Row],[fiel'#id]]&amp;"&lt;/p&gt;")</f>
        <v/>
      </c>
      <c r="L53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54" spans="2:12" ht="20.05" customHeight="1" x14ac:dyDescent="0.4">
      <c r="B54" s="9"/>
      <c r="C54" s="14" t="str">
        <f>IF(LEFT(Tabelle1[[#This Row],[Moodle field / Feld]],2)="##",Tabelle1[[#This Row],[Moodle field / Feld]],"[["&amp;B54&amp;"]]")</f>
        <v>[[]]</v>
      </c>
      <c r="D54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54" s="9"/>
      <c r="F54" s="10"/>
      <c r="G54" s="20" t="str">
        <f>IF(Tabelle1[[#This Row],[Moodle field / Feld]]="","",IF(LEFT(Tabelle1[[#This Row],[Moodle field / Feld]],2)="##","","&lt;div&gt;&lt;h4 class='my-3'&gt;"&amp;D54&amp;"&lt;/h4&gt;"&amp;C54&amp;"&lt;br&gt;&lt;/div&gt;"))</f>
        <v/>
      </c>
      <c r="H54" s="21" t="str">
        <f>IF(Tabelle1[[#This Row],[Moodle field / Feld]]="","","&lt;th&gt;"&amp;Tabelle1[[#This Row],[Headline / Überschriften]]&amp;"&lt;/th&gt;")</f>
        <v/>
      </c>
      <c r="I54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54" s="21" t="str">
        <f>IF(Tabelle1[[#This Row],[Moodle field / Feld]]="","","&lt;td&gt;"&amp;Tabelle1[[#This Row],[fiel'#id]]&amp;"&lt;/td&gt;")</f>
        <v/>
      </c>
      <c r="K54" s="21" t="str">
        <f>IF(Tabelle1[[#This Row],[Moodle field / Feld]]="","","&lt;p&gt;&lt;h4&gt;"&amp;Tabelle1[[#This Row],[Headline / Überschriften]]&amp;"&lt;/h4&gt;"&amp;Tabelle1[[#This Row],[fiel'#id]]&amp;"&lt;/p&gt;")</f>
        <v/>
      </c>
      <c r="L54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55" spans="2:12" ht="20.05" customHeight="1" x14ac:dyDescent="0.4">
      <c r="B55" s="9"/>
      <c r="C55" s="14" t="str">
        <f>IF(LEFT(Tabelle1[[#This Row],[Moodle field / Feld]],2)="##",Tabelle1[[#This Row],[Moodle field / Feld]],"[["&amp;B55&amp;"]]")</f>
        <v>[[]]</v>
      </c>
      <c r="D55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55" s="9"/>
      <c r="F55" s="10"/>
      <c r="G55" s="20" t="str">
        <f>IF(Tabelle1[[#This Row],[Moodle field / Feld]]="","",IF(LEFT(Tabelle1[[#This Row],[Moodle field / Feld]],2)="##","","&lt;div&gt;&lt;h4 class='my-3'&gt;"&amp;D55&amp;"&lt;/h4&gt;"&amp;C55&amp;"&lt;br&gt;&lt;/div&gt;"))</f>
        <v/>
      </c>
      <c r="H55" s="21" t="str">
        <f>IF(Tabelle1[[#This Row],[Moodle field / Feld]]="","","&lt;th&gt;"&amp;Tabelle1[[#This Row],[Headline / Überschriften]]&amp;"&lt;/th&gt;")</f>
        <v/>
      </c>
      <c r="I55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55" s="21" t="str">
        <f>IF(Tabelle1[[#This Row],[Moodle field / Feld]]="","","&lt;td&gt;"&amp;Tabelle1[[#This Row],[fiel'#id]]&amp;"&lt;/td&gt;")</f>
        <v/>
      </c>
      <c r="K55" s="21" t="str">
        <f>IF(Tabelle1[[#This Row],[Moodle field / Feld]]="","","&lt;p&gt;&lt;h4&gt;"&amp;Tabelle1[[#This Row],[Headline / Überschriften]]&amp;"&lt;/h4&gt;"&amp;Tabelle1[[#This Row],[fiel'#id]]&amp;"&lt;/p&gt;")</f>
        <v/>
      </c>
      <c r="L55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56" spans="2:12" ht="20.05" customHeight="1" x14ac:dyDescent="0.4">
      <c r="B56" s="9"/>
      <c r="C56" s="14" t="str">
        <f>IF(LEFT(Tabelle1[[#This Row],[Moodle field / Feld]],2)="##",Tabelle1[[#This Row],[Moodle field / Feld]],"[["&amp;B56&amp;"]]")</f>
        <v>[[]]</v>
      </c>
      <c r="D56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56" s="9"/>
      <c r="F56" s="10"/>
      <c r="G56" s="20" t="str">
        <f>IF(Tabelle1[[#This Row],[Moodle field / Feld]]="","",IF(LEFT(Tabelle1[[#This Row],[Moodle field / Feld]],2)="##","","&lt;div&gt;&lt;h4 class='my-3'&gt;"&amp;D56&amp;"&lt;/h4&gt;"&amp;C56&amp;"&lt;br&gt;&lt;/div&gt;"))</f>
        <v/>
      </c>
      <c r="H56" s="21" t="str">
        <f>IF(Tabelle1[[#This Row],[Moodle field / Feld]]="","","&lt;th&gt;"&amp;Tabelle1[[#This Row],[Headline / Überschriften]]&amp;"&lt;/th&gt;")</f>
        <v/>
      </c>
      <c r="I56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56" s="21" t="str">
        <f>IF(Tabelle1[[#This Row],[Moodle field / Feld]]="","","&lt;td&gt;"&amp;Tabelle1[[#This Row],[fiel'#id]]&amp;"&lt;/td&gt;")</f>
        <v/>
      </c>
      <c r="K56" s="21" t="str">
        <f>IF(Tabelle1[[#This Row],[Moodle field / Feld]]="","","&lt;p&gt;&lt;h4&gt;"&amp;Tabelle1[[#This Row],[Headline / Überschriften]]&amp;"&lt;/h4&gt;"&amp;Tabelle1[[#This Row],[fiel'#id]]&amp;"&lt;/p&gt;")</f>
        <v/>
      </c>
      <c r="L56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57" spans="2:12" ht="20.05" customHeight="1" x14ac:dyDescent="0.4">
      <c r="B57" s="9"/>
      <c r="C57" s="14" t="str">
        <f>IF(LEFT(Tabelle1[[#This Row],[Moodle field / Feld]],2)="##",Tabelle1[[#This Row],[Moodle field / Feld]],"[["&amp;B57&amp;"]]")</f>
        <v>[[]]</v>
      </c>
      <c r="D57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57" s="9"/>
      <c r="F57" s="10"/>
      <c r="G57" s="20" t="str">
        <f>IF(Tabelle1[[#This Row],[Moodle field / Feld]]="","",IF(LEFT(Tabelle1[[#This Row],[Moodle field / Feld]],2)="##","","&lt;div&gt;&lt;h4 class='my-3'&gt;"&amp;D57&amp;"&lt;/h4&gt;"&amp;C57&amp;"&lt;br&gt;&lt;/div&gt;"))</f>
        <v/>
      </c>
      <c r="H57" s="21" t="str">
        <f>IF(Tabelle1[[#This Row],[Moodle field / Feld]]="","","&lt;th&gt;"&amp;Tabelle1[[#This Row],[Headline / Überschriften]]&amp;"&lt;/th&gt;")</f>
        <v/>
      </c>
      <c r="I57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57" s="21" t="str">
        <f>IF(Tabelle1[[#This Row],[Moodle field / Feld]]="","","&lt;td&gt;"&amp;Tabelle1[[#This Row],[fiel'#id]]&amp;"&lt;/td&gt;")</f>
        <v/>
      </c>
      <c r="K57" s="21" t="str">
        <f>IF(Tabelle1[[#This Row],[Moodle field / Feld]]="","","&lt;p&gt;&lt;h4&gt;"&amp;Tabelle1[[#This Row],[Headline / Überschriften]]&amp;"&lt;/h4&gt;"&amp;Tabelle1[[#This Row],[fiel'#id]]&amp;"&lt;/p&gt;")</f>
        <v/>
      </c>
      <c r="L57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58" spans="2:12" ht="20.05" customHeight="1" x14ac:dyDescent="0.4">
      <c r="B58" s="9"/>
      <c r="C58" s="14" t="str">
        <f>IF(LEFT(Tabelle1[[#This Row],[Moodle field / Feld]],2)="##",Tabelle1[[#This Row],[Moodle field / Feld]],"[["&amp;B58&amp;"]]")</f>
        <v>[[]]</v>
      </c>
      <c r="D58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58" s="9"/>
      <c r="F58" s="10"/>
      <c r="G58" s="20" t="str">
        <f>IF(Tabelle1[[#This Row],[Moodle field / Feld]]="","",IF(LEFT(Tabelle1[[#This Row],[Moodle field / Feld]],2)="##","","&lt;div&gt;&lt;h4 class='my-3'&gt;"&amp;D58&amp;"&lt;/h4&gt;"&amp;C58&amp;"&lt;br&gt;&lt;/div&gt;"))</f>
        <v/>
      </c>
      <c r="H58" s="21" t="str">
        <f>IF(Tabelle1[[#This Row],[Moodle field / Feld]]="","","&lt;th&gt;"&amp;Tabelle1[[#This Row],[Headline / Überschriften]]&amp;"&lt;/th&gt;")</f>
        <v/>
      </c>
      <c r="I58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58" s="21" t="str">
        <f>IF(Tabelle1[[#This Row],[Moodle field / Feld]]="","","&lt;td&gt;"&amp;Tabelle1[[#This Row],[fiel'#id]]&amp;"&lt;/td&gt;")</f>
        <v/>
      </c>
      <c r="K58" s="21" t="str">
        <f>IF(Tabelle1[[#This Row],[Moodle field / Feld]]="","","&lt;p&gt;&lt;h4&gt;"&amp;Tabelle1[[#This Row],[Headline / Überschriften]]&amp;"&lt;/h4&gt;"&amp;Tabelle1[[#This Row],[fiel'#id]]&amp;"&lt;/p&gt;")</f>
        <v/>
      </c>
      <c r="L58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59" spans="2:12" ht="20.05" customHeight="1" x14ac:dyDescent="0.4">
      <c r="B59" s="9"/>
      <c r="C59" s="14" t="str">
        <f>IF(LEFT(Tabelle1[[#This Row],[Moodle field / Feld]],2)="##",Tabelle1[[#This Row],[Moodle field / Feld]],"[["&amp;B59&amp;"]]")</f>
        <v>[[]]</v>
      </c>
      <c r="D59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59" s="9"/>
      <c r="F59" s="10"/>
      <c r="G59" s="20" t="str">
        <f>IF(Tabelle1[[#This Row],[Moodle field / Feld]]="","",IF(LEFT(Tabelle1[[#This Row],[Moodle field / Feld]],2)="##","","&lt;div&gt;&lt;h4 class='my-3'&gt;"&amp;D59&amp;"&lt;/h4&gt;"&amp;C59&amp;"&lt;br&gt;&lt;/div&gt;"))</f>
        <v/>
      </c>
      <c r="H59" s="21" t="str">
        <f>IF(Tabelle1[[#This Row],[Moodle field / Feld]]="","","&lt;th&gt;"&amp;Tabelle1[[#This Row],[Headline / Überschriften]]&amp;"&lt;/th&gt;")</f>
        <v/>
      </c>
      <c r="I59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59" s="21" t="str">
        <f>IF(Tabelle1[[#This Row],[Moodle field / Feld]]="","","&lt;td&gt;"&amp;Tabelle1[[#This Row],[fiel'#id]]&amp;"&lt;/td&gt;")</f>
        <v/>
      </c>
      <c r="K59" s="21" t="str">
        <f>IF(Tabelle1[[#This Row],[Moodle field / Feld]]="","","&lt;p&gt;&lt;h4&gt;"&amp;Tabelle1[[#This Row],[Headline / Überschriften]]&amp;"&lt;/h4&gt;"&amp;Tabelle1[[#This Row],[fiel'#id]]&amp;"&lt;/p&gt;")</f>
        <v/>
      </c>
      <c r="L59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60" spans="2:12" ht="20.05" customHeight="1" x14ac:dyDescent="0.4">
      <c r="B60" s="9"/>
      <c r="C60" s="14" t="str">
        <f>IF(LEFT(Tabelle1[[#This Row],[Moodle field / Feld]],2)="##",Tabelle1[[#This Row],[Moodle field / Feld]],"[["&amp;B60&amp;"]]")</f>
        <v>[[]]</v>
      </c>
      <c r="D60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60" s="9"/>
      <c r="F60" s="10"/>
      <c r="G60" s="20" t="str">
        <f>IF(Tabelle1[[#This Row],[Moodle field / Feld]]="","",IF(LEFT(Tabelle1[[#This Row],[Moodle field / Feld]],2)="##","","&lt;div&gt;&lt;h4 class='my-3'&gt;"&amp;D60&amp;"&lt;/h4&gt;"&amp;C60&amp;"&lt;br&gt;&lt;/div&gt;"))</f>
        <v/>
      </c>
      <c r="H60" s="21" t="str">
        <f>IF(Tabelle1[[#This Row],[Moodle field / Feld]]="","","&lt;th&gt;"&amp;Tabelle1[[#This Row],[Headline / Überschriften]]&amp;"&lt;/th&gt;")</f>
        <v/>
      </c>
      <c r="I60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60" s="21" t="str">
        <f>IF(Tabelle1[[#This Row],[Moodle field / Feld]]="","","&lt;td&gt;"&amp;Tabelle1[[#This Row],[fiel'#id]]&amp;"&lt;/td&gt;")</f>
        <v/>
      </c>
      <c r="K60" s="21" t="str">
        <f>IF(Tabelle1[[#This Row],[Moodle field / Feld]]="","","&lt;p&gt;&lt;h4&gt;"&amp;Tabelle1[[#This Row],[Headline / Überschriften]]&amp;"&lt;/h4&gt;"&amp;Tabelle1[[#This Row],[fiel'#id]]&amp;"&lt;/p&gt;")</f>
        <v/>
      </c>
      <c r="L60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61" spans="2:12" ht="20.05" customHeight="1" x14ac:dyDescent="0.4">
      <c r="B61" s="9"/>
      <c r="C61" s="14" t="str">
        <f>IF(LEFT(Tabelle1[[#This Row],[Moodle field / Feld]],2)="##",Tabelle1[[#This Row],[Moodle field / Feld]],"[["&amp;B61&amp;"]]")</f>
        <v>[[]]</v>
      </c>
      <c r="D61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61" s="9"/>
      <c r="F61" s="10"/>
      <c r="G61" s="20" t="str">
        <f>IF(Tabelle1[[#This Row],[Moodle field / Feld]]="","",IF(LEFT(Tabelle1[[#This Row],[Moodle field / Feld]],2)="##","","&lt;div&gt;&lt;h4 class='my-3'&gt;"&amp;D61&amp;"&lt;/h4&gt;"&amp;C61&amp;"&lt;br&gt;&lt;/div&gt;"))</f>
        <v/>
      </c>
      <c r="H61" s="21" t="str">
        <f>IF(Tabelle1[[#This Row],[Moodle field / Feld]]="","","&lt;th&gt;"&amp;Tabelle1[[#This Row],[Headline / Überschriften]]&amp;"&lt;/th&gt;")</f>
        <v/>
      </c>
      <c r="I61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61" s="21" t="str">
        <f>IF(Tabelle1[[#This Row],[Moodle field / Feld]]="","","&lt;td&gt;"&amp;Tabelle1[[#This Row],[fiel'#id]]&amp;"&lt;/td&gt;")</f>
        <v/>
      </c>
      <c r="K61" s="21" t="str">
        <f>IF(Tabelle1[[#This Row],[Moodle field / Feld]]="","","&lt;p&gt;&lt;h4&gt;"&amp;Tabelle1[[#This Row],[Headline / Überschriften]]&amp;"&lt;/h4&gt;"&amp;Tabelle1[[#This Row],[fiel'#id]]&amp;"&lt;/p&gt;")</f>
        <v/>
      </c>
      <c r="L61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62" spans="2:12" ht="20.05" customHeight="1" x14ac:dyDescent="0.4">
      <c r="B62" s="9"/>
      <c r="C62" s="14" t="str">
        <f>IF(LEFT(Tabelle1[[#This Row],[Moodle field / Feld]],2)="##",Tabelle1[[#This Row],[Moodle field / Feld]],"[["&amp;B62&amp;"]]")</f>
        <v>[[]]</v>
      </c>
      <c r="D62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62" s="9"/>
      <c r="F62" s="10"/>
      <c r="G62" s="20" t="str">
        <f>IF(Tabelle1[[#This Row],[Moodle field / Feld]]="","",IF(LEFT(Tabelle1[[#This Row],[Moodle field / Feld]],2)="##","","&lt;div&gt;&lt;h4 class='my-3'&gt;"&amp;D62&amp;"&lt;/h4&gt;"&amp;C62&amp;"&lt;br&gt;&lt;/div&gt;"))</f>
        <v/>
      </c>
      <c r="H62" s="21" t="str">
        <f>IF(Tabelle1[[#This Row],[Moodle field / Feld]]="","","&lt;th&gt;"&amp;Tabelle1[[#This Row],[Headline / Überschriften]]&amp;"&lt;/th&gt;")</f>
        <v/>
      </c>
      <c r="I62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62" s="21" t="str">
        <f>IF(Tabelle1[[#This Row],[Moodle field / Feld]]="","","&lt;td&gt;"&amp;Tabelle1[[#This Row],[fiel'#id]]&amp;"&lt;/td&gt;")</f>
        <v/>
      </c>
      <c r="K62" s="21" t="str">
        <f>IF(Tabelle1[[#This Row],[Moodle field / Feld]]="","","&lt;p&gt;&lt;h4&gt;"&amp;Tabelle1[[#This Row],[Headline / Überschriften]]&amp;"&lt;/h4&gt;"&amp;Tabelle1[[#This Row],[fiel'#id]]&amp;"&lt;/p&gt;")</f>
        <v/>
      </c>
      <c r="L62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63" spans="2:12" ht="20.05" customHeight="1" x14ac:dyDescent="0.4">
      <c r="B63" s="9"/>
      <c r="C63" s="14" t="str">
        <f>IF(LEFT(Tabelle1[[#This Row],[Moodle field / Feld]],2)="##",Tabelle1[[#This Row],[Moodle field / Feld]],"[["&amp;B63&amp;"]]")</f>
        <v>[[]]</v>
      </c>
      <c r="D63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63" s="9"/>
      <c r="F63" s="10"/>
      <c r="G63" s="20" t="str">
        <f>IF(Tabelle1[[#This Row],[Moodle field / Feld]]="","",IF(LEFT(Tabelle1[[#This Row],[Moodle field / Feld]],2)="##","","&lt;div&gt;&lt;h4 class='my-3'&gt;"&amp;D63&amp;"&lt;/h4&gt;"&amp;C63&amp;"&lt;br&gt;&lt;/div&gt;"))</f>
        <v/>
      </c>
      <c r="H63" s="21" t="str">
        <f>IF(Tabelle1[[#This Row],[Moodle field / Feld]]="","","&lt;th&gt;"&amp;Tabelle1[[#This Row],[Headline / Überschriften]]&amp;"&lt;/th&gt;")</f>
        <v/>
      </c>
      <c r="I63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63" s="21" t="str">
        <f>IF(Tabelle1[[#This Row],[Moodle field / Feld]]="","","&lt;td&gt;"&amp;Tabelle1[[#This Row],[fiel'#id]]&amp;"&lt;/td&gt;")</f>
        <v/>
      </c>
      <c r="K63" s="21" t="str">
        <f>IF(Tabelle1[[#This Row],[Moodle field / Feld]]="","","&lt;p&gt;&lt;h4&gt;"&amp;Tabelle1[[#This Row],[Headline / Überschriften]]&amp;"&lt;/h4&gt;"&amp;Tabelle1[[#This Row],[fiel'#id]]&amp;"&lt;/p&gt;")</f>
        <v/>
      </c>
      <c r="L63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64" spans="2:12" ht="20.05" customHeight="1" x14ac:dyDescent="0.4">
      <c r="B64" s="9"/>
      <c r="C64" s="14" t="str">
        <f>IF(LEFT(Tabelle1[[#This Row],[Moodle field / Feld]],2)="##",Tabelle1[[#This Row],[Moodle field / Feld]],"[["&amp;B64&amp;"]]")</f>
        <v>[[]]</v>
      </c>
      <c r="D64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64" s="9"/>
      <c r="F64" s="10"/>
      <c r="G64" s="20" t="str">
        <f>IF(Tabelle1[[#This Row],[Moodle field / Feld]]="","",IF(LEFT(Tabelle1[[#This Row],[Moodle field / Feld]],2)="##","","&lt;div&gt;&lt;h4 class='my-3'&gt;"&amp;D64&amp;"&lt;/h4&gt;"&amp;C64&amp;"&lt;br&gt;&lt;/div&gt;"))</f>
        <v/>
      </c>
      <c r="H64" s="21" t="str">
        <f>IF(Tabelle1[[#This Row],[Moodle field / Feld]]="","","&lt;th&gt;"&amp;Tabelle1[[#This Row],[Headline / Überschriften]]&amp;"&lt;/th&gt;")</f>
        <v/>
      </c>
      <c r="I64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64" s="21" t="str">
        <f>IF(Tabelle1[[#This Row],[Moodle field / Feld]]="","","&lt;td&gt;"&amp;Tabelle1[[#This Row],[fiel'#id]]&amp;"&lt;/td&gt;")</f>
        <v/>
      </c>
      <c r="K64" s="21" t="str">
        <f>IF(Tabelle1[[#This Row],[Moodle field / Feld]]="","","&lt;p&gt;&lt;h4&gt;"&amp;Tabelle1[[#This Row],[Headline / Überschriften]]&amp;"&lt;/h4&gt;"&amp;Tabelle1[[#This Row],[fiel'#id]]&amp;"&lt;/p&gt;")</f>
        <v/>
      </c>
      <c r="L64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65" spans="2:12" ht="20.05" customHeight="1" x14ac:dyDescent="0.4">
      <c r="B65" s="9"/>
      <c r="C65" s="14" t="str">
        <f>IF(LEFT(Tabelle1[[#This Row],[Moodle field / Feld]],2)="##",Tabelle1[[#This Row],[Moodle field / Feld]],"[["&amp;B65&amp;"]]")</f>
        <v>[[]]</v>
      </c>
      <c r="D65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65" s="9"/>
      <c r="F65" s="10"/>
      <c r="G65" s="20" t="str">
        <f>IF(Tabelle1[[#This Row],[Moodle field / Feld]]="","",IF(LEFT(Tabelle1[[#This Row],[Moodle field / Feld]],2)="##","","&lt;div&gt;&lt;h4 class='my-3'&gt;"&amp;D65&amp;"&lt;/h4&gt;"&amp;C65&amp;"&lt;br&gt;&lt;/div&gt;"))</f>
        <v/>
      </c>
      <c r="H65" s="21" t="str">
        <f>IF(Tabelle1[[#This Row],[Moodle field / Feld]]="","","&lt;th&gt;"&amp;Tabelle1[[#This Row],[Headline / Überschriften]]&amp;"&lt;/th&gt;")</f>
        <v/>
      </c>
      <c r="I65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65" s="21" t="str">
        <f>IF(Tabelle1[[#This Row],[Moodle field / Feld]]="","","&lt;td&gt;"&amp;Tabelle1[[#This Row],[fiel'#id]]&amp;"&lt;/td&gt;")</f>
        <v/>
      </c>
      <c r="K65" s="21" t="str">
        <f>IF(Tabelle1[[#This Row],[Moodle field / Feld]]="","","&lt;p&gt;&lt;h4&gt;"&amp;Tabelle1[[#This Row],[Headline / Überschriften]]&amp;"&lt;/h4&gt;"&amp;Tabelle1[[#This Row],[fiel'#id]]&amp;"&lt;/p&gt;")</f>
        <v/>
      </c>
      <c r="L65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66" spans="2:12" ht="20.05" customHeight="1" x14ac:dyDescent="0.4">
      <c r="B66" s="9"/>
      <c r="C66" s="14" t="str">
        <f>IF(LEFT(Tabelle1[[#This Row],[Moodle field / Feld]],2)="##",Tabelle1[[#This Row],[Moodle field / Feld]],"[["&amp;B66&amp;"]]")</f>
        <v>[[]]</v>
      </c>
      <c r="D66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66" s="9"/>
      <c r="F66" s="10"/>
      <c r="G66" s="20" t="str">
        <f>IF(Tabelle1[[#This Row],[Moodle field / Feld]]="","",IF(LEFT(Tabelle1[[#This Row],[Moodle field / Feld]],2)="##","","&lt;div&gt;&lt;h4 class='my-3'&gt;"&amp;D66&amp;"&lt;/h4&gt;"&amp;C66&amp;"&lt;br&gt;&lt;/div&gt;"))</f>
        <v/>
      </c>
      <c r="H66" s="21" t="str">
        <f>IF(Tabelle1[[#This Row],[Moodle field / Feld]]="","","&lt;th&gt;"&amp;Tabelle1[[#This Row],[Headline / Überschriften]]&amp;"&lt;/th&gt;")</f>
        <v/>
      </c>
      <c r="I66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66" s="21" t="str">
        <f>IF(Tabelle1[[#This Row],[Moodle field / Feld]]="","","&lt;td&gt;"&amp;Tabelle1[[#This Row],[fiel'#id]]&amp;"&lt;/td&gt;")</f>
        <v/>
      </c>
      <c r="K66" s="21" t="str">
        <f>IF(Tabelle1[[#This Row],[Moodle field / Feld]]="","","&lt;p&gt;&lt;h4&gt;"&amp;Tabelle1[[#This Row],[Headline / Überschriften]]&amp;"&lt;/h4&gt;"&amp;Tabelle1[[#This Row],[fiel'#id]]&amp;"&lt;/p&gt;")</f>
        <v/>
      </c>
      <c r="L66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67" spans="2:12" ht="20.05" customHeight="1" x14ac:dyDescent="0.4">
      <c r="B67" s="9"/>
      <c r="C67" s="14" t="str">
        <f>IF(LEFT(Tabelle1[[#This Row],[Moodle field / Feld]],2)="##",Tabelle1[[#This Row],[Moodle field / Feld]],"[["&amp;B67&amp;"]]")</f>
        <v>[[]]</v>
      </c>
      <c r="D67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67" s="9"/>
      <c r="F67" s="10"/>
      <c r="G67" s="20" t="str">
        <f>IF(Tabelle1[[#This Row],[Moodle field / Feld]]="","",IF(LEFT(Tabelle1[[#This Row],[Moodle field / Feld]],2)="##","","&lt;div&gt;&lt;h4 class='my-3'&gt;"&amp;D67&amp;"&lt;/h4&gt;"&amp;C67&amp;"&lt;br&gt;&lt;/div&gt;"))</f>
        <v/>
      </c>
      <c r="H67" s="21" t="str">
        <f>IF(Tabelle1[[#This Row],[Moodle field / Feld]]="","","&lt;th&gt;"&amp;Tabelle1[[#This Row],[Headline / Überschriften]]&amp;"&lt;/th&gt;")</f>
        <v/>
      </c>
      <c r="I67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67" s="21" t="str">
        <f>IF(Tabelle1[[#This Row],[Moodle field / Feld]]="","","&lt;td&gt;"&amp;Tabelle1[[#This Row],[fiel'#id]]&amp;"&lt;/td&gt;")</f>
        <v/>
      </c>
      <c r="K67" s="21" t="str">
        <f>IF(Tabelle1[[#This Row],[Moodle field / Feld]]="","","&lt;p&gt;&lt;h4&gt;"&amp;Tabelle1[[#This Row],[Headline / Überschriften]]&amp;"&lt;/h4&gt;"&amp;Tabelle1[[#This Row],[fiel'#id]]&amp;"&lt;/p&gt;")</f>
        <v/>
      </c>
      <c r="L67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68" spans="2:12" ht="20.05" customHeight="1" x14ac:dyDescent="0.4">
      <c r="B68" s="9"/>
      <c r="C68" s="14" t="str">
        <f>IF(LEFT(Tabelle1[[#This Row],[Moodle field / Feld]],2)="##",Tabelle1[[#This Row],[Moodle field / Feld]],"[["&amp;B68&amp;"]]")</f>
        <v>[[]]</v>
      </c>
      <c r="D68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68" s="9"/>
      <c r="F68" s="10"/>
      <c r="G68" s="20" t="str">
        <f>IF(Tabelle1[[#This Row],[Moodle field / Feld]]="","",IF(LEFT(Tabelle1[[#This Row],[Moodle field / Feld]],2)="##","","&lt;div&gt;&lt;h4 class='my-3'&gt;"&amp;D68&amp;"&lt;/h4&gt;"&amp;C68&amp;"&lt;br&gt;&lt;/div&gt;"))</f>
        <v/>
      </c>
      <c r="H68" s="21" t="str">
        <f>IF(Tabelle1[[#This Row],[Moodle field / Feld]]="","","&lt;th&gt;"&amp;Tabelle1[[#This Row],[Headline / Überschriften]]&amp;"&lt;/th&gt;")</f>
        <v/>
      </c>
      <c r="I68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68" s="21" t="str">
        <f>IF(Tabelle1[[#This Row],[Moodle field / Feld]]="","","&lt;td&gt;"&amp;Tabelle1[[#This Row],[fiel'#id]]&amp;"&lt;/td&gt;")</f>
        <v/>
      </c>
      <c r="K68" s="21" t="str">
        <f>IF(Tabelle1[[#This Row],[Moodle field / Feld]]="","","&lt;p&gt;&lt;h4&gt;"&amp;Tabelle1[[#This Row],[Headline / Überschriften]]&amp;"&lt;/h4&gt;"&amp;Tabelle1[[#This Row],[fiel'#id]]&amp;"&lt;/p&gt;")</f>
        <v/>
      </c>
      <c r="L68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69" spans="2:12" ht="20.05" customHeight="1" x14ac:dyDescent="0.4">
      <c r="B69" s="9"/>
      <c r="C69" s="14" t="str">
        <f>IF(LEFT(Tabelle1[[#This Row],[Moodle field / Feld]],2)="##",Tabelle1[[#This Row],[Moodle field / Feld]],"[["&amp;B69&amp;"]]")</f>
        <v>[[]]</v>
      </c>
      <c r="D69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69" s="9"/>
      <c r="F69" s="10"/>
      <c r="G69" s="20" t="str">
        <f>IF(Tabelle1[[#This Row],[Moodle field / Feld]]="","",IF(LEFT(Tabelle1[[#This Row],[Moodle field / Feld]],2)="##","","&lt;div&gt;&lt;h4 class='my-3'&gt;"&amp;D69&amp;"&lt;/h4&gt;"&amp;C69&amp;"&lt;br&gt;&lt;/div&gt;"))</f>
        <v/>
      </c>
      <c r="H69" s="21" t="str">
        <f>IF(Tabelle1[[#This Row],[Moodle field / Feld]]="","","&lt;th&gt;"&amp;Tabelle1[[#This Row],[Headline / Überschriften]]&amp;"&lt;/th&gt;")</f>
        <v/>
      </c>
      <c r="I69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69" s="21" t="str">
        <f>IF(Tabelle1[[#This Row],[Moodle field / Feld]]="","","&lt;td&gt;"&amp;Tabelle1[[#This Row],[fiel'#id]]&amp;"&lt;/td&gt;")</f>
        <v/>
      </c>
      <c r="K69" s="21" t="str">
        <f>IF(Tabelle1[[#This Row],[Moodle field / Feld]]="","","&lt;p&gt;&lt;h4&gt;"&amp;Tabelle1[[#This Row],[Headline / Überschriften]]&amp;"&lt;/h4&gt;"&amp;Tabelle1[[#This Row],[fiel'#id]]&amp;"&lt;/p&gt;")</f>
        <v/>
      </c>
      <c r="L69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70" spans="2:12" ht="20.05" customHeight="1" x14ac:dyDescent="0.4">
      <c r="B70" s="9"/>
      <c r="C70" s="14" t="str">
        <f>IF(LEFT(Tabelle1[[#This Row],[Moodle field / Feld]],2)="##",Tabelle1[[#This Row],[Moodle field / Feld]],"[["&amp;B70&amp;"]]")</f>
        <v>[[]]</v>
      </c>
      <c r="D70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70" s="9"/>
      <c r="F70" s="10"/>
      <c r="G70" s="20" t="str">
        <f>IF(Tabelle1[[#This Row],[Moodle field / Feld]]="","",IF(LEFT(Tabelle1[[#This Row],[Moodle field / Feld]],2)="##","","&lt;div&gt;&lt;h4 class='my-3'&gt;"&amp;D70&amp;"&lt;/h4&gt;"&amp;C70&amp;"&lt;br&gt;&lt;/div&gt;"))</f>
        <v/>
      </c>
      <c r="H70" s="21" t="str">
        <f>IF(Tabelle1[[#This Row],[Moodle field / Feld]]="","","&lt;th&gt;"&amp;Tabelle1[[#This Row],[Headline / Überschriften]]&amp;"&lt;/th&gt;")</f>
        <v/>
      </c>
      <c r="I70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70" s="21" t="str">
        <f>IF(Tabelle1[[#This Row],[Moodle field / Feld]]="","","&lt;td&gt;"&amp;Tabelle1[[#This Row],[fiel'#id]]&amp;"&lt;/td&gt;")</f>
        <v/>
      </c>
      <c r="K70" s="21" t="str">
        <f>IF(Tabelle1[[#This Row],[Moodle field / Feld]]="","","&lt;p&gt;&lt;h4&gt;"&amp;Tabelle1[[#This Row],[Headline / Überschriften]]&amp;"&lt;/h4&gt;"&amp;Tabelle1[[#This Row],[fiel'#id]]&amp;"&lt;/p&gt;")</f>
        <v/>
      </c>
      <c r="L70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71" spans="2:12" ht="20.05" customHeight="1" x14ac:dyDescent="0.4">
      <c r="B71" s="9"/>
      <c r="C71" s="14" t="str">
        <f>IF(LEFT(Tabelle1[[#This Row],[Moodle field / Feld]],2)="##",Tabelle1[[#This Row],[Moodle field / Feld]],"[["&amp;B71&amp;"]]")</f>
        <v>[[]]</v>
      </c>
      <c r="D71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71" s="9"/>
      <c r="F71" s="10"/>
      <c r="G71" s="20" t="str">
        <f>IF(Tabelle1[[#This Row],[Moodle field / Feld]]="","",IF(LEFT(Tabelle1[[#This Row],[Moodle field / Feld]],2)="##","","&lt;div&gt;&lt;h4 class='my-3'&gt;"&amp;D71&amp;"&lt;/h4&gt;"&amp;C71&amp;"&lt;br&gt;&lt;/div&gt;"))</f>
        <v/>
      </c>
      <c r="H71" s="21" t="str">
        <f>IF(Tabelle1[[#This Row],[Moodle field / Feld]]="","","&lt;th&gt;"&amp;Tabelle1[[#This Row],[Headline / Überschriften]]&amp;"&lt;/th&gt;")</f>
        <v/>
      </c>
      <c r="I71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71" s="21" t="str">
        <f>IF(Tabelle1[[#This Row],[Moodle field / Feld]]="","","&lt;td&gt;"&amp;Tabelle1[[#This Row],[fiel'#id]]&amp;"&lt;/td&gt;")</f>
        <v/>
      </c>
      <c r="K71" s="21" t="str">
        <f>IF(Tabelle1[[#This Row],[Moodle field / Feld]]="","","&lt;p&gt;&lt;h4&gt;"&amp;Tabelle1[[#This Row],[Headline / Überschriften]]&amp;"&lt;/h4&gt;"&amp;Tabelle1[[#This Row],[fiel'#id]]&amp;"&lt;/p&gt;")</f>
        <v/>
      </c>
      <c r="L71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72" spans="2:12" ht="20.05" customHeight="1" x14ac:dyDescent="0.4">
      <c r="B72" s="9"/>
      <c r="C72" s="14" t="str">
        <f>IF(LEFT(Tabelle1[[#This Row],[Moodle field / Feld]],2)="##",Tabelle1[[#This Row],[Moodle field / Feld]],"[["&amp;B72&amp;"]]")</f>
        <v>[[]]</v>
      </c>
      <c r="D72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72" s="9"/>
      <c r="F72" s="10"/>
      <c r="G72" s="20" t="str">
        <f>IF(Tabelle1[[#This Row],[Moodle field / Feld]]="","",IF(LEFT(Tabelle1[[#This Row],[Moodle field / Feld]],2)="##","","&lt;div&gt;&lt;h4 class='my-3'&gt;"&amp;D72&amp;"&lt;/h4&gt;"&amp;C72&amp;"&lt;br&gt;&lt;/div&gt;"))</f>
        <v/>
      </c>
      <c r="H72" s="21" t="str">
        <f>IF(Tabelle1[[#This Row],[Moodle field / Feld]]="","","&lt;th&gt;"&amp;Tabelle1[[#This Row],[Headline / Überschriften]]&amp;"&lt;/th&gt;")</f>
        <v/>
      </c>
      <c r="I72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72" s="21" t="str">
        <f>IF(Tabelle1[[#This Row],[Moodle field / Feld]]="","","&lt;td&gt;"&amp;Tabelle1[[#This Row],[fiel'#id]]&amp;"&lt;/td&gt;")</f>
        <v/>
      </c>
      <c r="K72" s="21" t="str">
        <f>IF(Tabelle1[[#This Row],[Moodle field / Feld]]="","","&lt;p&gt;&lt;h4&gt;"&amp;Tabelle1[[#This Row],[Headline / Überschriften]]&amp;"&lt;/h4&gt;"&amp;Tabelle1[[#This Row],[fiel'#id]]&amp;"&lt;/p&gt;")</f>
        <v/>
      </c>
      <c r="L72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73" spans="2:12" ht="20.05" customHeight="1" x14ac:dyDescent="0.4">
      <c r="B73" s="9"/>
      <c r="C73" s="14" t="str">
        <f>IF(LEFT(Tabelle1[[#This Row],[Moodle field / Feld]],2)="##",Tabelle1[[#This Row],[Moodle field / Feld]],"[["&amp;B73&amp;"]]")</f>
        <v>[[]]</v>
      </c>
      <c r="D73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73" s="9"/>
      <c r="F73" s="10"/>
      <c r="G73" s="20" t="str">
        <f>IF(Tabelle1[[#This Row],[Moodle field / Feld]]="","",IF(LEFT(Tabelle1[[#This Row],[Moodle field / Feld]],2)="##","","&lt;div&gt;&lt;h4 class='my-3'&gt;"&amp;D73&amp;"&lt;/h4&gt;"&amp;C73&amp;"&lt;br&gt;&lt;/div&gt;"))</f>
        <v/>
      </c>
      <c r="H73" s="21" t="str">
        <f>IF(Tabelle1[[#This Row],[Moodle field / Feld]]="","","&lt;th&gt;"&amp;Tabelle1[[#This Row],[Headline / Überschriften]]&amp;"&lt;/th&gt;")</f>
        <v/>
      </c>
      <c r="I73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73" s="21" t="str">
        <f>IF(Tabelle1[[#This Row],[Moodle field / Feld]]="","","&lt;td&gt;"&amp;Tabelle1[[#This Row],[fiel'#id]]&amp;"&lt;/td&gt;")</f>
        <v/>
      </c>
      <c r="K73" s="21" t="str">
        <f>IF(Tabelle1[[#This Row],[Moodle field / Feld]]="","","&lt;p&gt;&lt;h4&gt;"&amp;Tabelle1[[#This Row],[Headline / Überschriften]]&amp;"&lt;/h4&gt;"&amp;Tabelle1[[#This Row],[fiel'#id]]&amp;"&lt;/p&gt;")</f>
        <v/>
      </c>
      <c r="L73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74" spans="2:12" ht="20.05" customHeight="1" x14ac:dyDescent="0.4">
      <c r="B74" s="9"/>
      <c r="C74" s="14" t="str">
        <f>IF(LEFT(Tabelle1[[#This Row],[Moodle field / Feld]],2)="##",Tabelle1[[#This Row],[Moodle field / Feld]],"[["&amp;B74&amp;"]]")</f>
        <v>[[]]</v>
      </c>
      <c r="D74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74" s="9"/>
      <c r="F74" s="10"/>
      <c r="G74" s="20" t="str">
        <f>IF(Tabelle1[[#This Row],[Moodle field / Feld]]="","",IF(LEFT(Tabelle1[[#This Row],[Moodle field / Feld]],2)="##","","&lt;div&gt;&lt;h4 class='my-3'&gt;"&amp;D74&amp;"&lt;/h4&gt;"&amp;C74&amp;"&lt;br&gt;&lt;/div&gt;"))</f>
        <v/>
      </c>
      <c r="H74" s="21" t="str">
        <f>IF(Tabelle1[[#This Row],[Moodle field / Feld]]="","","&lt;th&gt;"&amp;Tabelle1[[#This Row],[Headline / Überschriften]]&amp;"&lt;/th&gt;")</f>
        <v/>
      </c>
      <c r="I74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74" s="21" t="str">
        <f>IF(Tabelle1[[#This Row],[Moodle field / Feld]]="","","&lt;td&gt;"&amp;Tabelle1[[#This Row],[fiel'#id]]&amp;"&lt;/td&gt;")</f>
        <v/>
      </c>
      <c r="K74" s="21" t="str">
        <f>IF(Tabelle1[[#This Row],[Moodle field / Feld]]="","","&lt;p&gt;&lt;h4&gt;"&amp;Tabelle1[[#This Row],[Headline / Überschriften]]&amp;"&lt;/h4&gt;"&amp;Tabelle1[[#This Row],[fiel'#id]]&amp;"&lt;/p&gt;")</f>
        <v/>
      </c>
      <c r="L74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75" spans="2:12" ht="20.05" customHeight="1" x14ac:dyDescent="0.4">
      <c r="B75" s="9"/>
      <c r="C75" s="14" t="str">
        <f>IF(LEFT(Tabelle1[[#This Row],[Moodle field / Feld]],2)="##",Tabelle1[[#This Row],[Moodle field / Feld]],"[["&amp;B75&amp;"]]")</f>
        <v>[[]]</v>
      </c>
      <c r="D75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75" s="9"/>
      <c r="F75" s="10"/>
      <c r="G75" s="20" t="str">
        <f>IF(Tabelle1[[#This Row],[Moodle field / Feld]]="","",IF(LEFT(Tabelle1[[#This Row],[Moodle field / Feld]],2)="##","","&lt;div&gt;&lt;h4 class='my-3'&gt;"&amp;D75&amp;"&lt;/h4&gt;"&amp;C75&amp;"&lt;br&gt;&lt;/div&gt;"))</f>
        <v/>
      </c>
      <c r="H75" s="21" t="str">
        <f>IF(Tabelle1[[#This Row],[Moodle field / Feld]]="","","&lt;th&gt;"&amp;Tabelle1[[#This Row],[Headline / Überschriften]]&amp;"&lt;/th&gt;")</f>
        <v/>
      </c>
      <c r="I75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75" s="21" t="str">
        <f>IF(Tabelle1[[#This Row],[Moodle field / Feld]]="","","&lt;td&gt;"&amp;Tabelle1[[#This Row],[fiel'#id]]&amp;"&lt;/td&gt;")</f>
        <v/>
      </c>
      <c r="K75" s="21" t="str">
        <f>IF(Tabelle1[[#This Row],[Moodle field / Feld]]="","","&lt;p&gt;&lt;h4&gt;"&amp;Tabelle1[[#This Row],[Headline / Überschriften]]&amp;"&lt;/h4&gt;"&amp;Tabelle1[[#This Row],[fiel'#id]]&amp;"&lt;/p&gt;")</f>
        <v/>
      </c>
      <c r="L75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76" spans="2:12" ht="20.05" customHeight="1" x14ac:dyDescent="0.4">
      <c r="B76" s="9"/>
      <c r="C76" s="14" t="str">
        <f>IF(LEFT(Tabelle1[[#This Row],[Moodle field / Feld]],2)="##",Tabelle1[[#This Row],[Moodle field / Feld]],"[["&amp;B76&amp;"]]")</f>
        <v>[[]]</v>
      </c>
      <c r="D76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76" s="9"/>
      <c r="F76" s="10"/>
      <c r="G76" s="20" t="str">
        <f>IF(Tabelle1[[#This Row],[Moodle field / Feld]]="","",IF(LEFT(Tabelle1[[#This Row],[Moodle field / Feld]],2)="##","","&lt;div&gt;&lt;h4 class='my-3'&gt;"&amp;D76&amp;"&lt;/h4&gt;"&amp;C76&amp;"&lt;br&gt;&lt;/div&gt;"))</f>
        <v/>
      </c>
      <c r="H76" s="21" t="str">
        <f>IF(Tabelle1[[#This Row],[Moodle field / Feld]]="","","&lt;th&gt;"&amp;Tabelle1[[#This Row],[Headline / Überschriften]]&amp;"&lt;/th&gt;")</f>
        <v/>
      </c>
      <c r="I76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76" s="21" t="str">
        <f>IF(Tabelle1[[#This Row],[Moodle field / Feld]]="","","&lt;td&gt;"&amp;Tabelle1[[#This Row],[fiel'#id]]&amp;"&lt;/td&gt;")</f>
        <v/>
      </c>
      <c r="K76" s="21" t="str">
        <f>IF(Tabelle1[[#This Row],[Moodle field / Feld]]="","","&lt;p&gt;&lt;h4&gt;"&amp;Tabelle1[[#This Row],[Headline / Überschriften]]&amp;"&lt;/h4&gt;"&amp;Tabelle1[[#This Row],[fiel'#id]]&amp;"&lt;/p&gt;")</f>
        <v/>
      </c>
      <c r="L76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77" spans="2:12" ht="20.05" customHeight="1" x14ac:dyDescent="0.4">
      <c r="B77" s="9"/>
      <c r="C77" s="14" t="str">
        <f>IF(LEFT(Tabelle1[[#This Row],[Moodle field / Feld]],2)="##",Tabelle1[[#This Row],[Moodle field / Feld]],"[["&amp;B77&amp;"]]")</f>
        <v>[[]]</v>
      </c>
      <c r="D77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77" s="9"/>
      <c r="F77" s="10"/>
      <c r="G77" s="20" t="str">
        <f>IF(Tabelle1[[#This Row],[Moodle field / Feld]]="","",IF(LEFT(Tabelle1[[#This Row],[Moodle field / Feld]],2)="##","","&lt;div&gt;&lt;h4 class='my-3'&gt;"&amp;D77&amp;"&lt;/h4&gt;"&amp;C77&amp;"&lt;br&gt;&lt;/div&gt;"))</f>
        <v/>
      </c>
      <c r="H77" s="21" t="str">
        <f>IF(Tabelle1[[#This Row],[Moodle field / Feld]]="","","&lt;th&gt;"&amp;Tabelle1[[#This Row],[Headline / Überschriften]]&amp;"&lt;/th&gt;")</f>
        <v/>
      </c>
      <c r="I77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77" s="21" t="str">
        <f>IF(Tabelle1[[#This Row],[Moodle field / Feld]]="","","&lt;td&gt;"&amp;Tabelle1[[#This Row],[fiel'#id]]&amp;"&lt;/td&gt;")</f>
        <v/>
      </c>
      <c r="K77" s="21" t="str">
        <f>IF(Tabelle1[[#This Row],[Moodle field / Feld]]="","","&lt;p&gt;&lt;h4&gt;"&amp;Tabelle1[[#This Row],[Headline / Überschriften]]&amp;"&lt;/h4&gt;"&amp;Tabelle1[[#This Row],[fiel'#id]]&amp;"&lt;/p&gt;")</f>
        <v/>
      </c>
      <c r="L77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78" spans="2:12" ht="20.05" customHeight="1" x14ac:dyDescent="0.4">
      <c r="B78" s="9"/>
      <c r="C78" s="14" t="str">
        <f>IF(LEFT(Tabelle1[[#This Row],[Moodle field / Feld]],2)="##",Tabelle1[[#This Row],[Moodle field / Feld]],"[["&amp;B78&amp;"]]")</f>
        <v>[[]]</v>
      </c>
      <c r="D78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78" s="9"/>
      <c r="F78" s="10"/>
      <c r="G78" s="20" t="str">
        <f>IF(Tabelle1[[#This Row],[Moodle field / Feld]]="","",IF(LEFT(Tabelle1[[#This Row],[Moodle field / Feld]],2)="##","","&lt;div&gt;&lt;h4 class='my-3'&gt;"&amp;D78&amp;"&lt;/h4&gt;"&amp;C78&amp;"&lt;br&gt;&lt;/div&gt;"))</f>
        <v/>
      </c>
      <c r="H78" s="21" t="str">
        <f>IF(Tabelle1[[#This Row],[Moodle field / Feld]]="","","&lt;th&gt;"&amp;Tabelle1[[#This Row],[Headline / Überschriften]]&amp;"&lt;/th&gt;")</f>
        <v/>
      </c>
      <c r="I78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78" s="21" t="str">
        <f>IF(Tabelle1[[#This Row],[Moodle field / Feld]]="","","&lt;td&gt;"&amp;Tabelle1[[#This Row],[fiel'#id]]&amp;"&lt;/td&gt;")</f>
        <v/>
      </c>
      <c r="K78" s="21" t="str">
        <f>IF(Tabelle1[[#This Row],[Moodle field / Feld]]="","","&lt;p&gt;&lt;h4&gt;"&amp;Tabelle1[[#This Row],[Headline / Überschriften]]&amp;"&lt;/h4&gt;"&amp;Tabelle1[[#This Row],[fiel'#id]]&amp;"&lt;/p&gt;")</f>
        <v/>
      </c>
      <c r="L78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79" spans="2:12" ht="20.05" customHeight="1" x14ac:dyDescent="0.4">
      <c r="B79" s="9"/>
      <c r="C79" s="14" t="str">
        <f>IF(LEFT(Tabelle1[[#This Row],[Moodle field / Feld]],2)="##",Tabelle1[[#This Row],[Moodle field / Feld]],"[["&amp;B79&amp;"]]")</f>
        <v>[[]]</v>
      </c>
      <c r="D79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79" s="9"/>
      <c r="F79" s="10"/>
      <c r="G79" s="20" t="str">
        <f>IF(Tabelle1[[#This Row],[Moodle field / Feld]]="","",IF(LEFT(Tabelle1[[#This Row],[Moodle field / Feld]],2)="##","","&lt;div&gt;&lt;h4 class='my-3'&gt;"&amp;D79&amp;"&lt;/h4&gt;"&amp;C79&amp;"&lt;br&gt;&lt;/div&gt;"))</f>
        <v/>
      </c>
      <c r="H79" s="21" t="str">
        <f>IF(Tabelle1[[#This Row],[Moodle field / Feld]]="","","&lt;th&gt;"&amp;Tabelle1[[#This Row],[Headline / Überschriften]]&amp;"&lt;/th&gt;")</f>
        <v/>
      </c>
      <c r="I79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79" s="21" t="str">
        <f>IF(Tabelle1[[#This Row],[Moodle field / Feld]]="","","&lt;td&gt;"&amp;Tabelle1[[#This Row],[fiel'#id]]&amp;"&lt;/td&gt;")</f>
        <v/>
      </c>
      <c r="K79" s="21" t="str">
        <f>IF(Tabelle1[[#This Row],[Moodle field / Feld]]="","","&lt;p&gt;&lt;h4&gt;"&amp;Tabelle1[[#This Row],[Headline / Überschriften]]&amp;"&lt;/h4&gt;"&amp;Tabelle1[[#This Row],[fiel'#id]]&amp;"&lt;/p&gt;")</f>
        <v/>
      </c>
      <c r="L79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80" spans="2:12" ht="20.05" customHeight="1" x14ac:dyDescent="0.4">
      <c r="B80" s="9"/>
      <c r="C80" s="14" t="str">
        <f>IF(LEFT(Tabelle1[[#This Row],[Moodle field / Feld]],2)="##",Tabelle1[[#This Row],[Moodle field / Feld]],"[["&amp;B80&amp;"]]")</f>
        <v>[[]]</v>
      </c>
      <c r="D80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80" s="9"/>
      <c r="F80" s="10"/>
      <c r="G80" s="20" t="str">
        <f>IF(Tabelle1[[#This Row],[Moodle field / Feld]]="","",IF(LEFT(Tabelle1[[#This Row],[Moodle field / Feld]],2)="##","","&lt;div&gt;&lt;h4 class='my-3'&gt;"&amp;D80&amp;"&lt;/h4&gt;"&amp;C80&amp;"&lt;br&gt;&lt;/div&gt;"))</f>
        <v/>
      </c>
      <c r="H80" s="21" t="str">
        <f>IF(Tabelle1[[#This Row],[Moodle field / Feld]]="","","&lt;th&gt;"&amp;Tabelle1[[#This Row],[Headline / Überschriften]]&amp;"&lt;/th&gt;")</f>
        <v/>
      </c>
      <c r="I80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80" s="21" t="str">
        <f>IF(Tabelle1[[#This Row],[Moodle field / Feld]]="","","&lt;td&gt;"&amp;Tabelle1[[#This Row],[fiel'#id]]&amp;"&lt;/td&gt;")</f>
        <v/>
      </c>
      <c r="K80" s="21" t="str">
        <f>IF(Tabelle1[[#This Row],[Moodle field / Feld]]="","","&lt;p&gt;&lt;h4&gt;"&amp;Tabelle1[[#This Row],[Headline / Überschriften]]&amp;"&lt;/h4&gt;"&amp;Tabelle1[[#This Row],[fiel'#id]]&amp;"&lt;/p&gt;")</f>
        <v/>
      </c>
      <c r="L80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81" spans="2:12" ht="20.05" customHeight="1" x14ac:dyDescent="0.4">
      <c r="B81" s="9"/>
      <c r="C81" s="14" t="str">
        <f>IF(LEFT(Tabelle1[[#This Row],[Moodle field / Feld]],2)="##",Tabelle1[[#This Row],[Moodle field / Feld]],"[["&amp;B81&amp;"]]")</f>
        <v>[[]]</v>
      </c>
      <c r="D81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81" s="9"/>
      <c r="F81" s="10"/>
      <c r="G81" s="20" t="str">
        <f>IF(Tabelle1[[#This Row],[Moodle field / Feld]]="","",IF(LEFT(Tabelle1[[#This Row],[Moodle field / Feld]],2)="##","","&lt;div&gt;&lt;h4 class='my-3'&gt;"&amp;D81&amp;"&lt;/h4&gt;"&amp;C81&amp;"&lt;br&gt;&lt;/div&gt;"))</f>
        <v/>
      </c>
      <c r="H81" s="21" t="str">
        <f>IF(Tabelle1[[#This Row],[Moodle field / Feld]]="","","&lt;th&gt;"&amp;Tabelle1[[#This Row],[Headline / Überschriften]]&amp;"&lt;/th&gt;")</f>
        <v/>
      </c>
      <c r="I81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81" s="21" t="str">
        <f>IF(Tabelle1[[#This Row],[Moodle field / Feld]]="","","&lt;td&gt;"&amp;Tabelle1[[#This Row],[fiel'#id]]&amp;"&lt;/td&gt;")</f>
        <v/>
      </c>
      <c r="K81" s="21" t="str">
        <f>IF(Tabelle1[[#This Row],[Moodle field / Feld]]="","","&lt;p&gt;&lt;h4&gt;"&amp;Tabelle1[[#This Row],[Headline / Überschriften]]&amp;"&lt;/h4&gt;"&amp;Tabelle1[[#This Row],[fiel'#id]]&amp;"&lt;/p&gt;")</f>
        <v/>
      </c>
      <c r="L81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82" spans="2:12" ht="20.05" customHeight="1" x14ac:dyDescent="0.4">
      <c r="B82" s="9"/>
      <c r="C82" s="14" t="str">
        <f>IF(LEFT(Tabelle1[[#This Row],[Moodle field / Feld]],2)="##",Tabelle1[[#This Row],[Moodle field / Feld]],"[["&amp;B82&amp;"]]")</f>
        <v>[[]]</v>
      </c>
      <c r="D82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82" s="9"/>
      <c r="F82" s="10"/>
      <c r="G82" s="20" t="str">
        <f>IF(Tabelle1[[#This Row],[Moodle field / Feld]]="","",IF(LEFT(Tabelle1[[#This Row],[Moodle field / Feld]],2)="##","","&lt;div&gt;&lt;h4 class='my-3'&gt;"&amp;D82&amp;"&lt;/h4&gt;"&amp;C82&amp;"&lt;br&gt;&lt;/div&gt;"))</f>
        <v/>
      </c>
      <c r="H82" s="21" t="str">
        <f>IF(Tabelle1[[#This Row],[Moodle field / Feld]]="","","&lt;th&gt;"&amp;Tabelle1[[#This Row],[Headline / Überschriften]]&amp;"&lt;/th&gt;")</f>
        <v/>
      </c>
      <c r="I82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82" s="21" t="str">
        <f>IF(Tabelle1[[#This Row],[Moodle field / Feld]]="","","&lt;td&gt;"&amp;Tabelle1[[#This Row],[fiel'#id]]&amp;"&lt;/td&gt;")</f>
        <v/>
      </c>
      <c r="K82" s="21" t="str">
        <f>IF(Tabelle1[[#This Row],[Moodle field / Feld]]="","","&lt;p&gt;&lt;h4&gt;"&amp;Tabelle1[[#This Row],[Headline / Überschriften]]&amp;"&lt;/h4&gt;"&amp;Tabelle1[[#This Row],[fiel'#id]]&amp;"&lt;/p&gt;")</f>
        <v/>
      </c>
      <c r="L82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83" spans="2:12" ht="20.05" customHeight="1" x14ac:dyDescent="0.4">
      <c r="B83" s="9"/>
      <c r="C83" s="14" t="str">
        <f>IF(LEFT(Tabelle1[[#This Row],[Moodle field / Feld]],2)="##",Tabelle1[[#This Row],[Moodle field / Feld]],"[["&amp;B83&amp;"]]")</f>
        <v>[[]]</v>
      </c>
      <c r="D83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83" s="9"/>
      <c r="F83" s="10"/>
      <c r="G83" s="20" t="str">
        <f>IF(Tabelle1[[#This Row],[Moodle field / Feld]]="","",IF(LEFT(Tabelle1[[#This Row],[Moodle field / Feld]],2)="##","","&lt;div&gt;&lt;h4 class='my-3'&gt;"&amp;D83&amp;"&lt;/h4&gt;"&amp;C83&amp;"&lt;br&gt;&lt;/div&gt;"))</f>
        <v/>
      </c>
      <c r="H83" s="21" t="str">
        <f>IF(Tabelle1[[#This Row],[Moodle field / Feld]]="","","&lt;th&gt;"&amp;Tabelle1[[#This Row],[Headline / Überschriften]]&amp;"&lt;/th&gt;")</f>
        <v/>
      </c>
      <c r="I83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83" s="21" t="str">
        <f>IF(Tabelle1[[#This Row],[Moodle field / Feld]]="","","&lt;td&gt;"&amp;Tabelle1[[#This Row],[fiel'#id]]&amp;"&lt;/td&gt;")</f>
        <v/>
      </c>
      <c r="K83" s="21" t="str">
        <f>IF(Tabelle1[[#This Row],[Moodle field / Feld]]="","","&lt;p&gt;&lt;h4&gt;"&amp;Tabelle1[[#This Row],[Headline / Überschriften]]&amp;"&lt;/h4&gt;"&amp;Tabelle1[[#This Row],[fiel'#id]]&amp;"&lt;/p&gt;")</f>
        <v/>
      </c>
      <c r="L83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84" spans="2:12" ht="20.05" customHeight="1" x14ac:dyDescent="0.4">
      <c r="B84" s="9"/>
      <c r="C84" s="14" t="str">
        <f>IF(LEFT(Tabelle1[[#This Row],[Moodle field / Feld]],2)="##",Tabelle1[[#This Row],[Moodle field / Feld]],"[["&amp;B84&amp;"]]")</f>
        <v>[[]]</v>
      </c>
      <c r="D84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84" s="9"/>
      <c r="F84" s="10"/>
      <c r="G84" s="20" t="str">
        <f>IF(Tabelle1[[#This Row],[Moodle field / Feld]]="","",IF(LEFT(Tabelle1[[#This Row],[Moodle field / Feld]],2)="##","","&lt;div&gt;&lt;h4 class='my-3'&gt;"&amp;D84&amp;"&lt;/h4&gt;"&amp;C84&amp;"&lt;br&gt;&lt;/div&gt;"))</f>
        <v/>
      </c>
      <c r="H84" s="21" t="str">
        <f>IF(Tabelle1[[#This Row],[Moodle field / Feld]]="","","&lt;th&gt;"&amp;Tabelle1[[#This Row],[Headline / Überschriften]]&amp;"&lt;/th&gt;")</f>
        <v/>
      </c>
      <c r="I84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84" s="21" t="str">
        <f>IF(Tabelle1[[#This Row],[Moodle field / Feld]]="","","&lt;td&gt;"&amp;Tabelle1[[#This Row],[fiel'#id]]&amp;"&lt;/td&gt;")</f>
        <v/>
      </c>
      <c r="K84" s="21" t="str">
        <f>IF(Tabelle1[[#This Row],[Moodle field / Feld]]="","","&lt;p&gt;&lt;h4&gt;"&amp;Tabelle1[[#This Row],[Headline / Überschriften]]&amp;"&lt;/h4&gt;"&amp;Tabelle1[[#This Row],[fiel'#id]]&amp;"&lt;/p&gt;")</f>
        <v/>
      </c>
      <c r="L84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85" spans="2:12" ht="20.05" customHeight="1" x14ac:dyDescent="0.4">
      <c r="B85" s="9"/>
      <c r="C85" s="14" t="str">
        <f>IF(LEFT(Tabelle1[[#This Row],[Moodle field / Feld]],2)="##",Tabelle1[[#This Row],[Moodle field / Feld]],"[["&amp;B85&amp;"]]")</f>
        <v>[[]]</v>
      </c>
      <c r="D85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85" s="9"/>
      <c r="F85" s="10"/>
      <c r="G85" s="20" t="str">
        <f>IF(Tabelle1[[#This Row],[Moodle field / Feld]]="","",IF(LEFT(Tabelle1[[#This Row],[Moodle field / Feld]],2)="##","","&lt;div&gt;&lt;h4 class='my-3'&gt;"&amp;D85&amp;"&lt;/h4&gt;"&amp;C85&amp;"&lt;br&gt;&lt;/div&gt;"))</f>
        <v/>
      </c>
      <c r="H85" s="21" t="str">
        <f>IF(Tabelle1[[#This Row],[Moodle field / Feld]]="","","&lt;th&gt;"&amp;Tabelle1[[#This Row],[Headline / Überschriften]]&amp;"&lt;/th&gt;")</f>
        <v/>
      </c>
      <c r="I85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85" s="21" t="str">
        <f>IF(Tabelle1[[#This Row],[Moodle field / Feld]]="","","&lt;td&gt;"&amp;Tabelle1[[#This Row],[fiel'#id]]&amp;"&lt;/td&gt;")</f>
        <v/>
      </c>
      <c r="K85" s="21" t="str">
        <f>IF(Tabelle1[[#This Row],[Moodle field / Feld]]="","","&lt;p&gt;&lt;h4&gt;"&amp;Tabelle1[[#This Row],[Headline / Überschriften]]&amp;"&lt;/h4&gt;"&amp;Tabelle1[[#This Row],[fiel'#id]]&amp;"&lt;/p&gt;")</f>
        <v/>
      </c>
      <c r="L85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86" spans="2:12" ht="20.05" customHeight="1" x14ac:dyDescent="0.4">
      <c r="B86" s="9"/>
      <c r="C86" s="14" t="str">
        <f>IF(LEFT(Tabelle1[[#This Row],[Moodle field / Feld]],2)="##",Tabelle1[[#This Row],[Moodle field / Feld]],"[["&amp;B86&amp;"]]")</f>
        <v>[[]]</v>
      </c>
      <c r="D86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86" s="9"/>
      <c r="F86" s="10"/>
      <c r="G86" s="20" t="str">
        <f>IF(Tabelle1[[#This Row],[Moodle field / Feld]]="","",IF(LEFT(Tabelle1[[#This Row],[Moodle field / Feld]],2)="##","","&lt;div&gt;&lt;h4 class='my-3'&gt;"&amp;D86&amp;"&lt;/h4&gt;"&amp;C86&amp;"&lt;br&gt;&lt;/div&gt;"))</f>
        <v/>
      </c>
      <c r="H86" s="21" t="str">
        <f>IF(Tabelle1[[#This Row],[Moodle field / Feld]]="","","&lt;th&gt;"&amp;Tabelle1[[#This Row],[Headline / Überschriften]]&amp;"&lt;/th&gt;")</f>
        <v/>
      </c>
      <c r="I86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86" s="21" t="str">
        <f>IF(Tabelle1[[#This Row],[Moodle field / Feld]]="","","&lt;td&gt;"&amp;Tabelle1[[#This Row],[fiel'#id]]&amp;"&lt;/td&gt;")</f>
        <v/>
      </c>
      <c r="K86" s="21" t="str">
        <f>IF(Tabelle1[[#This Row],[Moodle field / Feld]]="","","&lt;p&gt;&lt;h4&gt;"&amp;Tabelle1[[#This Row],[Headline / Überschriften]]&amp;"&lt;/h4&gt;"&amp;Tabelle1[[#This Row],[fiel'#id]]&amp;"&lt;/p&gt;")</f>
        <v/>
      </c>
      <c r="L86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87" spans="2:12" ht="20.05" customHeight="1" x14ac:dyDescent="0.4">
      <c r="B87" s="9"/>
      <c r="C87" s="14" t="str">
        <f>IF(LEFT(Tabelle1[[#This Row],[Moodle field / Feld]],2)="##",Tabelle1[[#This Row],[Moodle field / Feld]],"[["&amp;B87&amp;"]]")</f>
        <v>[[]]</v>
      </c>
      <c r="D87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87" s="9"/>
      <c r="F87" s="10"/>
      <c r="G87" s="20" t="str">
        <f>IF(Tabelle1[[#This Row],[Moodle field / Feld]]="","",IF(LEFT(Tabelle1[[#This Row],[Moodle field / Feld]],2)="##","","&lt;div&gt;&lt;h4 class='my-3'&gt;"&amp;D87&amp;"&lt;/h4&gt;"&amp;C87&amp;"&lt;br&gt;&lt;/div&gt;"))</f>
        <v/>
      </c>
      <c r="H87" s="21" t="str">
        <f>IF(Tabelle1[[#This Row],[Moodle field / Feld]]="","","&lt;th&gt;"&amp;Tabelle1[[#This Row],[Headline / Überschriften]]&amp;"&lt;/th&gt;")</f>
        <v/>
      </c>
      <c r="I87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87" s="21" t="str">
        <f>IF(Tabelle1[[#This Row],[Moodle field / Feld]]="","","&lt;td&gt;"&amp;Tabelle1[[#This Row],[fiel'#id]]&amp;"&lt;/td&gt;")</f>
        <v/>
      </c>
      <c r="K87" s="21" t="str">
        <f>IF(Tabelle1[[#This Row],[Moodle field / Feld]]="","","&lt;p&gt;&lt;h4&gt;"&amp;Tabelle1[[#This Row],[Headline / Überschriften]]&amp;"&lt;/h4&gt;"&amp;Tabelle1[[#This Row],[fiel'#id]]&amp;"&lt;/p&gt;")</f>
        <v/>
      </c>
      <c r="L87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88" spans="2:12" ht="20.05" customHeight="1" x14ac:dyDescent="0.4">
      <c r="B88" s="9"/>
      <c r="C88" s="14" t="str">
        <f>IF(LEFT(Tabelle1[[#This Row],[Moodle field / Feld]],2)="##",Tabelle1[[#This Row],[Moodle field / Feld]],"[["&amp;B88&amp;"]]")</f>
        <v>[[]]</v>
      </c>
      <c r="D88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88" s="9"/>
      <c r="F88" s="10"/>
      <c r="G88" s="20" t="str">
        <f>IF(Tabelle1[[#This Row],[Moodle field / Feld]]="","",IF(LEFT(Tabelle1[[#This Row],[Moodle field / Feld]],2)="##","","&lt;div&gt;&lt;h4 class='my-3'&gt;"&amp;D88&amp;"&lt;/h4&gt;"&amp;C88&amp;"&lt;br&gt;&lt;/div&gt;"))</f>
        <v/>
      </c>
      <c r="H88" s="21" t="str">
        <f>IF(Tabelle1[[#This Row],[Moodle field / Feld]]="","","&lt;th&gt;"&amp;Tabelle1[[#This Row],[Headline / Überschriften]]&amp;"&lt;/th&gt;")</f>
        <v/>
      </c>
      <c r="I88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88" s="21" t="str">
        <f>IF(Tabelle1[[#This Row],[Moodle field / Feld]]="","","&lt;td&gt;"&amp;Tabelle1[[#This Row],[fiel'#id]]&amp;"&lt;/td&gt;")</f>
        <v/>
      </c>
      <c r="K88" s="21" t="str">
        <f>IF(Tabelle1[[#This Row],[Moodle field / Feld]]="","","&lt;p&gt;&lt;h4&gt;"&amp;Tabelle1[[#This Row],[Headline / Überschriften]]&amp;"&lt;/h4&gt;"&amp;Tabelle1[[#This Row],[fiel'#id]]&amp;"&lt;/p&gt;")</f>
        <v/>
      </c>
      <c r="L88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89" spans="2:12" ht="20.05" customHeight="1" x14ac:dyDescent="0.4">
      <c r="B89" s="9"/>
      <c r="C89" s="14" t="str">
        <f>IF(LEFT(Tabelle1[[#This Row],[Moodle field / Feld]],2)="##",Tabelle1[[#This Row],[Moodle field / Feld]],"[["&amp;B89&amp;"]]")</f>
        <v>[[]]</v>
      </c>
      <c r="D89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89" s="9"/>
      <c r="F89" s="10"/>
      <c r="G89" s="20" t="str">
        <f>IF(Tabelle1[[#This Row],[Moodle field / Feld]]="","",IF(LEFT(Tabelle1[[#This Row],[Moodle field / Feld]],2)="##","","&lt;div&gt;&lt;h4 class='my-3'&gt;"&amp;D89&amp;"&lt;/h4&gt;"&amp;C89&amp;"&lt;br&gt;&lt;/div&gt;"))</f>
        <v/>
      </c>
      <c r="H89" s="21" t="str">
        <f>IF(Tabelle1[[#This Row],[Moodle field / Feld]]="","","&lt;th&gt;"&amp;Tabelle1[[#This Row],[Headline / Überschriften]]&amp;"&lt;/th&gt;")</f>
        <v/>
      </c>
      <c r="I89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89" s="21" t="str">
        <f>IF(Tabelle1[[#This Row],[Moodle field / Feld]]="","","&lt;td&gt;"&amp;Tabelle1[[#This Row],[fiel'#id]]&amp;"&lt;/td&gt;")</f>
        <v/>
      </c>
      <c r="K89" s="21" t="str">
        <f>IF(Tabelle1[[#This Row],[Moodle field / Feld]]="","","&lt;p&gt;&lt;h4&gt;"&amp;Tabelle1[[#This Row],[Headline / Überschriften]]&amp;"&lt;/h4&gt;"&amp;Tabelle1[[#This Row],[fiel'#id]]&amp;"&lt;/p&gt;")</f>
        <v/>
      </c>
      <c r="L89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90" spans="2:12" ht="20.05" customHeight="1" x14ac:dyDescent="0.4">
      <c r="B90" s="9"/>
      <c r="C90" s="14" t="str">
        <f>IF(LEFT(Tabelle1[[#This Row],[Moodle field / Feld]],2)="##",Tabelle1[[#This Row],[Moodle field / Feld]],"[["&amp;B90&amp;"]]")</f>
        <v>[[]]</v>
      </c>
      <c r="D90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90" s="9"/>
      <c r="F90" s="10"/>
      <c r="G90" s="20" t="str">
        <f>IF(Tabelle1[[#This Row],[Moodle field / Feld]]="","",IF(LEFT(Tabelle1[[#This Row],[Moodle field / Feld]],2)="##","","&lt;div&gt;&lt;h4 class='my-3'&gt;"&amp;D90&amp;"&lt;/h4&gt;"&amp;C90&amp;"&lt;br&gt;&lt;/div&gt;"))</f>
        <v/>
      </c>
      <c r="H90" s="21" t="str">
        <f>IF(Tabelle1[[#This Row],[Moodle field / Feld]]="","","&lt;th&gt;"&amp;Tabelle1[[#This Row],[Headline / Überschriften]]&amp;"&lt;/th&gt;")</f>
        <v/>
      </c>
      <c r="I90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90" s="21" t="str">
        <f>IF(Tabelle1[[#This Row],[Moodle field / Feld]]="","","&lt;td&gt;"&amp;Tabelle1[[#This Row],[fiel'#id]]&amp;"&lt;/td&gt;")</f>
        <v/>
      </c>
      <c r="K90" s="21" t="str">
        <f>IF(Tabelle1[[#This Row],[Moodle field / Feld]]="","","&lt;p&gt;&lt;h4&gt;"&amp;Tabelle1[[#This Row],[Headline / Überschriften]]&amp;"&lt;/h4&gt;"&amp;Tabelle1[[#This Row],[fiel'#id]]&amp;"&lt;/p&gt;")</f>
        <v/>
      </c>
      <c r="L90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91" spans="2:12" ht="20.05" customHeight="1" x14ac:dyDescent="0.4">
      <c r="B91" s="9"/>
      <c r="C91" s="14" t="str">
        <f>IF(LEFT(Tabelle1[[#This Row],[Moodle field / Feld]],2)="##",Tabelle1[[#This Row],[Moodle field / Feld]],"[["&amp;B91&amp;"]]")</f>
        <v>[[]]</v>
      </c>
      <c r="D91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91" s="9"/>
      <c r="F91" s="10"/>
      <c r="G91" s="20" t="str">
        <f>IF(Tabelle1[[#This Row],[Moodle field / Feld]]="","",IF(LEFT(Tabelle1[[#This Row],[Moodle field / Feld]],2)="##","","&lt;div&gt;&lt;h4 class='my-3'&gt;"&amp;D91&amp;"&lt;/h4&gt;"&amp;C91&amp;"&lt;br&gt;&lt;/div&gt;"))</f>
        <v/>
      </c>
      <c r="H91" s="21" t="str">
        <f>IF(Tabelle1[[#This Row],[Moodle field / Feld]]="","","&lt;th&gt;"&amp;Tabelle1[[#This Row],[Headline / Überschriften]]&amp;"&lt;/th&gt;")</f>
        <v/>
      </c>
      <c r="I91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91" s="21" t="str">
        <f>IF(Tabelle1[[#This Row],[Moodle field / Feld]]="","","&lt;td&gt;"&amp;Tabelle1[[#This Row],[fiel'#id]]&amp;"&lt;/td&gt;")</f>
        <v/>
      </c>
      <c r="K91" s="21" t="str">
        <f>IF(Tabelle1[[#This Row],[Moodle field / Feld]]="","","&lt;p&gt;&lt;h4&gt;"&amp;Tabelle1[[#This Row],[Headline / Überschriften]]&amp;"&lt;/h4&gt;"&amp;Tabelle1[[#This Row],[fiel'#id]]&amp;"&lt;/p&gt;")</f>
        <v/>
      </c>
      <c r="L91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92" spans="2:12" ht="20.05" customHeight="1" x14ac:dyDescent="0.4">
      <c r="B92" s="9"/>
      <c r="C92" s="14" t="str">
        <f>IF(LEFT(Tabelle1[[#This Row],[Moodle field / Feld]],2)="##",Tabelle1[[#This Row],[Moodle field / Feld]],"[["&amp;B92&amp;"]]")</f>
        <v>[[]]</v>
      </c>
      <c r="D92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92" s="9"/>
      <c r="F92" s="10"/>
      <c r="G92" s="20" t="str">
        <f>IF(Tabelle1[[#This Row],[Moodle field / Feld]]="","",IF(LEFT(Tabelle1[[#This Row],[Moodle field / Feld]],2)="##","","&lt;div&gt;&lt;h4 class='my-3'&gt;"&amp;D92&amp;"&lt;/h4&gt;"&amp;C92&amp;"&lt;br&gt;&lt;/div&gt;"))</f>
        <v/>
      </c>
      <c r="H92" s="21" t="str">
        <f>IF(Tabelle1[[#This Row],[Moodle field / Feld]]="","","&lt;th&gt;"&amp;Tabelle1[[#This Row],[Headline / Überschriften]]&amp;"&lt;/th&gt;")</f>
        <v/>
      </c>
      <c r="I92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92" s="21" t="str">
        <f>IF(Tabelle1[[#This Row],[Moodle field / Feld]]="","","&lt;td&gt;"&amp;Tabelle1[[#This Row],[fiel'#id]]&amp;"&lt;/td&gt;")</f>
        <v/>
      </c>
      <c r="K92" s="21" t="str">
        <f>IF(Tabelle1[[#This Row],[Moodle field / Feld]]="","","&lt;p&gt;&lt;h4&gt;"&amp;Tabelle1[[#This Row],[Headline / Überschriften]]&amp;"&lt;/h4&gt;"&amp;Tabelle1[[#This Row],[fiel'#id]]&amp;"&lt;/p&gt;")</f>
        <v/>
      </c>
      <c r="L92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93" spans="2:12" ht="20.05" customHeight="1" x14ac:dyDescent="0.4">
      <c r="B93" s="9"/>
      <c r="C93" s="14" t="str">
        <f>IF(LEFT(Tabelle1[[#This Row],[Moodle field / Feld]],2)="##",Tabelle1[[#This Row],[Moodle field / Feld]],"[["&amp;B93&amp;"]]")</f>
        <v>[[]]</v>
      </c>
      <c r="D93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93" s="9"/>
      <c r="F93" s="10"/>
      <c r="G93" s="20" t="str">
        <f>IF(Tabelle1[[#This Row],[Moodle field / Feld]]="","",IF(LEFT(Tabelle1[[#This Row],[Moodle field / Feld]],2)="##","","&lt;div&gt;&lt;h4 class='my-3'&gt;"&amp;D93&amp;"&lt;/h4&gt;"&amp;C93&amp;"&lt;br&gt;&lt;/div&gt;"))</f>
        <v/>
      </c>
      <c r="H93" s="21" t="str">
        <f>IF(Tabelle1[[#This Row],[Moodle field / Feld]]="","","&lt;th&gt;"&amp;Tabelle1[[#This Row],[Headline / Überschriften]]&amp;"&lt;/th&gt;")</f>
        <v/>
      </c>
      <c r="I93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93" s="21" t="str">
        <f>IF(Tabelle1[[#This Row],[Moodle field / Feld]]="","","&lt;td&gt;"&amp;Tabelle1[[#This Row],[fiel'#id]]&amp;"&lt;/td&gt;")</f>
        <v/>
      </c>
      <c r="K93" s="21" t="str">
        <f>IF(Tabelle1[[#This Row],[Moodle field / Feld]]="","","&lt;p&gt;&lt;h4&gt;"&amp;Tabelle1[[#This Row],[Headline / Überschriften]]&amp;"&lt;/h4&gt;"&amp;Tabelle1[[#This Row],[fiel'#id]]&amp;"&lt;/p&gt;")</f>
        <v/>
      </c>
      <c r="L93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94" spans="2:12" ht="20.05" customHeight="1" x14ac:dyDescent="0.4">
      <c r="B94" s="9"/>
      <c r="C94" s="14" t="str">
        <f>IF(LEFT(Tabelle1[[#This Row],[Moodle field / Feld]],2)="##",Tabelle1[[#This Row],[Moodle field / Feld]],"[["&amp;B94&amp;"]]")</f>
        <v>[[]]</v>
      </c>
      <c r="D94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94" s="9"/>
      <c r="F94" s="10"/>
      <c r="G94" s="20" t="str">
        <f>IF(Tabelle1[[#This Row],[Moodle field / Feld]]="","",IF(LEFT(Tabelle1[[#This Row],[Moodle field / Feld]],2)="##","","&lt;div&gt;&lt;h4 class='my-3'&gt;"&amp;D94&amp;"&lt;/h4&gt;"&amp;C94&amp;"&lt;br&gt;&lt;/div&gt;"))</f>
        <v/>
      </c>
      <c r="H94" s="21" t="str">
        <f>IF(Tabelle1[[#This Row],[Moodle field / Feld]]="","","&lt;th&gt;"&amp;Tabelle1[[#This Row],[Headline / Überschriften]]&amp;"&lt;/th&gt;")</f>
        <v/>
      </c>
      <c r="I94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94" s="21" t="str">
        <f>IF(Tabelle1[[#This Row],[Moodle field / Feld]]="","","&lt;td&gt;"&amp;Tabelle1[[#This Row],[fiel'#id]]&amp;"&lt;/td&gt;")</f>
        <v/>
      </c>
      <c r="K94" s="21" t="str">
        <f>IF(Tabelle1[[#This Row],[Moodle field / Feld]]="","","&lt;p&gt;&lt;h4&gt;"&amp;Tabelle1[[#This Row],[Headline / Überschriften]]&amp;"&lt;/h4&gt;"&amp;Tabelle1[[#This Row],[fiel'#id]]&amp;"&lt;/p&gt;")</f>
        <v/>
      </c>
      <c r="L94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95" spans="2:12" ht="20.05" customHeight="1" x14ac:dyDescent="0.4">
      <c r="B95" s="9"/>
      <c r="C95" s="14" t="str">
        <f>IF(LEFT(Tabelle1[[#This Row],[Moodle field / Feld]],2)="##",Tabelle1[[#This Row],[Moodle field / Feld]],"[["&amp;B95&amp;"]]")</f>
        <v>[[]]</v>
      </c>
      <c r="D95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95" s="9"/>
      <c r="F95" s="10"/>
      <c r="G95" s="20" t="str">
        <f>IF(Tabelle1[[#This Row],[Moodle field / Feld]]="","",IF(LEFT(Tabelle1[[#This Row],[Moodle field / Feld]],2)="##","","&lt;div&gt;&lt;h4 class='my-3'&gt;"&amp;D95&amp;"&lt;/h4&gt;"&amp;C95&amp;"&lt;br&gt;&lt;/div&gt;"))</f>
        <v/>
      </c>
      <c r="H95" s="21" t="str">
        <f>IF(Tabelle1[[#This Row],[Moodle field / Feld]]="","","&lt;th&gt;"&amp;Tabelle1[[#This Row],[Headline / Überschriften]]&amp;"&lt;/th&gt;")</f>
        <v/>
      </c>
      <c r="I95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95" s="21" t="str">
        <f>IF(Tabelle1[[#This Row],[Moodle field / Feld]]="","","&lt;td&gt;"&amp;Tabelle1[[#This Row],[fiel'#id]]&amp;"&lt;/td&gt;")</f>
        <v/>
      </c>
      <c r="K95" s="21" t="str">
        <f>IF(Tabelle1[[#This Row],[Moodle field / Feld]]="","","&lt;p&gt;&lt;h4&gt;"&amp;Tabelle1[[#This Row],[Headline / Überschriften]]&amp;"&lt;/h4&gt;"&amp;Tabelle1[[#This Row],[fiel'#id]]&amp;"&lt;/p&gt;")</f>
        <v/>
      </c>
      <c r="L95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96" spans="2:12" ht="20.05" customHeight="1" x14ac:dyDescent="0.4">
      <c r="B96" s="9"/>
      <c r="C96" s="14" t="str">
        <f>IF(LEFT(Tabelle1[[#This Row],[Moodle field / Feld]],2)="##",Tabelle1[[#This Row],[Moodle field / Feld]],"[["&amp;B96&amp;"]]")</f>
        <v>[[]]</v>
      </c>
      <c r="D96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96" s="9"/>
      <c r="F96" s="10"/>
      <c r="G96" s="20" t="str">
        <f>IF(Tabelle1[[#This Row],[Moodle field / Feld]]="","",IF(LEFT(Tabelle1[[#This Row],[Moodle field / Feld]],2)="##","","&lt;div&gt;&lt;h4 class='my-3'&gt;"&amp;D96&amp;"&lt;/h4&gt;"&amp;C96&amp;"&lt;br&gt;&lt;/div&gt;"))</f>
        <v/>
      </c>
      <c r="H96" s="21" t="str">
        <f>IF(Tabelle1[[#This Row],[Moodle field / Feld]]="","","&lt;th&gt;"&amp;Tabelle1[[#This Row],[Headline / Überschriften]]&amp;"&lt;/th&gt;")</f>
        <v/>
      </c>
      <c r="I96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96" s="21" t="str">
        <f>IF(Tabelle1[[#This Row],[Moodle field / Feld]]="","","&lt;td&gt;"&amp;Tabelle1[[#This Row],[fiel'#id]]&amp;"&lt;/td&gt;")</f>
        <v/>
      </c>
      <c r="K96" s="21" t="str">
        <f>IF(Tabelle1[[#This Row],[Moodle field / Feld]]="","","&lt;p&gt;&lt;h4&gt;"&amp;Tabelle1[[#This Row],[Headline / Überschriften]]&amp;"&lt;/h4&gt;"&amp;Tabelle1[[#This Row],[fiel'#id]]&amp;"&lt;/p&gt;")</f>
        <v/>
      </c>
      <c r="L96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97" spans="2:12" ht="20.05" customHeight="1" x14ac:dyDescent="0.4">
      <c r="B97" s="9"/>
      <c r="C97" s="14" t="str">
        <f>IF(LEFT(Tabelle1[[#This Row],[Moodle field / Feld]],2)="##",Tabelle1[[#This Row],[Moodle field / Feld]],"[["&amp;B97&amp;"]]")</f>
        <v>[[]]</v>
      </c>
      <c r="D97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97" s="9"/>
      <c r="F97" s="10"/>
      <c r="G97" s="20" t="str">
        <f>IF(Tabelle1[[#This Row],[Moodle field / Feld]]="","",IF(LEFT(Tabelle1[[#This Row],[Moodle field / Feld]],2)="##","","&lt;div&gt;&lt;h4 class='my-3'&gt;"&amp;D97&amp;"&lt;/h4&gt;"&amp;C97&amp;"&lt;br&gt;&lt;/div&gt;"))</f>
        <v/>
      </c>
      <c r="H97" s="21" t="str">
        <f>IF(Tabelle1[[#This Row],[Moodle field / Feld]]="","","&lt;th&gt;"&amp;Tabelle1[[#This Row],[Headline / Überschriften]]&amp;"&lt;/th&gt;")</f>
        <v/>
      </c>
      <c r="I97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97" s="21" t="str">
        <f>IF(Tabelle1[[#This Row],[Moodle field / Feld]]="","","&lt;td&gt;"&amp;Tabelle1[[#This Row],[fiel'#id]]&amp;"&lt;/td&gt;")</f>
        <v/>
      </c>
      <c r="K97" s="21" t="str">
        <f>IF(Tabelle1[[#This Row],[Moodle field / Feld]]="","","&lt;p&gt;&lt;h4&gt;"&amp;Tabelle1[[#This Row],[Headline / Überschriften]]&amp;"&lt;/h4&gt;"&amp;Tabelle1[[#This Row],[fiel'#id]]&amp;"&lt;/p&gt;")</f>
        <v/>
      </c>
      <c r="L97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98" spans="2:12" ht="20.05" customHeight="1" x14ac:dyDescent="0.4">
      <c r="B98" s="9"/>
      <c r="C98" s="14" t="str">
        <f>IF(LEFT(Tabelle1[[#This Row],[Moodle field / Feld]],2)="##",Tabelle1[[#This Row],[Moodle field / Feld]],"[["&amp;B98&amp;"]]")</f>
        <v>[[]]</v>
      </c>
      <c r="D98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98" s="9"/>
      <c r="F98" s="10"/>
      <c r="G98" s="20" t="str">
        <f>IF(Tabelle1[[#This Row],[Moodle field / Feld]]="","",IF(LEFT(Tabelle1[[#This Row],[Moodle field / Feld]],2)="##","","&lt;div&gt;&lt;h4 class='my-3'&gt;"&amp;D98&amp;"&lt;/h4&gt;"&amp;C98&amp;"&lt;br&gt;&lt;/div&gt;"))</f>
        <v/>
      </c>
      <c r="H98" s="21" t="str">
        <f>IF(Tabelle1[[#This Row],[Moodle field / Feld]]="","","&lt;th&gt;"&amp;Tabelle1[[#This Row],[Headline / Überschriften]]&amp;"&lt;/th&gt;")</f>
        <v/>
      </c>
      <c r="I98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98" s="21" t="str">
        <f>IF(Tabelle1[[#This Row],[Moodle field / Feld]]="","","&lt;td&gt;"&amp;Tabelle1[[#This Row],[fiel'#id]]&amp;"&lt;/td&gt;")</f>
        <v/>
      </c>
      <c r="K98" s="21" t="str">
        <f>IF(Tabelle1[[#This Row],[Moodle field / Feld]]="","","&lt;p&gt;&lt;h4&gt;"&amp;Tabelle1[[#This Row],[Headline / Überschriften]]&amp;"&lt;/h4&gt;"&amp;Tabelle1[[#This Row],[fiel'#id]]&amp;"&lt;/p&gt;")</f>
        <v/>
      </c>
      <c r="L98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99" spans="2:12" ht="20.05" customHeight="1" x14ac:dyDescent="0.4">
      <c r="B99" s="9"/>
      <c r="C99" s="14" t="str">
        <f>IF(LEFT(Tabelle1[[#This Row],[Moodle field / Feld]],2)="##",Tabelle1[[#This Row],[Moodle field / Feld]],"[["&amp;B99&amp;"]]")</f>
        <v>[[]]</v>
      </c>
      <c r="D99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99" s="9"/>
      <c r="F99" s="10"/>
      <c r="G99" s="20" t="str">
        <f>IF(Tabelle1[[#This Row],[Moodle field / Feld]]="","",IF(LEFT(Tabelle1[[#This Row],[Moodle field / Feld]],2)="##","","&lt;div&gt;&lt;h4 class='my-3'&gt;"&amp;D99&amp;"&lt;/h4&gt;"&amp;C99&amp;"&lt;br&gt;&lt;/div&gt;"))</f>
        <v/>
      </c>
      <c r="H99" s="21" t="str">
        <f>IF(Tabelle1[[#This Row],[Moodle field / Feld]]="","","&lt;th&gt;"&amp;Tabelle1[[#This Row],[Headline / Überschriften]]&amp;"&lt;/th&gt;")</f>
        <v/>
      </c>
      <c r="I99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99" s="21" t="str">
        <f>IF(Tabelle1[[#This Row],[Moodle field / Feld]]="","","&lt;td&gt;"&amp;Tabelle1[[#This Row],[fiel'#id]]&amp;"&lt;/td&gt;")</f>
        <v/>
      </c>
      <c r="K99" s="21" t="str">
        <f>IF(Tabelle1[[#This Row],[Moodle field / Feld]]="","","&lt;p&gt;&lt;h4&gt;"&amp;Tabelle1[[#This Row],[Headline / Überschriften]]&amp;"&lt;/h4&gt;"&amp;Tabelle1[[#This Row],[fiel'#id]]&amp;"&lt;/p&gt;")</f>
        <v/>
      </c>
      <c r="L99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100" spans="2:12" ht="20.05" customHeight="1" x14ac:dyDescent="0.4">
      <c r="B100" s="11"/>
      <c r="C100" s="15" t="str">
        <f>IF(LEFT(Tabelle1[[#This Row],[Moodle field / Feld]],2)="##",Tabelle1[[#This Row],[Moodle field / Feld]],"[["&amp;B100&amp;"]]")</f>
        <v>[[]]</v>
      </c>
      <c r="D100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100" s="11"/>
      <c r="F100" s="12"/>
      <c r="G100" s="23" t="str">
        <f>IF(Tabelle1[[#This Row],[Moodle field / Feld]]="","",IF(LEFT(Tabelle1[[#This Row],[Moodle field / Feld]],2)="##","","&lt;div&gt;&lt;h4 class='my-3'&gt;"&amp;D100&amp;"&lt;/h4&gt;"&amp;C100&amp;"&lt;br&gt;&lt;/div&gt;"))</f>
        <v/>
      </c>
      <c r="H100" s="22" t="str">
        <f>IF(Tabelle1[[#This Row],[Moodle field / Feld]]="","","&lt;th&gt;"&amp;Tabelle1[[#This Row],[Headline / Überschriften]]&amp;"&lt;/th&gt;")</f>
        <v/>
      </c>
      <c r="I100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100" s="22" t="str">
        <f>IF(Tabelle1[[#This Row],[Moodle field / Feld]]="","","&lt;td&gt;"&amp;Tabelle1[[#This Row],[fiel'#id]]&amp;"&lt;/td&gt;")</f>
        <v/>
      </c>
      <c r="K100" s="22" t="str">
        <f>IF(Tabelle1[[#This Row],[Moodle field / Feld]]="","","&lt;p&gt;&lt;h4&gt;"&amp;Tabelle1[[#This Row],[Headline / Überschriften]]&amp;"&lt;/h4&gt;"&amp;Tabelle1[[#This Row],[fiel'#id]]&amp;"&lt;/p&gt;")</f>
        <v/>
      </c>
      <c r="L100" s="22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</sheetData>
  <sheetProtection sheet="1" objects="1" scenarios="1" formatCells="0" selectLockedCells="1" sort="0"/>
  <phoneticPr fontId="1" type="noConversion"/>
  <conditionalFormatting sqref="B3:C100">
    <cfRule type="expression" dxfId="20" priority="10">
      <formula>$C3="[[]]"</formula>
    </cfRule>
  </conditionalFormatting>
  <conditionalFormatting sqref="B3:B100">
    <cfRule type="duplicateValues" dxfId="19" priority="38"/>
  </conditionalFormatting>
  <conditionalFormatting sqref="D3:E100">
    <cfRule type="cellIs" dxfId="18" priority="1" operator="equal">
      <formula>"&lt;----- Add field or select a ##tag##"</formula>
    </cfRule>
  </conditionalFormatting>
  <dataValidations count="1">
    <dataValidation type="list" allowBlank="1" showInputMessage="1" sqref="B3:B100" xr:uid="{2FF112CA-4D3E-4848-A19A-DD1F10DA2840}">
      <formula1>$N$3:$N$8</formula1>
    </dataValidation>
  </dataValidations>
  <pageMargins left="0.7" right="0.7" top="0.78740157499999996" bottom="0.78740157499999996" header="0.3" footer="0.3"/>
  <pageSetup paperSize="9" orientation="portrait" r:id="rId1"/>
  <ignoredErrors>
    <ignoredError sqref="D3" calculatedColumn="1"/>
  </ignoredErrors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4" id="{BE7AB623-6523-4B26-A3C4-47AC598EE9D3}">
            <xm:f>Settings!$E$8="No / Nein"</xm:f>
            <x14:dxf>
              <font>
                <color theme="0" tint="-0.14996795556505021"/>
              </font>
              <fill>
                <patternFill patternType="solid">
                  <bgColor rgb="FF008196"/>
                </patternFill>
              </fill>
            </x14:dxf>
          </x14:cfRule>
          <xm:sqref>F2</xm:sqref>
        </x14:conditionalFormatting>
        <x14:conditionalFormatting xmlns:xm="http://schemas.microsoft.com/office/excel/2006/main">
          <x14:cfRule type="expression" priority="35" id="{782B3D60-64E5-4D21-982D-F1986967DF2B}">
            <xm:f>Settings!$E$8="No / Nein"</xm:f>
            <x14:dxf>
              <font>
                <color theme="0" tint="-0.34998626667073579"/>
              </font>
              <fill>
                <patternFill>
                  <bgColor theme="0" tint="-0.14996795556505021"/>
                </patternFill>
              </fill>
            </x14:dxf>
          </x14:cfRule>
          <xm:sqref>F3:F100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A18EC-E1B4-42CD-BFA1-2278BF1C1F76}">
  <dimension ref="B1:D17"/>
  <sheetViews>
    <sheetView showGridLines="0" workbookViewId="0">
      <selection activeCell="C3" sqref="C3"/>
    </sheetView>
  </sheetViews>
  <sheetFormatPr baseColWidth="10" defaultRowHeight="14.6" x14ac:dyDescent="0.4"/>
  <cols>
    <col min="1" max="1" width="3.53515625" customWidth="1"/>
    <col min="2" max="2" width="36.3828125" customWidth="1"/>
    <col min="3" max="3" width="100.69140625" customWidth="1"/>
  </cols>
  <sheetData>
    <row r="1" spans="2:4" ht="20.05" customHeight="1" x14ac:dyDescent="0.4"/>
    <row r="2" spans="2:4" ht="20.05" customHeight="1" x14ac:dyDescent="0.4">
      <c r="B2" s="4" t="str">
        <f>IF(Settings!$E$7="EN","Template","Vorlage")</f>
        <v>Template</v>
      </c>
      <c r="C2" s="3" t="s">
        <v>49</v>
      </c>
    </row>
    <row r="3" spans="2:4" s="1" customFormat="1" ht="20.05" customHeight="1" x14ac:dyDescent="0.4">
      <c r="B3" s="2" t="str">
        <f>IF(Settings!$E$7="EN","Add template","Neue Einträge")</f>
        <v>Add template</v>
      </c>
      <c r="C3" s="5" t="str">
        <f>"&lt;div class='container'&gt;&lt;div class='card shadow mb-4 rounded'&gt;&lt;div class='card-header bg-info'&gt;&lt;h4 class='m-2'&gt;"&amp;Settings!E11&amp;"&lt;/h4&gt;&lt;/div&gt;&lt;div class='card-body pb-0 pt-4 m-0'&gt;&lt;div class='card-text m-0 p-0'&gt;"&amp;_xlfn.TEXTJOIN(,TRUE,Tabelle1[divs])&amp;"&lt;br&gt;&lt;/div&gt;&lt;/div&gt;&lt;/div&gt;&lt;hr&gt;"</f>
        <v>&lt;div class='container'&gt;&lt;div class='card shadow mb-4 rounded'&gt;&lt;div class='card-header bg-info'&gt;&lt;h4 class='m-2'&gt;Add Entry&lt;/h4&gt;&lt;/div&gt;&lt;div class='card-body pb-0 pt-4 m-0'&gt;&lt;div class='card-text m-0 p-0'&gt;&lt;br&gt;&lt;/div&gt;&lt;/div&gt;&lt;/div&gt;&lt;hr&gt;</v>
      </c>
      <c r="D3" s="1" t="str">
        <f>""</f>
        <v/>
      </c>
    </row>
    <row r="4" spans="2:4" s="1" customFormat="1" ht="20.05" customHeight="1" x14ac:dyDescent="0.4">
      <c r="B4" s="2" t="str">
        <f>IF(Settings!$E$7="EN","Single template","Einzelansicht")</f>
        <v>Single template</v>
      </c>
      <c r="C4" s="5" t="str">
        <f>"&lt;div class='container'&gt; &lt;div class='card shadow mb-4 rounded'&gt; &lt;div class='card-header bg-info'&gt; &lt;div class='row'&gt;"&amp;" &lt;div class='col-6'&gt; &lt;h4 class='m-2'&gt;"&amp;Settings!E16&amp;"&lt;/h4&gt; &lt;/div&gt; &lt;div class='col-6 text-right'&gt;"&amp;"&lt;h4 class='m-2'&gt;&lt;em&gt;##approvalstatus## &lt;/em&gt;&amp;ensp; ##edit####delete####approve####disapprove##&lt;/h4&gt;&lt;/div&gt; &lt;/div&gt; &lt;/div&gt; &lt;div class='card-body'&gt; &lt;div class='container'&gt;"&amp;" &lt;div class='row'&gt; &lt;div class='col'&gt;"&amp;_xlfn.TEXTJOIN(,,Tabelle1[p])&amp;"&lt;/div&gt; &lt;/div&gt; &lt;/div&gt; &lt;/div&gt; &lt;div class='card-footer text-muted text-center'&gt;&lt;/div&gt; &lt;/div&gt; &lt;/div&gt; &lt;hr&gt;"</f>
        <v>&lt;div class='container'&gt; &lt;div class='card shadow mb-4 rounded'&gt; &lt;div class='card-header bg-info'&gt; &lt;div class='row'&gt; &lt;div class='col-6'&gt; &lt;h4 class='m-2'&gt;View Single&lt;/h4&gt; &lt;/div&gt; &lt;div class='col-6 text-right'&gt;&lt;h4 class='m-2'&gt;&lt;em&gt;##approvalstatus## &lt;/em&gt;&amp;ensp; ##edit####delete####approve####disapprove##&lt;/h4&gt;&lt;/div&gt; &lt;/div&gt; &lt;/div&gt; &lt;div class='card-body'&gt; &lt;div class='container'&gt; &lt;div class='row'&gt; &lt;div class='col'&gt;&lt;/div&gt; &lt;/div&gt; &lt;/div&gt; &lt;/div&gt; &lt;div class='card-footer text-muted text-center'&gt;&lt;/div&gt; &lt;/div&gt; &lt;/div&gt; &lt;hr&gt;</v>
      </c>
      <c r="D4" s="1" t="str">
        <f>""</f>
        <v/>
      </c>
    </row>
    <row r="5" spans="2:4" s="1" customFormat="1" ht="20.05" hidden="1" customHeight="1" x14ac:dyDescent="0.4">
      <c r="B5" s="2" t="s">
        <v>11</v>
      </c>
      <c r="C5" s="5" t="str">
        <f>"&lt;div class='table-responsive'&gt;&lt;table class='table table-bordered table-hover table-striped'&gt;&lt;thead&gt;&lt;tr class='fixieren'&gt;"&amp;_xlfn.TEXTJOIN(,TRUE,Tabelle1[th])&amp;"&lt;th class='text-center'&gt;&lt;i class='fa fa-bars' aria-hidden='true'&gt;&lt;/i&gt;&lt;/th&gt;&lt;/tr&gt;&lt;/thead&gt;"</f>
        <v>&lt;div class='table-responsive'&gt;&lt;table class='table table-bordered table-hover table-striped'&gt;&lt;thead&gt;&lt;tr class='fixieren'&gt;&lt;th class='text-center'&gt;&lt;i class='fa fa-bars' aria-hidden='true'&gt;&lt;/i&gt;&lt;/th&gt;&lt;/tr&gt;&lt;/thead&gt;</v>
      </c>
      <c r="D5" s="1" t="str">
        <f>""</f>
        <v/>
      </c>
    </row>
    <row r="6" spans="2:4" s="1" customFormat="1" ht="20.05" hidden="1" customHeight="1" x14ac:dyDescent="0.4">
      <c r="B6" s="2" t="s">
        <v>12</v>
      </c>
      <c r="C6" s="5" t="str">
        <f>"&lt;!-- DataTables CSS --&gt;&lt;link rel='stylesheet' type='text/css' href='https://cdn.datatables.net/v/bs4/jq-3.6.0/jszip-2.5.0/dt-1.13.2/b-2.3.4/b-colvis-2.3.4/b-html5-2.3.4/b-print-2.3.4/r-2.4.0/datatables.min.css'/&gt;"&amp;"&lt;table id='mydatatable' class='table table-striped table-bordered hover display compact sm order-column'style='width:100%'&gt;&lt;thead class='table-info'&gt;&lt;tr&gt;"&amp;_xlfn.TEXTJOIN(,,Tabelle1[th-dt])&amp;"&lt;th data-priority='1' class='text-center'&gt;&lt;i class='fa  fa-bars' aria-hidden='true'&gt;&lt;/i&gt;&lt;/th&gt;&lt;/tr&gt;&lt;/thead&gt;"</f>
        <v>&lt;!-- DataTables CSS --&gt;&lt;link rel='stylesheet' type='text/css' href='https://cdn.datatables.net/v/bs4/jq-3.6.0/jszip-2.5.0/dt-1.13.2/b-2.3.4/b-colvis-2.3.4/b-html5-2.3.4/b-print-2.3.4/r-2.4.0/datatables.min.css'/&gt;&lt;table id='mydatatable' class='table table-striped table-bordered hover display compact sm order-column'style='width:100%'&gt;&lt;thead class='table-info'&gt;&lt;tr&gt;&lt;th data-priority='1' class='text-center'&gt;&lt;i class='fa  fa-bars' aria-hidden='true'&gt;&lt;/i&gt;&lt;/th&gt;&lt;/tr&gt;&lt;/thead&gt;</v>
      </c>
      <c r="D6" s="1" t="str">
        <f>""</f>
        <v/>
      </c>
    </row>
    <row r="7" spans="2:4" s="1" customFormat="1" ht="20.05" customHeight="1" x14ac:dyDescent="0.4">
      <c r="B7" s="2" t="str">
        <f>IF(Settings!$E$7="EN","List template (Header)","Liste (Kopfzeile)")</f>
        <v>List template (Header)</v>
      </c>
      <c r="C7" s="5" t="str">
        <f>IF(Settings!E8="Yes / Ja",C6,C5)</f>
        <v>&lt;div class='table-responsive'&gt;&lt;table class='table table-bordered table-hover table-striped'&gt;&lt;thead&gt;&lt;tr class='fixieren'&gt;&lt;th class='text-center'&gt;&lt;i class='fa fa-bars' aria-hidden='true'&gt;&lt;/i&gt;&lt;/th&gt;&lt;/tr&gt;&lt;/thead&gt;</v>
      </c>
      <c r="D7" s="1" t="str">
        <f>""</f>
        <v/>
      </c>
    </row>
    <row r="8" spans="2:4" s="1" customFormat="1" ht="20.05" customHeight="1" x14ac:dyDescent="0.4">
      <c r="B8" s="2" t="str">
        <f>IF(Settings!$E$7="EN","List template (Repeated entry)","Liste (Wiederholter Eintrag)")</f>
        <v>List template (Repeated entry)</v>
      </c>
      <c r="C8" s="5" t="str">
        <f>"&lt;tr&gt;"&amp;_xlfn.TEXTJOIN(,TRUE,Tabelle1[td])&amp;"&lt;td align='center'&gt;&lt;div class='dropdown'&gt;&lt;button class='btn btn-outline-primary dropdown-toggle' type='button' id='dropdownMenuButton' data-toggle='dropdown' aria-haspopup='true' aria-expanded='false'&gt;"&amp;IF(Settings!$E$7="EN","More","Mehr")&amp;"&lt;/button&gt;"&amp;"&lt;div class='dropdown-menu'&gt;&lt;div class='dropdown-item'&gt;##more##&lt;/div&gt;&lt;div class='dropdown-item'&gt;##edit##&lt;/div&gt;"&amp;"&lt;div class='dropdown-item'&gt;##approve####disapprove##&lt;/div&gt;&lt;div class='dropdown-divider'&gt;&lt;/div&gt;&lt;div class='dropdown-item'&gt;##delete##&lt;/div&gt;&lt;/div&gt;&lt;/div&gt;&lt;/td&gt;&lt;/tr&gt;"</f>
        <v>&lt;tr&gt;&lt;td align='center'&gt;&lt;div class='dropdown'&gt;&lt;button class='btn btn-outline-primary dropdown-toggle' type='button' id='dropdownMenuButton' data-toggle='dropdown' aria-haspopup='true' aria-expanded='false'&gt;More&lt;/button&gt;&lt;div class='dropdown-menu'&gt;&lt;div class='dropdown-item'&gt;##more##&lt;/div&gt;&lt;div class='dropdown-item'&gt;##edit##&lt;/div&gt;&lt;div class='dropdown-item'&gt;##approve####disapprove##&lt;/div&gt;&lt;div class='dropdown-divider'&gt;&lt;/div&gt;&lt;div class='dropdown-item'&gt;##delete##&lt;/div&gt;&lt;/div&gt;&lt;/div&gt;&lt;/td&gt;&lt;/tr&gt;</v>
      </c>
      <c r="D8" s="1" t="str">
        <f>""</f>
        <v/>
      </c>
    </row>
    <row r="9" spans="2:4" s="1" customFormat="1" ht="20.05" hidden="1" customHeight="1" x14ac:dyDescent="0.4">
      <c r="B9" s="2" t="s">
        <v>9</v>
      </c>
      <c r="C9" s="5" t="str">
        <f>"&lt;/tbody&gt;&lt;/table&gt;&lt;/div&gt;"</f>
        <v>&lt;/tbody&gt;&lt;/table&gt;&lt;/div&gt;</v>
      </c>
      <c r="D9" s="1" t="str">
        <f>""</f>
        <v/>
      </c>
    </row>
    <row r="10" spans="2:4" s="1" customFormat="1" ht="20.05" hidden="1" customHeight="1" x14ac:dyDescent="0.4">
      <c r="B10" s="2" t="s">
        <v>10</v>
      </c>
      <c r="C10" s="5" t="str">
        <f>"&lt;/tbody&gt; &lt;/table&gt; &lt;!-- Optional JavaScript --&gt; &lt;!-- jQuery first, then Popper.js, then Bootstrap JS --&gt; &lt;script src='https://code.jquery.com/jquery-3.3.1.slim.min.js'"&amp;" integrity='sha384-q8i/X+965DzO0rT7abK41JStQIAqVgRVzpbzo5smXKp4YfRvH+8abtTE1Pi6jizo' crossorigin='anonymous'&gt;&lt;/script&gt; &lt;script src='https://cdnjs.cloudflare.com/ajax/libs/popper.js/1.14.7/umd/popper.min.js'"&amp;" integrity='sha384-UO2eT0CpHqdSJQ6hJty5KVphtPhzWj9WO1clHTMGa3JDZwrnQq4sF86dIHNDz0W1' crossorigin='anonymous'&gt;&lt;/script&gt; &lt;!-- DataTables JavaScript --&gt;"&amp;" &lt;script type='text/javascript' src='https://cdnjs.cloudflare.com/ajax/libs/pdfmake/0.1.36/pdfmake.min.js'&gt;&lt;/script&gt; &lt;script type='text/javascript' src='https://cdnjs.cloudflare.com/ajax/libs/pdfmake/0.1.36/vfs_fonts.js'&gt;&lt;/script&gt;"&amp;" &lt;script type='text/javascript' src='https://cdn.datatables.net/v/bs4/jq-3.6.0/jszip-2.5.0/dt-1.13.2/b-2.3.4/b-colvis-2.3.4/b-html5-2.3.4/b-print-2.3.4/r-2.4.0/datatables.min.js'&gt;&lt;/script&gt;"&amp;" &lt;script&gt; $(document).ready(function () { $('#mydatatable').DataTable({ responsive: true, paging: false, autoWidth: false, info: false, dom: 'frtipB',"&amp;" buttons: [{ extend: 'copy', text: '"&amp;IF(Settings!$E$7="EN","Copy","Kopieren")&amp;"', className: 'btn btn-secondary mx-1' }, { extend: 'excel', text: 'Excel', className: 'btn btn-secondary mr-1' }, "&amp;"{ extend: 'csvHtml5', text: 'CSV', fieldBoundary: '', fieldSeparator: ';', className: 'btn btn-secondary mr-1' }, "&amp;"{ extend: 'pdf', text: 'PDF', className: 'btn btn-secondary mr-1' }, { extend: 'print', text: '"&amp;IF(Settings!$E$7="EN","Print","Drucken")&amp;"', className: 'btn btn-secondary mr-1' }] }); }); &lt;/script&gt;"&amp;" &lt;style&gt; div.dt-buttons { float: right; } &lt;/style&gt;"</f>
        <v>&lt;/tbody&gt; &lt;/table&gt; &lt;!-- Optional JavaScript --&gt; &lt;!-- jQuery first, then Popper.js, then Bootstrap JS --&gt; &lt;script src='https://code.jquery.com/jquery-3.3.1.slim.min.js' integrity='sha384-q8i/X+965DzO0rT7abK41JStQIAqVgRVzpbzo5smXKp4YfRvH+8abtTE1Pi6jizo' crossorigin='anonymous'&gt;&lt;/script&gt; &lt;script src='https://cdnjs.cloudflare.com/ajax/libs/popper.js/1.14.7/umd/popper.min.js' integrity='sha384-UO2eT0CpHqdSJQ6hJty5KVphtPhzWj9WO1clHTMGa3JDZwrnQq4sF86dIHNDz0W1' crossorigin='anonymous'&gt;&lt;/script&gt; &lt;!-- DataTables JavaScript --&gt; &lt;script type='text/javascript' src='https://cdnjs.cloudflare.com/ajax/libs/pdfmake/0.1.36/pdfmake.min.js'&gt;&lt;/script&gt; &lt;script type='text/javascript' src='https://cdnjs.cloudflare.com/ajax/libs/pdfmake/0.1.36/vfs_fonts.js'&gt;&lt;/script&gt; &lt;script type='text/javascript' src='https://cdn.datatables.net/v/bs4/jq-3.6.0/jszip-2.5.0/dt-1.13.2/b-2.3.4/b-colvis-2.3.4/b-html5-2.3.4/b-print-2.3.4/r-2.4.0/datatables.min.js'&gt;&lt;/script&gt; &lt;script&gt; $(document).ready(function () { $('#mydatatable').DataTable({ responsive: true, paging: false, autoWidth: false, info: false, dom: 'frtipB', buttons: [{ extend: 'copy', text: 'Copy', className: 'btn btn-secondary mx-1' }, { extend: 'excel', text: 'Excel', className: 'btn btn-secondary mr-1' }, { extend: 'csvHtml5', text: 'CSV', fieldBoundary: '', fieldSeparator: ';', className: 'btn btn-secondary mr-1' }, { extend: 'pdf', text: 'PDF', className: 'btn btn-secondary mr-1' }, { extend: 'print', text: 'Print', className: 'btn btn-secondary mr-1' }] }); }); &lt;/script&gt; &lt;style&gt; div.dt-buttons { float: right; } &lt;/style&gt;</v>
      </c>
      <c r="D10" s="1" t="str">
        <f>""</f>
        <v/>
      </c>
    </row>
    <row r="11" spans="2:4" s="1" customFormat="1" ht="20.05" customHeight="1" x14ac:dyDescent="0.4">
      <c r="B11" s="2" t="str">
        <f>IF(Settings!$E$7="EN","List template (Footer)","Liste (Fußzeile)")</f>
        <v>List template (Footer)</v>
      </c>
      <c r="C11" s="5" t="str">
        <f>IF(Settings!E8="Yes / Ja",C10,C9)</f>
        <v>&lt;/tbody&gt;&lt;/table&gt;&lt;/div&gt;</v>
      </c>
      <c r="D11" s="1" t="str">
        <f>""</f>
        <v/>
      </c>
    </row>
    <row r="12" spans="2:4" s="1" customFormat="1" ht="20.05" hidden="1" customHeight="1" x14ac:dyDescent="0.4">
      <c r="B12" s="2" t="str">
        <f>IF(Settings!$E$7="EN","Advanced search template","Erweiterten Suche")</f>
        <v>Advanced search template</v>
      </c>
      <c r="C12" s="5"/>
      <c r="D12" s="1" t="str">
        <f>""</f>
        <v/>
      </c>
    </row>
    <row r="13" spans="2:4" s="1" customFormat="1" ht="20.05" hidden="1" customHeight="1" x14ac:dyDescent="0.4">
      <c r="B13" s="2" t="str">
        <f>IF(Settings!$E$7="EN","RSS template","RSS-Feed")</f>
        <v>RSS template</v>
      </c>
      <c r="C13" s="5"/>
      <c r="D13" s="1" t="str">
        <f>""</f>
        <v/>
      </c>
    </row>
    <row r="14" spans="2:4" s="1" customFormat="1" ht="20.05" hidden="1" customHeight="1" x14ac:dyDescent="0.4">
      <c r="B14" s="2" t="s">
        <v>2</v>
      </c>
      <c r="C14" s="5"/>
      <c r="D14" s="1" t="str">
        <f>""</f>
        <v/>
      </c>
    </row>
    <row r="15" spans="2:4" s="1" customFormat="1" ht="20.05" customHeight="1" x14ac:dyDescent="0.4">
      <c r="B15" s="2" t="str">
        <f>IF(Settings!$E$7="EN","CSS template","CSS-Vorlage")</f>
        <v>CSS template</v>
      </c>
      <c r="C15" s="5" t="str">
        <f>"/* CSS for dropdown-menu in list view */ #region-main .dropdown-menu .icon.fa.fa-search-plus.fa-fw::after { content: ' "&amp;IF(Settings!$E$7="EN","View single","Einzelansicht")&amp;"'; font-family: 'Titillium Web', Segoe UI, sans-serif; } "&amp;" #region-main .dropdown-menu .icon.fa.fa-cog.fa-fw::after { content: ' "&amp;IF(Settings!$E$7="EN","Edit","Bearbeiten")&amp;"'; font-family: 'Titillium Web', Segoe UI, sans-serif; } "&amp;" #region-main .dropdown-menu .icon.fa.fa-pencil.fa-fw::after { content: ' "&amp;IF(Settings!$E$7="EN","Edit","Bearbeiten")&amp;"'; font-family: 'Titillium Web', Segoe UI, sans-serif; } "&amp;" #region-main .dropdown-menu .icon.fa.fa-trash.fa-fw::after { content: ' "&amp;IF(Settings!$E$7="EN","Delete","Löschen")&amp;"'; font-family: 'Titillium Web', Segoe UI, sans-serif; } "&amp;" #region-main .dropdown-menu .icon.fa.fa-ban.fa-fw.iconsmall::after { content: ' "&amp;IF(Settings!$E$7="EN","Do not approve","Nicht freigeben")&amp;"'; font-family: 'Titillium Web', Segoe UI, sans-serif; } "&amp;" #region-main .dropdown-menu .icon.fa.fa-thumbs-up.fa-fw.iconsmall::after { content: ' "&amp;IF(Settings!$E$7="EN","Approve","Zulassen")&amp;"'; font-family: 'Titillium Web', Segoe UI, sans-serif; } "&amp;" #region-main .dropdown-item:empty { display: none; } "&amp;".dropdown-item:not(.text-truncate) {white-space: nowrap;}"&amp;" /* Headlines */ h4 { margin-top: 1em; margin-bottom: 0.3em; font-weight: 300; } "&amp;" /* responsive images */ #page-mod-data-view img.list_picture { max-width: 100%; } "&amp;" /* Button color */ .btn-outline-primary { color: "&amp;Settings!E24&amp;"!important; border-color: "&amp;Settings!E24&amp;"!important; } "&amp;".btn-outline-primary:hover, .btn-outline-primary:active, .btn-outline-primary:focus {background-color: "&amp;Settings!E24&amp;" !important;color: #ffffff !important;}"&amp;".dropdown-item:hover .icon {color: #fff;}"&amp;" /* Header new entry */ #page-mod-data-edit .card-header { background-color: "&amp;Settings!E12&amp;" !important; } "&amp;" #page-mod-data-edit .card-header h4 { color: "&amp;Settings!E13&amp;"; } .dropdown-item:hover{background-color: "&amp;Settings!E24&amp;";}"&amp;" /* Headlines formfields */ h6 { font-size: 1.2em; font-weight: 400; margin-bottom: 0.7em; } "&amp;" /* margin after Atto editor */ .mod-data-input:has(.editor_atto_wrap) { margin-bottom: 20px; } "&amp;" /* Header color single view */ #page-mod-data-view .card-header { background-color: "&amp;Settings!E17&amp;" !important; } "&amp;" #page-mod-data-view .card-header h4 { color: "&amp;Settings!E18&amp;"; } "&amp;" /* Edit Icons color and bigger size */ .card-header .icon { color: "&amp;Settings!E19&amp;"; font-size: 20px; width: 20px; height: 20px; } "&amp;" /* Icons of dropdown */ .dropdown-item .icon {font-size: 16px; width: 16px; height: 16px; } "&amp;"/* Style of table header in list view */ th { background-color: "&amp;Settings!E22&amp;"; color: "&amp;Settings!E23&amp;"; }"</f>
        <v>/* CSS for dropdown-menu in list view */ #region-main .dropdown-menu .icon.fa.fa-search-plus.fa-fw::after { content: ' View single'; font-family: 'Titillium Web', Segoe UI, sans-serif; }  #region-main .dropdown-menu .icon.fa.fa-cog.fa-fw::after { content: ' Edit'; font-family: 'Titillium Web', Segoe UI, sans-serif; }  #region-main .dropdown-menu .icon.fa.fa-pencil.fa-fw::after { content: ' Edit'; font-family: 'Titillium Web', Segoe UI, sans-serif; }  #region-main .dropdown-menu .icon.fa.fa-trash.fa-fw::after { content: ' Delete'; font-family: 'Titillium Web', Segoe UI, sans-serif; }  #region-main .dropdown-menu .icon.fa.fa-ban.fa-fw.iconsmall::after { content: ' Do not approve'; font-family: 'Titillium Web', Segoe UI, sans-serif; }  #region-main .dropdown-menu .icon.fa.fa-thumbs-up.fa-fw.iconsmall::after { content: ' Approve'; font-family: 'Titillium Web', Segoe UI, sans-serif; }  #region-main .dropdown-item:empty { display: none; } .dropdown-item:not(.text-truncate) {white-space: nowrap;} /* Headlines */ h4 { margin-top: 1em; margin-bottom: 0.3em; font-weight: 300; }  /* responsive images */ #page-mod-data-view img.list_picture { max-width: 100%; }  /* Button color */ .btn-outline-primary { color: #008196!important; border-color: #008196!important; } .btn-outline-primary:hover, .btn-outline-primary:active, .btn-outline-primary:focus {background-color: #008196 !important;color: #ffffff !important;}.dropdown-item:hover .icon {color: #fff;} /* Header new entry */ #page-mod-data-edit .card-header { background-color: #008196 !important; }  #page-mod-data-edit .card-header h4 { color: #ffffff; } .dropdown-item:hover{background-color: #008196;} /* Headlines formfields */ h6 { font-size: 1.2em; font-weight: 400; margin-bottom: 0.7em; }  /* margin after Atto editor */ .mod-data-input:has(.editor_atto_wrap) { margin-bottom: 20px; }  /* Header color single view */ #page-mod-data-view .card-header { background-color: #008196 !important; }  #page-mod-data-view .card-header h4 { color: #ffffff; }  /* Edit Icons color and bigger size */ .card-header .icon { color: #ffffff; font-size: 20px; width: 20px; height: 20px; }  /* Icons of dropdown */ .dropdown-item .icon {font-size: 16px; width: 16px; height: 16px; } /* Style of table header in list view */ th { background-color: #008196; color: #ffffff; }</v>
      </c>
      <c r="D15" s="1" t="str">
        <f>""</f>
        <v/>
      </c>
    </row>
    <row r="16" spans="2:4" s="1" customFormat="1" ht="20.05" hidden="1" customHeight="1" x14ac:dyDescent="0.4">
      <c r="B16" s="2" t="str">
        <f>IF(Settings!$E$7="EN","Javascript template","JavaScript für Vorlagen")</f>
        <v>Javascript template</v>
      </c>
      <c r="C16" s="5"/>
      <c r="D16" s="1" t="str">
        <f>""</f>
        <v/>
      </c>
    </row>
    <row r="17" spans="4:4" ht="20.05" customHeight="1" x14ac:dyDescent="0.4">
      <c r="D17" s="1" t="str">
        <f>""</f>
        <v/>
      </c>
    </row>
  </sheetData>
  <sheetProtection sheet="1" objects="1" scenarios="1"/>
  <pageMargins left="0.7" right="0.7" top="0.78740157499999996" bottom="0.78740157499999996" header="0.3" footer="0.3"/>
  <pageSetup paperSize="9" orientation="portrait" r:id="rId1"/>
  <ignoredErrors>
    <ignoredError sqref="C4:C7 C11:C14 C9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Settings</vt:lpstr>
      <vt:lpstr>Fields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Marius Gomes</dc:creator>
  <cp:lastModifiedBy>Marius Gomes</cp:lastModifiedBy>
  <dcterms:created xsi:type="dcterms:W3CDTF">2023-02-17T01:31:30Z</dcterms:created>
  <dcterms:modified xsi:type="dcterms:W3CDTF">2023-02-25T11:23:14Z</dcterms:modified>
</cp:coreProperties>
</file>