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BASE!$A$1:$BI$548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72" i="1" l="1"/>
  <c r="AU172" i="1"/>
  <c r="AS172" i="1"/>
  <c r="AR172" i="1"/>
  <c r="AT172" i="1" s="1"/>
  <c r="AV171" i="1"/>
  <c r="AU171" i="1"/>
  <c r="AS171" i="1"/>
  <c r="AR171" i="1"/>
  <c r="AV170" i="1"/>
  <c r="AU170" i="1"/>
  <c r="AS170" i="1"/>
  <c r="AR170" i="1"/>
  <c r="AT170" i="1" s="1"/>
  <c r="AV169" i="1"/>
  <c r="AU169" i="1"/>
  <c r="AS169" i="1"/>
  <c r="AR169" i="1"/>
  <c r="AT169" i="1" s="1"/>
  <c r="AV168" i="1"/>
  <c r="AU168" i="1"/>
  <c r="AS168" i="1"/>
  <c r="AR168" i="1"/>
  <c r="AT168" i="1" s="1"/>
  <c r="AV167" i="1"/>
  <c r="AU167" i="1"/>
  <c r="AS167" i="1"/>
  <c r="AR167" i="1"/>
  <c r="AT167" i="1" s="1"/>
  <c r="AV166" i="1"/>
  <c r="AU166" i="1"/>
  <c r="AS166" i="1"/>
  <c r="AR166" i="1"/>
  <c r="AV165" i="1"/>
  <c r="AU165" i="1"/>
  <c r="AS165" i="1"/>
  <c r="AR165" i="1"/>
  <c r="AV164" i="1"/>
  <c r="AU164" i="1"/>
  <c r="AS164" i="1"/>
  <c r="AR164" i="1"/>
  <c r="AT164" i="1" s="1"/>
  <c r="AV163" i="1"/>
  <c r="AU163" i="1"/>
  <c r="AS163" i="1"/>
  <c r="AR163" i="1"/>
  <c r="AT163" i="1" s="1"/>
  <c r="AV162" i="1"/>
  <c r="AU162" i="1"/>
  <c r="AS162" i="1"/>
  <c r="AR162" i="1"/>
  <c r="AT162" i="1" s="1"/>
  <c r="AV161" i="1"/>
  <c r="AU161" i="1"/>
  <c r="AS161" i="1"/>
  <c r="AR161" i="1"/>
  <c r="AV160" i="1"/>
  <c r="AU160" i="1"/>
  <c r="AS160" i="1"/>
  <c r="AR160" i="1"/>
  <c r="AT160" i="1" s="1"/>
  <c r="AV159" i="1"/>
  <c r="AU159" i="1"/>
  <c r="AS159" i="1"/>
  <c r="AR159" i="1"/>
  <c r="AT159" i="1" s="1"/>
  <c r="AV158" i="1"/>
  <c r="AU158" i="1"/>
  <c r="AS158" i="1"/>
  <c r="AR158" i="1"/>
  <c r="AT158" i="1" s="1"/>
  <c r="AV157" i="1"/>
  <c r="AU157" i="1"/>
  <c r="AS157" i="1"/>
  <c r="AR157" i="1"/>
  <c r="AV156" i="1"/>
  <c r="AU156" i="1"/>
  <c r="AS156" i="1"/>
  <c r="AR156" i="1"/>
  <c r="AV155" i="1"/>
  <c r="AU155" i="1"/>
  <c r="AS155" i="1"/>
  <c r="AR155" i="1"/>
  <c r="AV154" i="1"/>
  <c r="AU154" i="1"/>
  <c r="AS154" i="1"/>
  <c r="AR154" i="1"/>
  <c r="AT154" i="1" s="1"/>
  <c r="AV153" i="1"/>
  <c r="AU153" i="1"/>
  <c r="AS153" i="1"/>
  <c r="AR153" i="1"/>
  <c r="AV152" i="1"/>
  <c r="AU152" i="1"/>
  <c r="AS152" i="1"/>
  <c r="AR152" i="1"/>
  <c r="AT152" i="1" s="1"/>
  <c r="AV151" i="1"/>
  <c r="AU151" i="1"/>
  <c r="AS151" i="1"/>
  <c r="AR151" i="1"/>
  <c r="AV150" i="1"/>
  <c r="AU150" i="1"/>
  <c r="AS150" i="1"/>
  <c r="AR150" i="1"/>
  <c r="AT150" i="1" s="1"/>
  <c r="AV149" i="1"/>
  <c r="AU149" i="1"/>
  <c r="AS149" i="1"/>
  <c r="AR149" i="1"/>
  <c r="AT149" i="1" s="1"/>
  <c r="AV148" i="1"/>
  <c r="AU148" i="1"/>
  <c r="AS148" i="1"/>
  <c r="AR148" i="1"/>
  <c r="AT148" i="1" s="1"/>
  <c r="AV147" i="1"/>
  <c r="AU147" i="1"/>
  <c r="AS147" i="1"/>
  <c r="AR147" i="1"/>
  <c r="AT147" i="1" s="1"/>
  <c r="AV146" i="1"/>
  <c r="AU146" i="1"/>
  <c r="AS146" i="1"/>
  <c r="AR146" i="1"/>
  <c r="AV145" i="1"/>
  <c r="AU145" i="1"/>
  <c r="AS145" i="1"/>
  <c r="AR145" i="1"/>
  <c r="AV144" i="1"/>
  <c r="AU144" i="1"/>
  <c r="AS144" i="1"/>
  <c r="AR144" i="1"/>
  <c r="AV143" i="1"/>
  <c r="AU143" i="1"/>
  <c r="AS143" i="1"/>
  <c r="AR143" i="1"/>
  <c r="AT143" i="1" s="1"/>
  <c r="AV142" i="1"/>
  <c r="AU142" i="1"/>
  <c r="AS142" i="1"/>
  <c r="AR142" i="1"/>
  <c r="AT142" i="1" s="1"/>
  <c r="AV141" i="1"/>
  <c r="AU141" i="1"/>
  <c r="AS141" i="1"/>
  <c r="AR141" i="1"/>
  <c r="AV140" i="1"/>
  <c r="AU140" i="1"/>
  <c r="AS140" i="1"/>
  <c r="AR140" i="1"/>
  <c r="AV139" i="1"/>
  <c r="AU139" i="1"/>
  <c r="AS139" i="1"/>
  <c r="AR139" i="1"/>
  <c r="AT139" i="1" s="1"/>
  <c r="AV138" i="1"/>
  <c r="AU138" i="1"/>
  <c r="AS138" i="1"/>
  <c r="AR138" i="1"/>
  <c r="AT138" i="1" s="1"/>
  <c r="AV137" i="1"/>
  <c r="AU137" i="1"/>
  <c r="AS137" i="1"/>
  <c r="AR137" i="1"/>
  <c r="AT137" i="1" s="1"/>
  <c r="AV136" i="1"/>
  <c r="AU136" i="1"/>
  <c r="AS136" i="1"/>
  <c r="AR136" i="1"/>
  <c r="AV135" i="1"/>
  <c r="AU135" i="1"/>
  <c r="AS135" i="1"/>
  <c r="AR135" i="1"/>
  <c r="AV134" i="1"/>
  <c r="AU134" i="1"/>
  <c r="AS134" i="1"/>
  <c r="AR134" i="1"/>
  <c r="AT134" i="1" s="1"/>
  <c r="AV133" i="1"/>
  <c r="AU133" i="1"/>
  <c r="AS133" i="1"/>
  <c r="AR133" i="1"/>
  <c r="AV132" i="1"/>
  <c r="AU132" i="1"/>
  <c r="AS132" i="1"/>
  <c r="AR132" i="1"/>
  <c r="AT132" i="1" s="1"/>
  <c r="AV131" i="1"/>
  <c r="AU131" i="1"/>
  <c r="AS131" i="1"/>
  <c r="AR131" i="1"/>
  <c r="AV130" i="1"/>
  <c r="AU130" i="1"/>
  <c r="AS130" i="1"/>
  <c r="AR130" i="1"/>
  <c r="AT130" i="1" s="1"/>
  <c r="AV129" i="1"/>
  <c r="AU129" i="1"/>
  <c r="AS129" i="1"/>
  <c r="AR129" i="1"/>
  <c r="AV128" i="1"/>
  <c r="AU128" i="1"/>
  <c r="AS128" i="1"/>
  <c r="AR128" i="1"/>
  <c r="AT128" i="1" s="1"/>
  <c r="AV127" i="1"/>
  <c r="AU127" i="1"/>
  <c r="AS127" i="1"/>
  <c r="AR127" i="1"/>
  <c r="AT127" i="1" s="1"/>
  <c r="AV126" i="1"/>
  <c r="AU126" i="1"/>
  <c r="AS126" i="1"/>
  <c r="AR126" i="1"/>
  <c r="AV125" i="1"/>
  <c r="AU125" i="1"/>
  <c r="AS125" i="1"/>
  <c r="AR125" i="1"/>
  <c r="AV124" i="1"/>
  <c r="AU124" i="1"/>
  <c r="AS124" i="1"/>
  <c r="AR124" i="1"/>
  <c r="AT124" i="1" s="1"/>
  <c r="AV123" i="1"/>
  <c r="AU123" i="1"/>
  <c r="AS123" i="1"/>
  <c r="AR123" i="1"/>
  <c r="AT123" i="1" s="1"/>
  <c r="AV122" i="1"/>
  <c r="AU122" i="1"/>
  <c r="AS122" i="1"/>
  <c r="AR122" i="1"/>
  <c r="AT122" i="1" s="1"/>
  <c r="AV121" i="1"/>
  <c r="AU121" i="1"/>
  <c r="AS121" i="1"/>
  <c r="AR121" i="1"/>
  <c r="AV120" i="1"/>
  <c r="AU120" i="1"/>
  <c r="AS120" i="1"/>
  <c r="AR120" i="1"/>
  <c r="AT120" i="1" s="1"/>
  <c r="AV119" i="1"/>
  <c r="AU119" i="1"/>
  <c r="AS119" i="1"/>
  <c r="AR119" i="1"/>
  <c r="AT119" i="1" s="1"/>
  <c r="AV118" i="1"/>
  <c r="AU118" i="1"/>
  <c r="AS118" i="1"/>
  <c r="AR118" i="1"/>
  <c r="AT118" i="1" s="1"/>
  <c r="AV117" i="1"/>
  <c r="AU117" i="1"/>
  <c r="AS117" i="1"/>
  <c r="AR117" i="1"/>
  <c r="AT117" i="1" s="1"/>
  <c r="AV116" i="1"/>
  <c r="AU116" i="1"/>
  <c r="AS116" i="1"/>
  <c r="AR116" i="1"/>
  <c r="AV115" i="1"/>
  <c r="AU115" i="1"/>
  <c r="AS115" i="1"/>
  <c r="AR115" i="1"/>
  <c r="AV114" i="1"/>
  <c r="AU114" i="1"/>
  <c r="AS114" i="1"/>
  <c r="AR114" i="1"/>
  <c r="AV113" i="1"/>
  <c r="AU113" i="1"/>
  <c r="AS113" i="1"/>
  <c r="AR113" i="1"/>
  <c r="AT113" i="1" s="1"/>
  <c r="AV112" i="1"/>
  <c r="AU112" i="1"/>
  <c r="AS112" i="1"/>
  <c r="AR112" i="1"/>
  <c r="AT112" i="1" s="1"/>
  <c r="AV111" i="1"/>
  <c r="AU111" i="1"/>
  <c r="AS111" i="1"/>
  <c r="AR111" i="1"/>
  <c r="AV110" i="1"/>
  <c r="AU110" i="1"/>
  <c r="AS110" i="1"/>
  <c r="AR110" i="1"/>
  <c r="AV109" i="1"/>
  <c r="AU109" i="1"/>
  <c r="AS109" i="1"/>
  <c r="AR109" i="1"/>
  <c r="AT109" i="1" s="1"/>
  <c r="AV108" i="1"/>
  <c r="AU108" i="1"/>
  <c r="AS108" i="1"/>
  <c r="AR108" i="1"/>
  <c r="AT108" i="1" s="1"/>
  <c r="AV107" i="1"/>
  <c r="AU107" i="1"/>
  <c r="AS107" i="1"/>
  <c r="AR107" i="1"/>
  <c r="AT107" i="1" s="1"/>
  <c r="AV106" i="1"/>
  <c r="AU106" i="1"/>
  <c r="AS106" i="1"/>
  <c r="AR106" i="1"/>
  <c r="AV105" i="1"/>
  <c r="AU105" i="1"/>
  <c r="AS105" i="1"/>
  <c r="AR105" i="1"/>
  <c r="AV104" i="1"/>
  <c r="AU104" i="1"/>
  <c r="AS104" i="1"/>
  <c r="AR104" i="1"/>
  <c r="AT104" i="1" s="1"/>
  <c r="AV103" i="1"/>
  <c r="AU103" i="1"/>
  <c r="AS103" i="1"/>
  <c r="AR103" i="1"/>
  <c r="AT103" i="1" s="1"/>
  <c r="AV102" i="1"/>
  <c r="AU102" i="1"/>
  <c r="AS102" i="1"/>
  <c r="AR102" i="1"/>
  <c r="AT102" i="1" s="1"/>
  <c r="AV101" i="1"/>
  <c r="AU101" i="1"/>
  <c r="AS101" i="1"/>
  <c r="AR101" i="1"/>
  <c r="AV100" i="1"/>
  <c r="AU100" i="1"/>
  <c r="AS100" i="1"/>
  <c r="AR100" i="1"/>
  <c r="AT100" i="1" s="1"/>
  <c r="AV99" i="1"/>
  <c r="AU99" i="1"/>
  <c r="AS99" i="1"/>
  <c r="AR99" i="1"/>
  <c r="AT99" i="1" s="1"/>
  <c r="AV98" i="1"/>
  <c r="AU98" i="1"/>
  <c r="AS98" i="1"/>
  <c r="AR98" i="1"/>
  <c r="AT98" i="1" s="1"/>
  <c r="AV97" i="1"/>
  <c r="AU97" i="1"/>
  <c r="AS97" i="1"/>
  <c r="AR97" i="1"/>
  <c r="AV96" i="1"/>
  <c r="AU96" i="1"/>
  <c r="AS96" i="1"/>
  <c r="AR96" i="1"/>
  <c r="AV95" i="1"/>
  <c r="AU95" i="1"/>
  <c r="AS95" i="1"/>
  <c r="AR95" i="1"/>
  <c r="AV94" i="1"/>
  <c r="AU94" i="1"/>
  <c r="AS94" i="1"/>
  <c r="AR94" i="1"/>
  <c r="AT94" i="1" s="1"/>
  <c r="AV93" i="1"/>
  <c r="AU93" i="1"/>
  <c r="AS93" i="1"/>
  <c r="AR93" i="1"/>
  <c r="AV92" i="1"/>
  <c r="AU92" i="1"/>
  <c r="AS92" i="1"/>
  <c r="AR92" i="1"/>
  <c r="AT92" i="1" s="1"/>
  <c r="AV91" i="1"/>
  <c r="AU91" i="1"/>
  <c r="AS91" i="1"/>
  <c r="AR91" i="1"/>
  <c r="AV90" i="1"/>
  <c r="AU90" i="1"/>
  <c r="AS90" i="1"/>
  <c r="AR90" i="1"/>
  <c r="AT90" i="1" s="1"/>
  <c r="AV89" i="1"/>
  <c r="AU89" i="1"/>
  <c r="AS89" i="1"/>
  <c r="AR89" i="1"/>
  <c r="AV88" i="1"/>
  <c r="AU88" i="1"/>
  <c r="AS88" i="1"/>
  <c r="AR88" i="1"/>
  <c r="AT88" i="1" s="1"/>
  <c r="AV87" i="1"/>
  <c r="AU87" i="1"/>
  <c r="AS87" i="1"/>
  <c r="AR87" i="1"/>
  <c r="AT87" i="1" s="1"/>
  <c r="AV86" i="1"/>
  <c r="AU86" i="1"/>
  <c r="AS86" i="1"/>
  <c r="AR86" i="1"/>
  <c r="AV85" i="1"/>
  <c r="AU85" i="1"/>
  <c r="AS85" i="1"/>
  <c r="AR85" i="1"/>
  <c r="AV84" i="1"/>
  <c r="AU84" i="1"/>
  <c r="AS84" i="1"/>
  <c r="AR84" i="1"/>
  <c r="AT84" i="1" s="1"/>
  <c r="AV83" i="1"/>
  <c r="AU83" i="1"/>
  <c r="AS83" i="1"/>
  <c r="AR83" i="1"/>
  <c r="AT83" i="1" s="1"/>
  <c r="AV82" i="1"/>
  <c r="AU82" i="1"/>
  <c r="AS82" i="1"/>
  <c r="AR82" i="1"/>
  <c r="AT82" i="1" s="1"/>
  <c r="AV81" i="1"/>
  <c r="AU81" i="1"/>
  <c r="AS81" i="1"/>
  <c r="AR81" i="1"/>
  <c r="AV80" i="1"/>
  <c r="AU80" i="1"/>
  <c r="AS80" i="1"/>
  <c r="AR80" i="1"/>
  <c r="AT80" i="1" s="1"/>
  <c r="AV79" i="1"/>
  <c r="AU79" i="1"/>
  <c r="AS79" i="1"/>
  <c r="AR79" i="1"/>
  <c r="AT79" i="1" s="1"/>
  <c r="AV78" i="1"/>
  <c r="AU78" i="1"/>
  <c r="AS78" i="1"/>
  <c r="AR78" i="1"/>
  <c r="AT78" i="1" s="1"/>
  <c r="AV77" i="1"/>
  <c r="AU77" i="1"/>
  <c r="AS77" i="1"/>
  <c r="AR77" i="1"/>
  <c r="AV76" i="1"/>
  <c r="AU76" i="1"/>
  <c r="AS76" i="1"/>
  <c r="AR76" i="1"/>
  <c r="AV75" i="1"/>
  <c r="AU75" i="1"/>
  <c r="AS75" i="1"/>
  <c r="AR75" i="1"/>
  <c r="AV74" i="1"/>
  <c r="AU74" i="1"/>
  <c r="AS74" i="1"/>
  <c r="AR74" i="1"/>
  <c r="AT74" i="1" s="1"/>
  <c r="AV73" i="1"/>
  <c r="AU73" i="1"/>
  <c r="AS73" i="1"/>
  <c r="AR73" i="1"/>
  <c r="AV72" i="1"/>
  <c r="AU72" i="1"/>
  <c r="AS72" i="1"/>
  <c r="AR72" i="1"/>
  <c r="AT72" i="1" s="1"/>
  <c r="AV71" i="1"/>
  <c r="AU71" i="1"/>
  <c r="AS71" i="1"/>
  <c r="AR71" i="1"/>
  <c r="AV70" i="1"/>
  <c r="AU70" i="1"/>
  <c r="AS70" i="1"/>
  <c r="AR70" i="1"/>
  <c r="AT70" i="1" s="1"/>
  <c r="AV69" i="1"/>
  <c r="AU69" i="1"/>
  <c r="AS69" i="1"/>
  <c r="AR69" i="1"/>
  <c r="AV68" i="1"/>
  <c r="AU68" i="1"/>
  <c r="AS68" i="1"/>
  <c r="AR68" i="1"/>
  <c r="AT68" i="1" s="1"/>
  <c r="AV67" i="1"/>
  <c r="AU67" i="1"/>
  <c r="AS67" i="1"/>
  <c r="AR67" i="1"/>
  <c r="AV66" i="1"/>
  <c r="AU66" i="1"/>
  <c r="AS66" i="1"/>
  <c r="AR66" i="1"/>
  <c r="AV65" i="1"/>
  <c r="AU65" i="1"/>
  <c r="AS65" i="1"/>
  <c r="AR65" i="1"/>
  <c r="AV64" i="1"/>
  <c r="AU64" i="1"/>
  <c r="AS64" i="1"/>
  <c r="AR64" i="1"/>
  <c r="AT64" i="1" s="1"/>
  <c r="AV63" i="1"/>
  <c r="AU63" i="1"/>
  <c r="AS63" i="1"/>
  <c r="AR63" i="1"/>
  <c r="AT63" i="1" s="1"/>
  <c r="AV62" i="1"/>
  <c r="AU62" i="1"/>
  <c r="AS62" i="1"/>
  <c r="AR62" i="1"/>
  <c r="AT62" i="1" s="1"/>
  <c r="AV61" i="1"/>
  <c r="AU61" i="1"/>
  <c r="AS61" i="1"/>
  <c r="AR61" i="1"/>
  <c r="AV60" i="1"/>
  <c r="AU60" i="1"/>
  <c r="AS60" i="1"/>
  <c r="AR60" i="1"/>
  <c r="AT60" i="1" s="1"/>
  <c r="AV59" i="1"/>
  <c r="AU59" i="1"/>
  <c r="AS59" i="1"/>
  <c r="AR59" i="1"/>
  <c r="AT59" i="1" s="1"/>
  <c r="AV58" i="1"/>
  <c r="AU58" i="1"/>
  <c r="AS58" i="1"/>
  <c r="AR58" i="1"/>
  <c r="AT58" i="1" s="1"/>
  <c r="AV57" i="1"/>
  <c r="AU57" i="1"/>
  <c r="AS57" i="1"/>
  <c r="AR57" i="1"/>
  <c r="AV56" i="1"/>
  <c r="AU56" i="1"/>
  <c r="AS56" i="1"/>
  <c r="AR56" i="1"/>
  <c r="AV55" i="1"/>
  <c r="AU55" i="1"/>
  <c r="AS55" i="1"/>
  <c r="AR55" i="1"/>
  <c r="AV54" i="1"/>
  <c r="AU54" i="1"/>
  <c r="AS54" i="1"/>
  <c r="AR54" i="1"/>
  <c r="AV53" i="1"/>
  <c r="AU53" i="1"/>
  <c r="AS53" i="1"/>
  <c r="AR53" i="1"/>
  <c r="AV52" i="1"/>
  <c r="AU52" i="1"/>
  <c r="AS52" i="1"/>
  <c r="AR52" i="1"/>
  <c r="AT52" i="1" s="1"/>
  <c r="AV51" i="1"/>
  <c r="AU51" i="1"/>
  <c r="AS51" i="1"/>
  <c r="AR51" i="1"/>
  <c r="AV50" i="1"/>
  <c r="AU50" i="1"/>
  <c r="AS50" i="1"/>
  <c r="AR50" i="1"/>
  <c r="AV49" i="1"/>
  <c r="AU49" i="1"/>
  <c r="AS49" i="1"/>
  <c r="AR49" i="1"/>
  <c r="AV48" i="1"/>
  <c r="AU48" i="1"/>
  <c r="AS48" i="1"/>
  <c r="AR48" i="1"/>
  <c r="AT48" i="1" s="1"/>
  <c r="AV47" i="1"/>
  <c r="AU47" i="1"/>
  <c r="AS47" i="1"/>
  <c r="AR47" i="1"/>
  <c r="AT47" i="1" s="1"/>
  <c r="AV46" i="1"/>
  <c r="AU46" i="1"/>
  <c r="AS46" i="1"/>
  <c r="AR46" i="1"/>
  <c r="AV45" i="1"/>
  <c r="AU45" i="1"/>
  <c r="AS45" i="1"/>
  <c r="AR45" i="1"/>
  <c r="AV44" i="1"/>
  <c r="AU44" i="1"/>
  <c r="AS44" i="1"/>
  <c r="AR44" i="1"/>
  <c r="AT44" i="1" s="1"/>
  <c r="AV43" i="1"/>
  <c r="AU43" i="1"/>
  <c r="AS43" i="1"/>
  <c r="AR43" i="1"/>
  <c r="AV42" i="1"/>
  <c r="AU42" i="1"/>
  <c r="AS42" i="1"/>
  <c r="AR42" i="1"/>
  <c r="AT42" i="1" s="1"/>
  <c r="AV41" i="1"/>
  <c r="AU41" i="1"/>
  <c r="AS41" i="1"/>
  <c r="AR41" i="1"/>
  <c r="AV40" i="1"/>
  <c r="AU40" i="1"/>
  <c r="AS40" i="1"/>
  <c r="AR40" i="1"/>
  <c r="AT40" i="1" s="1"/>
  <c r="AV39" i="1"/>
  <c r="AU39" i="1"/>
  <c r="AS39" i="1"/>
  <c r="AR39" i="1"/>
  <c r="AV38" i="1"/>
  <c r="AU38" i="1"/>
  <c r="AS38" i="1"/>
  <c r="AR38" i="1"/>
  <c r="AT38" i="1" s="1"/>
  <c r="AV37" i="1"/>
  <c r="AU37" i="1"/>
  <c r="AS37" i="1"/>
  <c r="AR37" i="1"/>
  <c r="AV36" i="1"/>
  <c r="AU36" i="1"/>
  <c r="AS36" i="1"/>
  <c r="AR36" i="1"/>
  <c r="AV35" i="1"/>
  <c r="AU35" i="1"/>
  <c r="AS35" i="1"/>
  <c r="AR35" i="1"/>
  <c r="AV34" i="1"/>
  <c r="AU34" i="1"/>
  <c r="AS34" i="1"/>
  <c r="AR34" i="1"/>
  <c r="AT34" i="1" s="1"/>
  <c r="AV33" i="1"/>
  <c r="AU33" i="1"/>
  <c r="AS33" i="1"/>
  <c r="AR33" i="1"/>
  <c r="AV32" i="1"/>
  <c r="AU32" i="1"/>
  <c r="AS32" i="1"/>
  <c r="AR32" i="1"/>
  <c r="AV31" i="1"/>
  <c r="AU31" i="1"/>
  <c r="AS31" i="1"/>
  <c r="AR31" i="1"/>
  <c r="AV30" i="1"/>
  <c r="AU30" i="1"/>
  <c r="AS30" i="1"/>
  <c r="AR30" i="1"/>
  <c r="AT30" i="1" s="1"/>
  <c r="AV29" i="1"/>
  <c r="AU29" i="1"/>
  <c r="AS29" i="1"/>
  <c r="AR29" i="1"/>
  <c r="AV28" i="1"/>
  <c r="AU28" i="1"/>
  <c r="AS28" i="1"/>
  <c r="AR28" i="1"/>
  <c r="AV27" i="1"/>
  <c r="AU27" i="1"/>
  <c r="AS27" i="1"/>
  <c r="AR27" i="1"/>
  <c r="AT27" i="1" s="1"/>
  <c r="AV26" i="1"/>
  <c r="AU26" i="1"/>
  <c r="AS26" i="1"/>
  <c r="AR26" i="1"/>
  <c r="AV25" i="1"/>
  <c r="AU25" i="1"/>
  <c r="AS25" i="1"/>
  <c r="AR25" i="1"/>
  <c r="AV24" i="1"/>
  <c r="AU24" i="1"/>
  <c r="AS24" i="1"/>
  <c r="AR24" i="1"/>
  <c r="AV23" i="1"/>
  <c r="AU23" i="1"/>
  <c r="AS23" i="1"/>
  <c r="AR23" i="1"/>
  <c r="AT23" i="1" s="1"/>
  <c r="AV22" i="1"/>
  <c r="AU22" i="1"/>
  <c r="AS22" i="1"/>
  <c r="AR22" i="1"/>
  <c r="AT22" i="1" s="1"/>
  <c r="AV21" i="1"/>
  <c r="AU21" i="1"/>
  <c r="AS21" i="1"/>
  <c r="AR21" i="1"/>
  <c r="AV20" i="1"/>
  <c r="AU20" i="1"/>
  <c r="AS20" i="1"/>
  <c r="AR20" i="1"/>
  <c r="AV19" i="1"/>
  <c r="AU19" i="1"/>
  <c r="AS19" i="1"/>
  <c r="AR19" i="1"/>
  <c r="AT19" i="1" s="1"/>
  <c r="AV18" i="1"/>
  <c r="AU18" i="1"/>
  <c r="AS18" i="1"/>
  <c r="AR18" i="1"/>
  <c r="AT18" i="1" s="1"/>
  <c r="AV17" i="1"/>
  <c r="AU17" i="1"/>
  <c r="AS17" i="1"/>
  <c r="AR17" i="1"/>
  <c r="AV16" i="1"/>
  <c r="AU16" i="1"/>
  <c r="AS16" i="1"/>
  <c r="AR16" i="1"/>
  <c r="AV15" i="1"/>
  <c r="AU15" i="1"/>
  <c r="AS15" i="1"/>
  <c r="AR15" i="1"/>
  <c r="AV14" i="1"/>
  <c r="AU14" i="1"/>
  <c r="AS14" i="1"/>
  <c r="AR14" i="1"/>
  <c r="AT14" i="1" s="1"/>
  <c r="AV13" i="1"/>
  <c r="AU13" i="1"/>
  <c r="AS13" i="1"/>
  <c r="AR13" i="1"/>
  <c r="AV12" i="1"/>
  <c r="AU12" i="1"/>
  <c r="AS12" i="1"/>
  <c r="AR12" i="1"/>
  <c r="AT12" i="1" s="1"/>
  <c r="AV11" i="1"/>
  <c r="AU11" i="1"/>
  <c r="AS11" i="1"/>
  <c r="AR11" i="1"/>
  <c r="AV10" i="1"/>
  <c r="AU10" i="1"/>
  <c r="AS10" i="1"/>
  <c r="AR10" i="1"/>
  <c r="AT10" i="1" s="1"/>
  <c r="AV9" i="1"/>
  <c r="AU9" i="1"/>
  <c r="AS9" i="1"/>
  <c r="AR9" i="1"/>
  <c r="AV8" i="1"/>
  <c r="AU8" i="1"/>
  <c r="AS8" i="1"/>
  <c r="AR8" i="1"/>
  <c r="AT8" i="1" s="1"/>
  <c r="AV7" i="1"/>
  <c r="AU7" i="1"/>
  <c r="AS7" i="1"/>
  <c r="AR7" i="1"/>
  <c r="AV6" i="1"/>
  <c r="AU6" i="1"/>
  <c r="AS6" i="1"/>
  <c r="AR6" i="1"/>
  <c r="AV5" i="1"/>
  <c r="AU5" i="1"/>
  <c r="AS5" i="1"/>
  <c r="AR5" i="1"/>
  <c r="AV4" i="1"/>
  <c r="AU4" i="1"/>
  <c r="AS4" i="1"/>
  <c r="AR4" i="1"/>
  <c r="AV3" i="1"/>
  <c r="AU3" i="1"/>
  <c r="AS3" i="1"/>
  <c r="AR3" i="1"/>
  <c r="AT3" i="1" s="1"/>
  <c r="AV2" i="1"/>
  <c r="AU2" i="1"/>
  <c r="AS2" i="1"/>
  <c r="AR2" i="1"/>
  <c r="AT2" i="1" s="1"/>
  <c r="AT6" i="1" l="1"/>
  <c r="AT16" i="1"/>
  <c r="AT26" i="1"/>
  <c r="AT31" i="1"/>
  <c r="AT36" i="1"/>
  <c r="AT46" i="1"/>
  <c r="AT51" i="1"/>
  <c r="AT56" i="1"/>
  <c r="AT66" i="1"/>
  <c r="AT76" i="1"/>
  <c r="AT91" i="1"/>
  <c r="AT96" i="1"/>
  <c r="AT106" i="1"/>
  <c r="AT111" i="1"/>
  <c r="AT116" i="1"/>
  <c r="AT121" i="1"/>
  <c r="AT126" i="1"/>
  <c r="AT131" i="1"/>
  <c r="AT136" i="1"/>
  <c r="AT141" i="1"/>
  <c r="AT146" i="1"/>
  <c r="AT151" i="1"/>
  <c r="AT156" i="1"/>
  <c r="AT166" i="1"/>
  <c r="AT171" i="1"/>
  <c r="AT165" i="1"/>
  <c r="AT86" i="1"/>
  <c r="AT15" i="1"/>
  <c r="AT75" i="1"/>
  <c r="AT9" i="1"/>
  <c r="AT13" i="1"/>
  <c r="AT17" i="1"/>
  <c r="AT21" i="1"/>
  <c r="AT29" i="1"/>
  <c r="AT33" i="1"/>
  <c r="AT37" i="1"/>
  <c r="AT41" i="1"/>
  <c r="AT49" i="1"/>
  <c r="AT53" i="1"/>
  <c r="AT57" i="1"/>
  <c r="AT61" i="1"/>
  <c r="AT69" i="1"/>
  <c r="AT73" i="1"/>
  <c r="AT77" i="1"/>
  <c r="AT81" i="1"/>
  <c r="AT97" i="1"/>
  <c r="AT101" i="1"/>
  <c r="AT7" i="1"/>
  <c r="AT11" i="1"/>
  <c r="AT50" i="1"/>
  <c r="AT54" i="1"/>
  <c r="AT85" i="1"/>
  <c r="AT89" i="1"/>
  <c r="AT93" i="1"/>
  <c r="AT140" i="1"/>
  <c r="AT144" i="1"/>
  <c r="AT5" i="1"/>
  <c r="AT95" i="1"/>
  <c r="AT25" i="1"/>
  <c r="AT115" i="1"/>
  <c r="AT45" i="1"/>
  <c r="AT135" i="1"/>
  <c r="AT65" i="1"/>
  <c r="AT155" i="1"/>
  <c r="AT105" i="1"/>
  <c r="AT4" i="1"/>
  <c r="AT35" i="1"/>
  <c r="AT39" i="1"/>
  <c r="AT43" i="1"/>
  <c r="AT125" i="1"/>
  <c r="AT129" i="1"/>
  <c r="AT133" i="1"/>
  <c r="AT20" i="1"/>
  <c r="AT24" i="1"/>
  <c r="AT55" i="1"/>
  <c r="AT145" i="1"/>
  <c r="AT28" i="1"/>
  <c r="AT32" i="1"/>
  <c r="AT67" i="1"/>
  <c r="AT71" i="1"/>
  <c r="AT110" i="1"/>
  <c r="AT114" i="1"/>
  <c r="AT157" i="1"/>
  <c r="AT161" i="1"/>
  <c r="AT153" i="1"/>
</calcChain>
</file>

<file path=xl/sharedStrings.xml><?xml version="1.0" encoding="utf-8"?>
<sst xmlns="http://schemas.openxmlformats.org/spreadsheetml/2006/main" count="6052" uniqueCount="563">
  <si>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</si>
  <si>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</si>
  <si>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</si>
  <si>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</si>
  <si>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</si>
  <si>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</si>
  <si>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</si>
  <si>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</si>
  <si>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</si>
  <si>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</si>
  <si>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</si>
  <si>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</si>
  <si>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</si>
  <si>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</si>
  <si>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</si>
  <si>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</si>
  <si>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</si>
  <si>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</si>
  <si>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</si>
  <si>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</si>
  <si>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</si>
  <si>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</si>
  <si>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</si>
  <si>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</si>
  <si>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</si>
  <si>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</si>
  <si>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</si>
  <si>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</si>
  <si>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</si>
  <si>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</si>
  <si>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</si>
  <si>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</si>
  <si>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</si>
  <si>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</si>
  <si>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</si>
  <si>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</si>
  <si>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</si>
  <si>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</si>
  <si>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</si>
  <si>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</si>
  <si>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</si>
  <si>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</si>
  <si>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</si>
  <si>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</si>
  <si>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</si>
  <si>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</si>
  <si>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</si>
  <si>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</si>
  <si>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</si>
  <si>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</si>
  <si>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</si>
  <si>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</si>
  <si>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</si>
  <si>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</si>
  <si>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</si>
  <si>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</si>
  <si>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</si>
  <si>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</si>
  <si>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</si>
  <si>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</si>
  <si>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</si>
  <si>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</si>
  <si>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</si>
  <si>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</si>
  <si>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</si>
  <si>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</si>
  <si>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</si>
  <si>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</si>
  <si>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</si>
  <si>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</si>
  <si>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</si>
  <si>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</si>
  <si>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</si>
  <si>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</si>
  <si>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</si>
  <si>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</si>
  <si>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</si>
  <si>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</si>
  <si>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CENTRO HISTÓRICO DE SÃO PAULO</t>
  </si>
  <si>
    <t>Pela Parte Interessada</t>
  </si>
  <si>
    <t>MADRUGADA 1 (00:00 AS 02:59)</t>
  </si>
  <si>
    <t>ROUBO A TRANSEUNTE</t>
  </si>
  <si>
    <t>AGRESSÃO FÍSICA</t>
  </si>
  <si>
    <t>CELULAR E OUTROS</t>
  </si>
  <si>
    <t>SIM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</si>
  <si>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</si>
  <si>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</si>
  <si>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</si>
  <si>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</si>
  <si>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</si>
  <si>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</si>
  <si>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</si>
  <si>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PRAÇA DA REPÚBLICA</t>
  </si>
  <si>
    <t>Por Guardas Civis Metropolitanos</t>
  </si>
  <si>
    <t>MANHÃ 2 (09:00 AS 11:59)</t>
  </si>
  <si>
    <t>FURTO A ESTABELECIMENTO COMERCIAL</t>
  </si>
  <si>
    <t>OBJETO RECUPERADO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</si>
  <si>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</si>
  <si>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</si>
  <si>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</si>
  <si>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</si>
  <si>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</si>
  <si>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</si>
  <si>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</si>
  <si>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SANTA CECILIA</t>
  </si>
  <si>
    <t>TROMBADA</t>
  </si>
  <si>
    <t>MÃOS DA VITIMA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</si>
  <si>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</si>
  <si>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</si>
  <si>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</si>
  <si>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</si>
  <si>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</si>
  <si>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</si>
  <si>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</si>
  <si>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</si>
  <si>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</si>
  <si>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MOCHILA/BOLSA</t>
  </si>
  <si>
    <t>03:00:00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</si>
  <si>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</si>
  <si>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</si>
  <si>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</si>
  <si>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</si>
  <si>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</si>
  <si>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FURTO A TRANSEUNTE</t>
  </si>
  <si>
    <t>Pela manhã</t>
  </si>
  <si>
    <t>FURTO EM LOCAL NAO ESPECIFICADO</t>
  </si>
  <si>
    <t>AMEAÇA COM ARMA BRANCA</t>
  </si>
  <si>
    <t>21:00:00</t>
  </si>
  <si>
    <t>PRAÇA DA REPUBLICA</t>
  </si>
  <si>
    <t>NOITE 2 (21:00 AS 23:59)</t>
  </si>
  <si>
    <t>BICICLETA</t>
  </si>
  <si>
    <t>RUA FORMOSA</t>
  </si>
  <si>
    <t>VILA BUARQUE</t>
  </si>
  <si>
    <t>AVENIDA SÃO JOÃO</t>
  </si>
  <si>
    <t>FURTO QUEBRA VIDRO</t>
  </si>
  <si>
    <t>77º D.P. SANTA CECILIA</t>
  </si>
  <si>
    <t>10:00:00</t>
  </si>
  <si>
    <t>CONSOLACAO</t>
  </si>
  <si>
    <t>A tarde</t>
  </si>
  <si>
    <t>22:00:00</t>
  </si>
  <si>
    <t>SAQUE/MOVIMENTACAO NAO AUTORIZADA</t>
  </si>
  <si>
    <t>QUEBROU O VIDRO SEM PESSOA NO CARRO</t>
  </si>
  <si>
    <t>GRAVE AMEAÇA SEM ARMA/SIMULACRO</t>
  </si>
  <si>
    <t>AVENIDA SAO JOAO</t>
  </si>
  <si>
    <t>AVENIDA VIEIRA DE CARVALHO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</si>
  <si>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</si>
  <si>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</si>
  <si>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</si>
  <si>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</si>
  <si>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</si>
  <si>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</si>
  <si>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DOCUMENTO</t>
  </si>
  <si>
    <t>AVENIDA PRESTES MAIA</t>
  </si>
  <si>
    <t>CENTRO</t>
  </si>
  <si>
    <t>RUA BENTO FREITAS</t>
  </si>
  <si>
    <t>FURTO DE BICICLETA (SUBTRAÇÃO DA BICICLETA)</t>
  </si>
  <si>
    <t>AVENIDA IPIRANGA</t>
  </si>
  <si>
    <t>RUA DONA VERIDIANA</t>
  </si>
  <si>
    <t>19:00:00</t>
  </si>
  <si>
    <t>RUA CORONEL XAVIER DE TOLEDO</t>
  </si>
  <si>
    <t>MOTO</t>
  </si>
  <si>
    <t>DELEGACIA ELETRONICA 1</t>
  </si>
  <si>
    <t>I - com destruição ou rompimento de obstáculo à subtração da coisa</t>
  </si>
  <si>
    <t>17:00:00</t>
  </si>
  <si>
    <t>23:00:00</t>
  </si>
  <si>
    <t>SANTA EFIGÊNIA</t>
  </si>
  <si>
    <t>AVENIDA RIO BRANCO</t>
  </si>
  <si>
    <t>78º D.P. JARDINS</t>
  </si>
  <si>
    <t>Veículo</t>
  </si>
  <si>
    <t>AVENIDA ANGELICA</t>
  </si>
  <si>
    <t>RUA SANTA EFIGÊNIA</t>
  </si>
  <si>
    <t>CARTAO BANCARIO</t>
  </si>
  <si>
    <t>RUA MAJOR SERTORIO</t>
  </si>
  <si>
    <t>RUA CONSELHEIRO BROTERO</t>
  </si>
  <si>
    <t>PRAÇA MARECHAL DEODORO</t>
  </si>
  <si>
    <t>18:30:00</t>
  </si>
  <si>
    <t>08:30:00</t>
  </si>
  <si>
    <t>Estabelecimento Comercial</t>
  </si>
  <si>
    <t>ALAMEDA NOTHMANN</t>
  </si>
  <si>
    <t>GCM</t>
  </si>
  <si>
    <t>ROUBO A ESTABELECIMENTO COMERCIAL (PRODUTOS - DINHEIRO DO ESTABELECIMENTO)</t>
  </si>
  <si>
    <t>RUA BARRA FUNDA</t>
  </si>
  <si>
    <t>RUA SETE DE ABRIL</t>
  </si>
  <si>
    <t>11:00:00</t>
  </si>
  <si>
    <t>DINHEIRO</t>
  </si>
  <si>
    <t>RUA REGO FREITAS</t>
  </si>
  <si>
    <t>RUA SANTA ISABEL</t>
  </si>
  <si>
    <t>15:30:00</t>
  </si>
  <si>
    <t>22:30:00</t>
  </si>
  <si>
    <t>20:30:00</t>
  </si>
  <si>
    <t>16:30:00</t>
  </si>
  <si>
    <t>FURTO DE MOTO</t>
  </si>
  <si>
    <t>13:00:00</t>
  </si>
  <si>
    <t>HIGIENÓPOLIS</t>
  </si>
  <si>
    <t>RUA GENERAL JARDIM</t>
  </si>
  <si>
    <t>RUA DOM JOSE DE BARROS</t>
  </si>
  <si>
    <t>AVENIDA SENADOR QUEIROS</t>
  </si>
  <si>
    <t>AVENIDA ANGÉLICA</t>
  </si>
  <si>
    <t>INTERIOR DE RESIDÊNCIA</t>
  </si>
  <si>
    <t>DINHEIRO E OUTROS</t>
  </si>
  <si>
    <t>PM</t>
  </si>
  <si>
    <t>Por Integrantes da Polícia Militar</t>
  </si>
  <si>
    <t>Lojas</t>
  </si>
  <si>
    <t>FURTO A RESIDENCIA/CONDOMINIO</t>
  </si>
  <si>
    <t>14:30:00</t>
  </si>
  <si>
    <t>Residência</t>
  </si>
  <si>
    <t>00:30:00</t>
  </si>
  <si>
    <t>DEL.SEC.3º OESTE</t>
  </si>
  <si>
    <t>DEL.SEC.5º LESTE</t>
  </si>
  <si>
    <t>DEMACRO</t>
  </si>
  <si>
    <t>RUA AURORA</t>
  </si>
  <si>
    <t>SANTA IFIGÊNIA</t>
  </si>
  <si>
    <t>GRAVE AMEAÇA SEM ARMA/SIMULACRO/SIMULAÇÃO</t>
  </si>
  <si>
    <t>BARRA FUNDA</t>
  </si>
  <si>
    <t>DOCUMENTO E OUTROS</t>
  </si>
  <si>
    <t>RUA DOUTOR VEIGA FILHO</t>
  </si>
  <si>
    <t>NOTEBOOK E OUTROS</t>
  </si>
  <si>
    <t>RUA VITÓRIA</t>
  </si>
  <si>
    <t>ROUBO EM INTERIOR DE VEICULO</t>
  </si>
  <si>
    <t>ROUBO EM INTERIOR DE ESTACAO/TREM/METRO/ONIBUS</t>
  </si>
  <si>
    <t>MESA/BANCO/SIMILARES</t>
  </si>
  <si>
    <t>DEL.SEC.7º ITAQUERA</t>
  </si>
  <si>
    <t>09:00:00</t>
  </si>
  <si>
    <t>15:00:00</t>
  </si>
  <si>
    <t>19:30:00</t>
  </si>
  <si>
    <t>08:00:00</t>
  </si>
  <si>
    <t>QUEBROU O VIDRO COM PESSOA NO CARRO</t>
  </si>
  <si>
    <t>§ 2ºA, I - Se a violência ou ameaça é exercida com emprego de arma de fogo</t>
  </si>
  <si>
    <t>17:30:00</t>
  </si>
  <si>
    <t>06:35:00</t>
  </si>
  <si>
    <t>14:50:00</t>
  </si>
  <si>
    <t>Fios e Cabos</t>
  </si>
  <si>
    <t>FURTO DE FIO/METAL</t>
  </si>
  <si>
    <t>FIOS/CABOS</t>
  </si>
  <si>
    <t>RUA FREDERICO ABRANCHES</t>
  </si>
  <si>
    <t>03:30:00</t>
  </si>
  <si>
    <t>RUA BRIGADEIRO GALVAO</t>
  </si>
  <si>
    <t>Bar/Botequim</t>
  </si>
  <si>
    <t>Garagem ou abrigo de residência</t>
  </si>
  <si>
    <t>Interior de Veículo Particular</t>
  </si>
  <si>
    <t>08º D.P. BRAS</t>
  </si>
  <si>
    <t>AVENIDA CÁSPER LÍBERO</t>
  </si>
  <si>
    <t>Interior Transporte Coletivo</t>
  </si>
  <si>
    <t>AVENIDA SAO LUIS</t>
  </si>
  <si>
    <t>RUA DOUTOR ALBUQUERQUE LINS</t>
  </si>
  <si>
    <t>via Pública</t>
  </si>
  <si>
    <t>AVENIDA NOVE DE JULHO</t>
  </si>
  <si>
    <t>21:30:00</t>
  </si>
  <si>
    <t>LARGO DO AROUCHE</t>
  </si>
  <si>
    <t>18:00:00</t>
  </si>
  <si>
    <t>Por Outros</t>
  </si>
  <si>
    <t>IV - mediante concurso de duas ou mais pessoas.</t>
  </si>
  <si>
    <t>00:40:00</t>
  </si>
  <si>
    <t>OUTROS/BONÉ/TÊNIS/ÓCULOS</t>
  </si>
  <si>
    <t>AVENIDA DUQUE DE CAXIAS</t>
  </si>
  <si>
    <t>21º D.P. VILA MATILDE</t>
  </si>
  <si>
    <t>LARGO SANTA CECILIA</t>
  </si>
  <si>
    <t>RUA BARAO DE ITAPETININGA</t>
  </si>
  <si>
    <t>RUA SOUSA LIMA</t>
  </si>
  <si>
    <t>00:20:00</t>
  </si>
  <si>
    <t>15:20:00</t>
  </si>
  <si>
    <t>RUA CONSELHEIRO NEBIAS</t>
  </si>
  <si>
    <t>ALAMEDA EDUARDO PRADO</t>
  </si>
  <si>
    <t>16:40:00</t>
  </si>
  <si>
    <t>ALAMEDA DINO BUENO</t>
  </si>
  <si>
    <t>RUA SANTA IFIGÊNIA</t>
  </si>
  <si>
    <t>CARTAO BANCARIO/OUTROS</t>
  </si>
  <si>
    <t>JU3714</t>
  </si>
  <si>
    <t>07/07/2025</t>
  </si>
  <si>
    <t>14:10:00</t>
  </si>
  <si>
    <t>PRODUTOS DO ESTABELECIMENTO</t>
  </si>
  <si>
    <t>SEMANA 28 (07JUL A 13JUL)</t>
  </si>
  <si>
    <t>JX5988</t>
  </si>
  <si>
    <t>08/07/2025</t>
  </si>
  <si>
    <t>ALAMEDA RIBEIRO DA SILVA</t>
  </si>
  <si>
    <t>JX9853</t>
  </si>
  <si>
    <t>09/07/2025</t>
  </si>
  <si>
    <t>04:40:00</t>
  </si>
  <si>
    <t>KA2035</t>
  </si>
  <si>
    <t>10/07/2025</t>
  </si>
  <si>
    <t>17:10:00</t>
  </si>
  <si>
    <t>LUZ</t>
  </si>
  <si>
    <t>AGENTE METROVIARIO</t>
  </si>
  <si>
    <t>JT4087</t>
  </si>
  <si>
    <t>LARGO DO PAISSANDU</t>
  </si>
  <si>
    <t>JU6670</t>
  </si>
  <si>
    <t>07:49:00</t>
  </si>
  <si>
    <t>JY1966</t>
  </si>
  <si>
    <t>RUA PEDRO AMÉRICO</t>
  </si>
  <si>
    <t>JY4999</t>
  </si>
  <si>
    <t>19:05:00</t>
  </si>
  <si>
    <t>JZ1018</t>
  </si>
  <si>
    <t>08:29:00</t>
  </si>
  <si>
    <t>Interior de Transporte Coletivo</t>
  </si>
  <si>
    <t>ESTAÇÃO METRO REPÚBLICA</t>
  </si>
  <si>
    <t>JZ8992</t>
  </si>
  <si>
    <t>JZ7247</t>
  </si>
  <si>
    <t>04º D.P. CONSOLAÇÃO</t>
  </si>
  <si>
    <t>13:04:00</t>
  </si>
  <si>
    <t>JZ2080</t>
  </si>
  <si>
    <t>14º D.P. PINHEIROS</t>
  </si>
  <si>
    <t>JZ4405</t>
  </si>
  <si>
    <t>Casa</t>
  </si>
  <si>
    <t>JX8388</t>
  </si>
  <si>
    <t>02:11:00</t>
  </si>
  <si>
    <t>Aplicativo de Mobilidade Urbana</t>
  </si>
  <si>
    <t>RUA LOPES DE OLIVEIRA</t>
  </si>
  <si>
    <t>JZ9699</t>
  </si>
  <si>
    <t>DEL.SEC.MOGI DAS CRUZES</t>
  </si>
  <si>
    <t>DEL.POL.GUARAREMA</t>
  </si>
  <si>
    <t>GUARAREMA</t>
  </si>
  <si>
    <t>17:16:00</t>
  </si>
  <si>
    <t>JX6843</t>
  </si>
  <si>
    <t>DEL.SEC.CARAPICUIBA</t>
  </si>
  <si>
    <t>DEL.POL.JANDIRA</t>
  </si>
  <si>
    <t>JANDIRA</t>
  </si>
  <si>
    <t>19:40:00</t>
  </si>
  <si>
    <t>RUA ENGENHEIRO EDGAR EGIDIO DE SOUZA</t>
  </si>
  <si>
    <t>FURTO DE CARRO</t>
  </si>
  <si>
    <t>CARRO</t>
  </si>
  <si>
    <t>JU5057</t>
  </si>
  <si>
    <t>JU6687</t>
  </si>
  <si>
    <t>JV1567</t>
  </si>
  <si>
    <t>JW6283</t>
  </si>
  <si>
    <t>RUA MARIO DE ANDRADE</t>
  </si>
  <si>
    <t>Ônibus</t>
  </si>
  <si>
    <t>JW7345</t>
  </si>
  <si>
    <t>01:20:00</t>
  </si>
  <si>
    <t>JX3116</t>
  </si>
  <si>
    <t>RUA MAJOR SERTÓRIO</t>
  </si>
  <si>
    <t>JX7137</t>
  </si>
  <si>
    <t>JX7378</t>
  </si>
  <si>
    <t>JX7506</t>
  </si>
  <si>
    <t>JX7772</t>
  </si>
  <si>
    <t>JX8356</t>
  </si>
  <si>
    <t>JX8856</t>
  </si>
  <si>
    <t>NOTEBOOK</t>
  </si>
  <si>
    <t>JX9171</t>
  </si>
  <si>
    <t>AVENIDA SÃO LUÍS</t>
  </si>
  <si>
    <t>JX9482</t>
  </si>
  <si>
    <t>JY0394</t>
  </si>
  <si>
    <t>JY0647</t>
  </si>
  <si>
    <t>JY0847</t>
  </si>
  <si>
    <t>JY0861</t>
  </si>
  <si>
    <t>JY1466</t>
  </si>
  <si>
    <t>20:15:00</t>
  </si>
  <si>
    <t>AVENIDA GENERAL OLIMPIO DA SILVEIRA</t>
  </si>
  <si>
    <t>JY4252</t>
  </si>
  <si>
    <t>JY5309</t>
  </si>
  <si>
    <t>14:36:00</t>
  </si>
  <si>
    <t>JY5631</t>
  </si>
  <si>
    <t>JY6070</t>
  </si>
  <si>
    <t>RUA AMARAL GURGEL</t>
  </si>
  <si>
    <t>JY7688</t>
  </si>
  <si>
    <t>JY7703</t>
  </si>
  <si>
    <t>JY7770</t>
  </si>
  <si>
    <t>JY8886</t>
  </si>
  <si>
    <t>JY8968</t>
  </si>
  <si>
    <t>RUA VITORINO CARMILO</t>
  </si>
  <si>
    <t>JY8995</t>
  </si>
  <si>
    <t>JY9020</t>
  </si>
  <si>
    <t>VIADUTO NOVE DE JULHO</t>
  </si>
  <si>
    <t>CONSOLAÇÃO</t>
  </si>
  <si>
    <t>JY9055</t>
  </si>
  <si>
    <t>JY9094</t>
  </si>
  <si>
    <t>21:45:00</t>
  </si>
  <si>
    <t>JZ0101</t>
  </si>
  <si>
    <t>JZ2245</t>
  </si>
  <si>
    <t>06:00:00</t>
  </si>
  <si>
    <t>SANTA CECÍLIA</t>
  </si>
  <si>
    <t>JZ2694</t>
  </si>
  <si>
    <t>JZ6780</t>
  </si>
  <si>
    <t>KA1098</t>
  </si>
  <si>
    <t>JU1049</t>
  </si>
  <si>
    <t>08:40:00</t>
  </si>
  <si>
    <t>JU2844</t>
  </si>
  <si>
    <t>04:00:00</t>
  </si>
  <si>
    <t>JU4097</t>
  </si>
  <si>
    <t>02:15:00</t>
  </si>
  <si>
    <t>JW6917</t>
  </si>
  <si>
    <t>JX1275</t>
  </si>
  <si>
    <t>07:20:00</t>
  </si>
  <si>
    <t>JX3692</t>
  </si>
  <si>
    <t>JX9067</t>
  </si>
  <si>
    <t>RUA MARQUES DE ITU</t>
  </si>
  <si>
    <t>JY0150</t>
  </si>
  <si>
    <t>JY1852</t>
  </si>
  <si>
    <t>JY1908</t>
  </si>
  <si>
    <t>08:20:00</t>
  </si>
  <si>
    <t>JY5507</t>
  </si>
  <si>
    <t>JY7101</t>
  </si>
  <si>
    <t>17:20:00</t>
  </si>
  <si>
    <t>AVENIDA 23 DE MAIO</t>
  </si>
  <si>
    <t>JY7789</t>
  </si>
  <si>
    <t>JZ0860</t>
  </si>
  <si>
    <t>JZ1016</t>
  </si>
  <si>
    <t>JZ2646</t>
  </si>
  <si>
    <t>KB3928</t>
  </si>
  <si>
    <t>01º D.P. SE</t>
  </si>
  <si>
    <t>KA4770</t>
  </si>
  <si>
    <t>11/07/2025</t>
  </si>
  <si>
    <t>RUA GENERAL OSÓRIO</t>
  </si>
  <si>
    <t>ESTABELECIMENTO COMERCIAL</t>
  </si>
  <si>
    <t>KB3572</t>
  </si>
  <si>
    <t>13:51:00</t>
  </si>
  <si>
    <t>AVENIDA HIGIENÓPOLIS</t>
  </si>
  <si>
    <t>KC0156</t>
  </si>
  <si>
    <t>12/07/2025</t>
  </si>
  <si>
    <t>07:15:00</t>
  </si>
  <si>
    <t>KC0522</t>
  </si>
  <si>
    <t>07:50:00</t>
  </si>
  <si>
    <t>RUA ADOLFO GORDO</t>
  </si>
  <si>
    <t>KC2216</t>
  </si>
  <si>
    <t>12:25:00</t>
  </si>
  <si>
    <t>POPULARES</t>
  </si>
  <si>
    <t>KC7355</t>
  </si>
  <si>
    <t>13/07/2025</t>
  </si>
  <si>
    <t>KD0242</t>
  </si>
  <si>
    <t>11:49:00</t>
  </si>
  <si>
    <t>§ 1º - Na mesma pena incorre quem, logo depois de subtraída a coisa, emprega violência contra pessoa ou grave ameaça, a fim de assegurar a impunidade do crime ou a detenção da coisa para si ou para terceiro.</t>
  </si>
  <si>
    <t>KD1801</t>
  </si>
  <si>
    <t>09:40:00</t>
  </si>
  <si>
    <t>outros</t>
  </si>
  <si>
    <t>KB4599</t>
  </si>
  <si>
    <t>06:34:00</t>
  </si>
  <si>
    <t>KC5927</t>
  </si>
  <si>
    <t>§ 2º, V - o agente mantém a vítima em seu poder, restringindo sua liberdade</t>
  </si>
  <si>
    <t>KC5396</t>
  </si>
  <si>
    <t>12º D.P. PARI</t>
  </si>
  <si>
    <t>KA9345</t>
  </si>
  <si>
    <t>09:30:00</t>
  </si>
  <si>
    <t>KA1794</t>
  </si>
  <si>
    <t>32º D.P. ITAQUERA</t>
  </si>
  <si>
    <t>KC2415</t>
  </si>
  <si>
    <t>DEL.SEC.SANTO ANDRÉ</t>
  </si>
  <si>
    <t>01º D.P. SANTO ANDRÉ</t>
  </si>
  <si>
    <t>S.ANDRE</t>
  </si>
  <si>
    <t>22:01:00</t>
  </si>
  <si>
    <t>KC7993</t>
  </si>
  <si>
    <t>05:00:00</t>
  </si>
  <si>
    <t>KB6526</t>
  </si>
  <si>
    <t>DEINTER 2 - CAMPINAS</t>
  </si>
  <si>
    <t>DEL.SEC.BRAGANÇA PAULISTA</t>
  </si>
  <si>
    <t>DEL.SEC.BRAGANÇA PTA PLANTÃO</t>
  </si>
  <si>
    <t>BRAGANCA PAULISTA</t>
  </si>
  <si>
    <t>KA1720</t>
  </si>
  <si>
    <t>PRAÇA DA REPÚBLICA, 53</t>
  </si>
  <si>
    <t>KA2003</t>
  </si>
  <si>
    <t>KA3950</t>
  </si>
  <si>
    <t>KA4620</t>
  </si>
  <si>
    <t>KA4690</t>
  </si>
  <si>
    <t>KA4942</t>
  </si>
  <si>
    <t>KA4959</t>
  </si>
  <si>
    <t>KA5071</t>
  </si>
  <si>
    <t>RUA CONSELHEIRO NÉBIAS</t>
  </si>
  <si>
    <t>KA5456</t>
  </si>
  <si>
    <t>KA6263</t>
  </si>
  <si>
    <t>KA6430</t>
  </si>
  <si>
    <t>KA8548</t>
  </si>
  <si>
    <t>05:40:00</t>
  </si>
  <si>
    <t>KA8806</t>
  </si>
  <si>
    <t>KA8808</t>
  </si>
  <si>
    <t>KA9072</t>
  </si>
  <si>
    <t>KA9372</t>
  </si>
  <si>
    <t>10:10:00</t>
  </si>
  <si>
    <t>RUA DOS TIMBIRAS</t>
  </si>
  <si>
    <t>KA9487</t>
  </si>
  <si>
    <t>NAO SE TRATA DE ROUBO OU FURTO</t>
  </si>
  <si>
    <t>KB0561</t>
  </si>
  <si>
    <t>KB0690</t>
  </si>
  <si>
    <t>KB0835</t>
  </si>
  <si>
    <t>KB5719</t>
  </si>
  <si>
    <t>KB5977</t>
  </si>
  <si>
    <t>KB6728</t>
  </si>
  <si>
    <t>KB7391</t>
  </si>
  <si>
    <t>KC0382</t>
  </si>
  <si>
    <t>Estacionamento público</t>
  </si>
  <si>
    <t>KC0541</t>
  </si>
  <si>
    <t>KC0673</t>
  </si>
  <si>
    <t>KC0923</t>
  </si>
  <si>
    <t>KC1393</t>
  </si>
  <si>
    <t>KC1438</t>
  </si>
  <si>
    <t>20:55:00</t>
  </si>
  <si>
    <t>KC1722</t>
  </si>
  <si>
    <t>KC2514</t>
  </si>
  <si>
    <t>KC2625</t>
  </si>
  <si>
    <t>23:40:00</t>
  </si>
  <si>
    <t>KC2963</t>
  </si>
  <si>
    <t>RUA MAUA</t>
  </si>
  <si>
    <t>KC4561</t>
  </si>
  <si>
    <t>KC5259</t>
  </si>
  <si>
    <t>KC5427</t>
  </si>
  <si>
    <t>KC5434</t>
  </si>
  <si>
    <t>KC6120</t>
  </si>
  <si>
    <t>KC8071</t>
  </si>
  <si>
    <t>KC9051</t>
  </si>
  <si>
    <t>KC9676</t>
  </si>
  <si>
    <t>KC9826</t>
  </si>
  <si>
    <t>KD0949</t>
  </si>
  <si>
    <t>AVENIDA SÃO LUÍS, 234</t>
  </si>
  <si>
    <t>KD1300</t>
  </si>
  <si>
    <t>KD3097</t>
  </si>
  <si>
    <t>11:20:00</t>
  </si>
  <si>
    <t>ALAMEDA BARAO DE LIMEIRA</t>
  </si>
  <si>
    <t>KD3207</t>
  </si>
  <si>
    <t>AVENIDA CASPER LIBERO</t>
  </si>
  <si>
    <t>KD3327</t>
  </si>
  <si>
    <t>KD3378</t>
  </si>
  <si>
    <t>PRAÇA OLAVO BILAC</t>
  </si>
  <si>
    <t>KD3864</t>
  </si>
  <si>
    <t>KD3867</t>
  </si>
  <si>
    <t>13:40:00</t>
  </si>
  <si>
    <t>KD4009</t>
  </si>
  <si>
    <t>KD4200</t>
  </si>
  <si>
    <t>KD4330</t>
  </si>
  <si>
    <t>KD4356</t>
  </si>
  <si>
    <t>PRAÇA JULIO MESQUITA</t>
  </si>
  <si>
    <t>KD4362</t>
  </si>
  <si>
    <t>RUA JESUINO PASCOAL</t>
  </si>
  <si>
    <t>KD4408</t>
  </si>
  <si>
    <t>KD4562</t>
  </si>
  <si>
    <t>KD4574</t>
  </si>
  <si>
    <t>KD4842</t>
  </si>
  <si>
    <t>KD4950</t>
  </si>
  <si>
    <t>KA4080</t>
  </si>
  <si>
    <t>KA4549</t>
  </si>
  <si>
    <t>KB3688</t>
  </si>
  <si>
    <t>04:20:00</t>
  </si>
  <si>
    <t>KB5305</t>
  </si>
  <si>
    <t>KB5333</t>
  </si>
  <si>
    <t>RUA DOUTOR CESÁRIO MOTA JÚNIOR, 112</t>
  </si>
  <si>
    <t>KB8515</t>
  </si>
  <si>
    <t>KC1505</t>
  </si>
  <si>
    <t>18:20:00</t>
  </si>
  <si>
    <t>KC2733</t>
  </si>
  <si>
    <t>RUA VINTE E QUATRO DE MAIO</t>
  </si>
  <si>
    <t>KC2865</t>
  </si>
  <si>
    <t>KC5496</t>
  </si>
  <si>
    <t>KC5564</t>
  </si>
  <si>
    <t>KC5649</t>
  </si>
  <si>
    <t>RUA CANUTO DO VAL</t>
  </si>
  <si>
    <t>KC6657</t>
  </si>
  <si>
    <t>14:22:00</t>
  </si>
  <si>
    <t>KC6670</t>
  </si>
  <si>
    <t>VIA ELEVADO PRESIDENTE JOÃO GOULART</t>
  </si>
  <si>
    <t>KC8824</t>
  </si>
  <si>
    <t>19:52:00</t>
  </si>
  <si>
    <t>KC8924</t>
  </si>
  <si>
    <t>00:15:00</t>
  </si>
  <si>
    <t>KC9888</t>
  </si>
  <si>
    <t>01:00:00</t>
  </si>
  <si>
    <t>KD0554</t>
  </si>
  <si>
    <t>OUtros</t>
  </si>
  <si>
    <t>KD0688</t>
  </si>
  <si>
    <t>12:03:00</t>
  </si>
  <si>
    <t>KD0857</t>
  </si>
  <si>
    <t>KD0928</t>
  </si>
  <si>
    <t>KD1559</t>
  </si>
  <si>
    <t>09:20:00</t>
  </si>
  <si>
    <t>RUA DOUTOR BRAULIO GOMES</t>
  </si>
  <si>
    <t>KD3532</t>
  </si>
  <si>
    <t>18:18:00</t>
  </si>
  <si>
    <t>KD4924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</si>
</sst>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dd/mm/yyyy\ hh:mm:ss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/>
    </xf>
    <xf numFmtId="166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6" fontId="9" fillId="8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49" fontId="9" fillId="8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22" fontId="6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workbookViewId="0">
      <pane ySplit="1" topLeftCell="A2" activePane="bottomLeft" state="frozen"/>
      <selection pane="bottomLeft" activeCell="AX2" sqref="AX2:AX172"/>
    </sheetView>
  </sheetViews>
  <sheetFormatPr defaultColWidth="27.140625" defaultRowHeight="15" x14ac:dyDescent="0.25"/>
  <cols>
    <col min="1" max="12" width="27.140625" style="15"/>
    <col min="13" max="13" width="27.140625" style="16"/>
    <col min="14" max="14" width="27.140625" style="17"/>
    <col min="15" max="15" width="27.140625" style="15"/>
    <col min="16" max="16" width="27.140625" style="18"/>
    <col min="17" max="19" width="27.140625" style="15"/>
    <col min="20" max="20" width="27.140625" style="18"/>
    <col min="21" max="16384" width="27.140625" style="15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4" customFormat="1" ht="15" customHeight="1" x14ac:dyDescent="0.25">
      <c r="A2" s="21">
        <v>10102</v>
      </c>
      <c r="B2" s="21">
        <v>2025</v>
      </c>
      <c r="C2" s="21" t="s">
        <v>267</v>
      </c>
      <c r="D2" s="21" t="s">
        <v>56</v>
      </c>
      <c r="E2" s="21" t="s">
        <v>57</v>
      </c>
      <c r="F2" s="21" t="s">
        <v>58</v>
      </c>
      <c r="G2" s="21" t="s">
        <v>86</v>
      </c>
      <c r="H2" s="21" t="s">
        <v>56</v>
      </c>
      <c r="I2" s="21" t="s">
        <v>57</v>
      </c>
      <c r="J2" s="21" t="s">
        <v>58</v>
      </c>
      <c r="K2" s="21" t="s">
        <v>59</v>
      </c>
      <c r="L2" s="21" t="s">
        <v>56</v>
      </c>
      <c r="M2" s="22" t="s">
        <v>268</v>
      </c>
      <c r="N2" s="22" t="s">
        <v>269</v>
      </c>
      <c r="O2" s="21" t="s">
        <v>60</v>
      </c>
      <c r="P2" s="23">
        <v>45845</v>
      </c>
      <c r="Q2" s="21">
        <v>7</v>
      </c>
      <c r="R2" s="21">
        <v>7</v>
      </c>
      <c r="S2" s="21">
        <v>2025</v>
      </c>
      <c r="T2" s="23">
        <v>45845</v>
      </c>
      <c r="U2" s="21" t="s">
        <v>61</v>
      </c>
      <c r="V2" s="21" t="s">
        <v>62</v>
      </c>
      <c r="W2" s="21" t="s">
        <v>177</v>
      </c>
      <c r="X2" s="21" t="s">
        <v>60</v>
      </c>
      <c r="Y2" s="21" t="s">
        <v>60</v>
      </c>
      <c r="Z2" s="21" t="s">
        <v>88</v>
      </c>
      <c r="AA2" s="21" t="s">
        <v>196</v>
      </c>
      <c r="AB2" s="21">
        <v>163</v>
      </c>
      <c r="AC2" s="21" t="s">
        <v>115</v>
      </c>
      <c r="AD2" s="21">
        <v>-23.53920342</v>
      </c>
      <c r="AE2" s="21">
        <v>-46.635021559999998</v>
      </c>
      <c r="AF2" s="21">
        <v>1026000</v>
      </c>
      <c r="AG2" s="21" t="s">
        <v>201</v>
      </c>
      <c r="AH2" s="24" t="s">
        <v>109</v>
      </c>
      <c r="AI2" s="21" t="s">
        <v>88</v>
      </c>
      <c r="AJ2" s="25" t="s">
        <v>95</v>
      </c>
      <c r="AK2" s="25"/>
      <c r="AL2" s="25"/>
      <c r="AM2" s="25" t="s">
        <v>67</v>
      </c>
      <c r="AN2" s="25" t="s">
        <v>68</v>
      </c>
      <c r="AO2" s="25" t="s">
        <v>145</v>
      </c>
      <c r="AP2" s="25" t="s">
        <v>270</v>
      </c>
      <c r="AQ2" s="26">
        <v>1</v>
      </c>
      <c r="AR2" s="27" t="str">
        <f>CONCATENATE(M2," - ",N2)</f>
        <v>07/07/2025 - 14:10:00</v>
      </c>
      <c r="AS2" s="28" t="str">
        <f>CONCATENATE(AJ2," - ",AA2," - ",AM2," - ",AN2," - ",AO2," - ",AP2)</f>
        <v>FURTO A ESTABELECIMENTO COMERCIAL - AVENIDA SENADOR QUEIROS - DESTREZA - A PÉ - ESTACAO DE METRO/TREM - PRODUTOS DO ESTABELECIMENTO</v>
      </c>
      <c r="AT2" s="29" t="str">
        <f t="shared" ref="AT2:AT172" si="0">CONCATENATE(AR2," - ",AS2)</f>
        <v>07/07/2025 - 14:10:00 - FURTO A ESTABELECIMENTO COMERCIAL - AVENIDA SENADOR QUEIROS - DESTREZA - A PÉ - ESTACAO DE METRO/TREM - PRODUTOS DO ESTABELECIMENTO</v>
      </c>
      <c r="AU2" s="28" t="str">
        <f t="shared" ref="AU2:AU172" si="1">UPPER(TEXT(M2,"mmmm"))</f>
        <v>JULHO</v>
      </c>
      <c r="AV2" s="28" t="str">
        <f t="shared" ref="AV2:AV172" si="2">UPPER(TEXT(M2,"dddd"))</f>
        <v>SEGUNDA-FEIRA</v>
      </c>
      <c r="AW2" s="30" t="s">
        <v>271</v>
      </c>
      <c r="AX2" s="25"/>
      <c r="AY2" s="31" t="s">
        <v>72</v>
      </c>
      <c r="AZ2" s="25" t="s">
        <v>71</v>
      </c>
      <c r="BA2" s="25" t="s">
        <v>84</v>
      </c>
      <c r="BB2" s="25" t="s">
        <v>96</v>
      </c>
      <c r="BC2" s="25" t="s">
        <v>200</v>
      </c>
      <c r="BD2" s="25" t="s">
        <v>74</v>
      </c>
    </row>
    <row r="3" spans="1:56" s="14" customFormat="1" ht="15" customHeight="1" x14ac:dyDescent="0.25">
      <c r="A3" s="21">
        <v>10102</v>
      </c>
      <c r="B3" s="21">
        <v>2025</v>
      </c>
      <c r="C3" s="21" t="s">
        <v>272</v>
      </c>
      <c r="D3" s="21" t="s">
        <v>56</v>
      </c>
      <c r="E3" s="21" t="s">
        <v>57</v>
      </c>
      <c r="F3" s="21" t="s">
        <v>58</v>
      </c>
      <c r="G3" s="21" t="s">
        <v>86</v>
      </c>
      <c r="H3" s="21" t="s">
        <v>56</v>
      </c>
      <c r="I3" s="21" t="s">
        <v>57</v>
      </c>
      <c r="J3" s="21" t="s">
        <v>58</v>
      </c>
      <c r="K3" s="21" t="s">
        <v>59</v>
      </c>
      <c r="L3" s="21" t="s">
        <v>56</v>
      </c>
      <c r="M3" s="22" t="s">
        <v>273</v>
      </c>
      <c r="N3" s="22" t="s">
        <v>190</v>
      </c>
      <c r="O3" s="21" t="s">
        <v>60</v>
      </c>
      <c r="P3" s="23">
        <v>45847</v>
      </c>
      <c r="Q3" s="21">
        <v>9</v>
      </c>
      <c r="R3" s="21">
        <v>7</v>
      </c>
      <c r="S3" s="21">
        <v>2025</v>
      </c>
      <c r="T3" s="23">
        <v>45847</v>
      </c>
      <c r="U3" s="21" t="s">
        <v>61</v>
      </c>
      <c r="V3" s="21" t="s">
        <v>62</v>
      </c>
      <c r="W3" s="21" t="s">
        <v>76</v>
      </c>
      <c r="X3" s="21" t="s">
        <v>60</v>
      </c>
      <c r="Y3" s="21" t="s">
        <v>60</v>
      </c>
      <c r="Z3" s="21" t="s">
        <v>88</v>
      </c>
      <c r="AA3" s="21" t="s">
        <v>274</v>
      </c>
      <c r="AB3" s="21">
        <v>482</v>
      </c>
      <c r="AC3" s="21" t="s">
        <v>89</v>
      </c>
      <c r="AD3" s="21">
        <v>-23.531465099999998</v>
      </c>
      <c r="AE3" s="21">
        <v>-46.6479888</v>
      </c>
      <c r="AF3" s="21">
        <v>1217010</v>
      </c>
      <c r="AG3" s="21" t="s">
        <v>93</v>
      </c>
      <c r="AH3" s="24" t="s">
        <v>65</v>
      </c>
      <c r="AI3" s="21" t="s">
        <v>88</v>
      </c>
      <c r="AJ3" s="25" t="s">
        <v>123</v>
      </c>
      <c r="AK3" s="25"/>
      <c r="AL3" s="25"/>
      <c r="AM3" s="25" t="s">
        <v>105</v>
      </c>
      <c r="AN3" s="25" t="s">
        <v>160</v>
      </c>
      <c r="AO3" s="25" t="s">
        <v>106</v>
      </c>
      <c r="AP3" s="25" t="s">
        <v>70</v>
      </c>
      <c r="AQ3" s="26">
        <v>1</v>
      </c>
      <c r="AR3" s="27" t="str">
        <f>CONCATENATE(M3," - ",N3)</f>
        <v>08/07/2025 - 16:30:00</v>
      </c>
      <c r="AS3" s="28" t="str">
        <f>CONCATENATE(AJ3," - ",AA3," - ",AM3," - ",AN3," - ",AO3," - ",AP3)</f>
        <v>FURTO A TRANSEUNTE - ALAMEDA RIBEIRO DA SILVA - TROMBADA - MOTO - MÃOS DA VITIMA - SO CELULAR</v>
      </c>
      <c r="AT3" s="29" t="str">
        <f t="shared" si="0"/>
        <v>08/07/2025 - 16:30:00 - FURTO A TRANSEUNTE - ALAMEDA RIBEIRO DA SILVA - TROMBADA - MOTO - MÃOS DA VITIMA - SO CELULAR</v>
      </c>
      <c r="AU3" s="28" t="str">
        <f t="shared" si="1"/>
        <v>JULHO</v>
      </c>
      <c r="AV3" s="28" t="str">
        <f t="shared" si="2"/>
        <v>TERÇA-FEIRA</v>
      </c>
      <c r="AW3" s="30" t="s">
        <v>271</v>
      </c>
      <c r="AX3" s="25"/>
      <c r="AY3" s="31" t="s">
        <v>72</v>
      </c>
      <c r="AZ3" s="25" t="s">
        <v>71</v>
      </c>
      <c r="BA3" s="25" t="s">
        <v>84</v>
      </c>
      <c r="BB3" s="25" t="s">
        <v>73</v>
      </c>
      <c r="BC3" s="25" t="s">
        <v>179</v>
      </c>
      <c r="BD3" s="25" t="s">
        <v>74</v>
      </c>
    </row>
    <row r="4" spans="1:56" s="14" customFormat="1" ht="15" customHeight="1" x14ac:dyDescent="0.25">
      <c r="A4" s="21">
        <v>10102</v>
      </c>
      <c r="B4" s="21">
        <v>2025</v>
      </c>
      <c r="C4" s="21" t="s">
        <v>275</v>
      </c>
      <c r="D4" s="21" t="s">
        <v>56</v>
      </c>
      <c r="E4" s="21" t="s">
        <v>57</v>
      </c>
      <c r="F4" s="21" t="s">
        <v>58</v>
      </c>
      <c r="G4" s="21" t="s">
        <v>86</v>
      </c>
      <c r="H4" s="21" t="s">
        <v>56</v>
      </c>
      <c r="I4" s="21" t="s">
        <v>57</v>
      </c>
      <c r="J4" s="21" t="s">
        <v>58</v>
      </c>
      <c r="K4" s="21" t="s">
        <v>59</v>
      </c>
      <c r="L4" s="21" t="s">
        <v>56</v>
      </c>
      <c r="M4" s="22" t="s">
        <v>276</v>
      </c>
      <c r="N4" s="22" t="s">
        <v>277</v>
      </c>
      <c r="O4" s="21" t="s">
        <v>60</v>
      </c>
      <c r="P4" s="23">
        <v>45847</v>
      </c>
      <c r="Q4" s="21">
        <v>9</v>
      </c>
      <c r="R4" s="21">
        <v>7</v>
      </c>
      <c r="S4" s="21">
        <v>2025</v>
      </c>
      <c r="T4" s="23">
        <v>45847</v>
      </c>
      <c r="U4" s="21" t="s">
        <v>61</v>
      </c>
      <c r="V4" s="21" t="s">
        <v>62</v>
      </c>
      <c r="W4" s="21" t="s">
        <v>231</v>
      </c>
      <c r="X4" s="21" t="s">
        <v>162</v>
      </c>
      <c r="Y4" s="21" t="s">
        <v>98</v>
      </c>
      <c r="Z4" s="21" t="s">
        <v>88</v>
      </c>
      <c r="AA4" s="21" t="s">
        <v>196</v>
      </c>
      <c r="AB4" s="21">
        <v>255</v>
      </c>
      <c r="AC4" s="21" t="s">
        <v>115</v>
      </c>
      <c r="AD4" s="21">
        <v>-23.53920342</v>
      </c>
      <c r="AE4" s="21">
        <v>-46.635021559999998</v>
      </c>
      <c r="AF4" s="21">
        <v>1026000</v>
      </c>
      <c r="AG4" s="21" t="s">
        <v>93</v>
      </c>
      <c r="AH4" s="24" t="s">
        <v>119</v>
      </c>
      <c r="AI4" s="21" t="s">
        <v>88</v>
      </c>
      <c r="AJ4" s="25" t="s">
        <v>232</v>
      </c>
      <c r="AK4" s="25"/>
      <c r="AL4" s="25"/>
      <c r="AM4" s="25" t="s">
        <v>111</v>
      </c>
      <c r="AN4" s="25" t="s">
        <v>68</v>
      </c>
      <c r="AO4" s="25" t="s">
        <v>91</v>
      </c>
      <c r="AP4" s="25" t="s">
        <v>233</v>
      </c>
      <c r="AQ4" s="26">
        <v>1</v>
      </c>
      <c r="AR4" s="27" t="str">
        <f>CONCATENATE(M4," - ",N4)</f>
        <v>09/07/2025 - 04:40:00</v>
      </c>
      <c r="AS4" s="28" t="str">
        <f>CONCATENATE(AJ4," - ",AA4," - ",AM4," - ",AN4," - ",AO4," - ",AP4)</f>
        <v>FURTO DE FIO/METAL - AVENIDA SENADOR QUEIROS - MODUS OPERANDI NAO ESPECIFICADO - A PÉ - VIA PÚBLICA - FIOS/CABOS</v>
      </c>
      <c r="AT4" s="29" t="str">
        <f t="shared" si="0"/>
        <v>09/07/2025 - 04:40:00 - FURTO DE FIO/METAL - AVENIDA SENADOR QUEIROS - MODUS OPERANDI NAO ESPECIFICADO - A PÉ - VIA PÚBLICA - FIOS/CABOS</v>
      </c>
      <c r="AU4" s="28" t="str">
        <f t="shared" si="1"/>
        <v>JULHO</v>
      </c>
      <c r="AV4" s="28" t="str">
        <f t="shared" si="2"/>
        <v>QUARTA-FEIRA</v>
      </c>
      <c r="AW4" s="30" t="s">
        <v>271</v>
      </c>
      <c r="AX4" s="25"/>
      <c r="AY4" s="31" t="s">
        <v>72</v>
      </c>
      <c r="AZ4" s="25" t="s">
        <v>71</v>
      </c>
      <c r="BA4" s="25" t="s">
        <v>84</v>
      </c>
      <c r="BB4" s="25" t="s">
        <v>73</v>
      </c>
      <c r="BC4" s="25" t="s">
        <v>179</v>
      </c>
      <c r="BD4" s="25" t="s">
        <v>74</v>
      </c>
    </row>
    <row r="5" spans="1:56" s="14" customFormat="1" ht="15" customHeight="1" x14ac:dyDescent="0.25">
      <c r="A5" s="21">
        <v>10102</v>
      </c>
      <c r="B5" s="21">
        <v>2025</v>
      </c>
      <c r="C5" s="21" t="s">
        <v>278</v>
      </c>
      <c r="D5" s="21" t="s">
        <v>56</v>
      </c>
      <c r="E5" s="21" t="s">
        <v>57</v>
      </c>
      <c r="F5" s="21" t="s">
        <v>58</v>
      </c>
      <c r="G5" s="21" t="s">
        <v>86</v>
      </c>
      <c r="H5" s="21" t="s">
        <v>56</v>
      </c>
      <c r="I5" s="21" t="s">
        <v>57</v>
      </c>
      <c r="J5" s="21" t="s">
        <v>58</v>
      </c>
      <c r="K5" s="21" t="s">
        <v>59</v>
      </c>
      <c r="L5" s="21" t="s">
        <v>56</v>
      </c>
      <c r="M5" s="22" t="s">
        <v>279</v>
      </c>
      <c r="N5" s="22" t="s">
        <v>280</v>
      </c>
      <c r="O5" s="21" t="s">
        <v>60</v>
      </c>
      <c r="P5" s="23">
        <v>45848</v>
      </c>
      <c r="Q5" s="21">
        <v>10</v>
      </c>
      <c r="R5" s="21">
        <v>7</v>
      </c>
      <c r="S5" s="21">
        <v>2025</v>
      </c>
      <c r="T5" s="23">
        <v>45848</v>
      </c>
      <c r="U5" s="21" t="s">
        <v>61</v>
      </c>
      <c r="V5" s="21" t="s">
        <v>62</v>
      </c>
      <c r="W5" s="21" t="s">
        <v>63</v>
      </c>
      <c r="X5" s="21" t="s">
        <v>60</v>
      </c>
      <c r="Y5" s="21" t="s">
        <v>60</v>
      </c>
      <c r="Z5" s="21" t="s">
        <v>99</v>
      </c>
      <c r="AA5" s="21" t="s">
        <v>152</v>
      </c>
      <c r="AB5" s="21">
        <v>925</v>
      </c>
      <c r="AC5" s="21" t="s">
        <v>281</v>
      </c>
      <c r="AD5" s="21">
        <v>-23.536480900000001</v>
      </c>
      <c r="AE5" s="21">
        <v>-46.633848999999998</v>
      </c>
      <c r="AF5" s="21">
        <v>1031001</v>
      </c>
      <c r="AG5" s="21" t="s">
        <v>250</v>
      </c>
      <c r="AH5" s="24" t="s">
        <v>65</v>
      </c>
      <c r="AI5" s="21" t="s">
        <v>99</v>
      </c>
      <c r="AJ5" s="25" t="s">
        <v>102</v>
      </c>
      <c r="AK5" s="25"/>
      <c r="AL5" s="25"/>
      <c r="AM5" s="25" t="s">
        <v>67</v>
      </c>
      <c r="AN5" s="25" t="s">
        <v>68</v>
      </c>
      <c r="AO5" s="25" t="s">
        <v>145</v>
      </c>
      <c r="AP5" s="25" t="s">
        <v>120</v>
      </c>
      <c r="AQ5" s="26">
        <v>1</v>
      </c>
      <c r="AR5" s="27" t="str">
        <f>CONCATENATE(M5," - ",N5)</f>
        <v>10/07/2025 - 17:10:00</v>
      </c>
      <c r="AS5" s="28" t="str">
        <f>CONCATENATE(AJ5," - ",AA5," - ",AM5," - ",AN5," - ",AO5," - ",AP5)</f>
        <v>FURTO EM INTERIOR DE TRANSPORTE COLETIVO (DENTRO DO ONIBUS/TREM/METRO) - AVENIDA PRESTES MAIA - DESTREZA - A PÉ - ESTACAO DE METRO/TREM - MOCHILA/BOLSA/OUTROS</v>
      </c>
      <c r="AT5" s="29" t="str">
        <f t="shared" si="0"/>
        <v>10/07/2025 - 17:10:00 - FURTO EM INTERIOR DE TRANSPORTE COLETIVO (DENTRO DO ONIBUS/TREM/METRO) - AVENIDA PRESTES MAIA - DESTREZA - A PÉ - ESTACAO DE METRO/TREM - MOCHILA/BOLSA/OUTROS</v>
      </c>
      <c r="AU5" s="28" t="str">
        <f t="shared" si="1"/>
        <v>JULHO</v>
      </c>
      <c r="AV5" s="28" t="str">
        <f t="shared" si="2"/>
        <v>QUINTA-FEIRA</v>
      </c>
      <c r="AW5" s="30" t="s">
        <v>271</v>
      </c>
      <c r="AX5" s="25"/>
      <c r="AY5" s="31" t="s">
        <v>72</v>
      </c>
      <c r="AZ5" s="25" t="s">
        <v>71</v>
      </c>
      <c r="BA5" s="25" t="s">
        <v>84</v>
      </c>
      <c r="BB5" s="25" t="s">
        <v>96</v>
      </c>
      <c r="BC5" s="25" t="s">
        <v>282</v>
      </c>
      <c r="BD5" s="25" t="s">
        <v>74</v>
      </c>
    </row>
    <row r="6" spans="1:56" s="14" customFormat="1" ht="15" customHeight="1" x14ac:dyDescent="0.25">
      <c r="A6" s="21">
        <v>10103</v>
      </c>
      <c r="B6" s="21">
        <v>2025</v>
      </c>
      <c r="C6" s="21" t="s">
        <v>283</v>
      </c>
      <c r="D6" s="21" t="s">
        <v>56</v>
      </c>
      <c r="E6" s="21" t="s">
        <v>57</v>
      </c>
      <c r="F6" s="21" t="s">
        <v>58</v>
      </c>
      <c r="G6" s="21" t="s">
        <v>107</v>
      </c>
      <c r="H6" s="21" t="s">
        <v>56</v>
      </c>
      <c r="I6" s="21" t="s">
        <v>57</v>
      </c>
      <c r="J6" s="21" t="s">
        <v>58</v>
      </c>
      <c r="K6" s="21" t="s">
        <v>59</v>
      </c>
      <c r="L6" s="21" t="s">
        <v>56</v>
      </c>
      <c r="M6" s="22" t="s">
        <v>268</v>
      </c>
      <c r="N6" s="22" t="s">
        <v>225</v>
      </c>
      <c r="O6" s="21" t="s">
        <v>60</v>
      </c>
      <c r="P6" s="23">
        <v>45845</v>
      </c>
      <c r="Q6" s="21">
        <v>7</v>
      </c>
      <c r="R6" s="21">
        <v>7</v>
      </c>
      <c r="S6" s="21">
        <v>2025</v>
      </c>
      <c r="T6" s="23">
        <v>45845</v>
      </c>
      <c r="U6" s="21" t="s">
        <v>61</v>
      </c>
      <c r="V6" s="21" t="s">
        <v>75</v>
      </c>
      <c r="W6" s="21" t="s">
        <v>76</v>
      </c>
      <c r="X6" s="21" t="s">
        <v>60</v>
      </c>
      <c r="Y6" s="21" t="s">
        <v>60</v>
      </c>
      <c r="Z6" s="21" t="s">
        <v>76</v>
      </c>
      <c r="AA6" s="21" t="s">
        <v>284</v>
      </c>
      <c r="AB6" s="21">
        <v>210</v>
      </c>
      <c r="AC6" s="21" t="s">
        <v>115</v>
      </c>
      <c r="AD6" s="21">
        <v>-23.54249763</v>
      </c>
      <c r="AE6" s="21">
        <v>-46.638015369999998</v>
      </c>
      <c r="AF6" s="21">
        <v>1034010</v>
      </c>
      <c r="AG6" s="21" t="s">
        <v>79</v>
      </c>
      <c r="AH6" s="24" t="s">
        <v>90</v>
      </c>
      <c r="AI6" s="21" t="s">
        <v>76</v>
      </c>
      <c r="AJ6" s="25" t="s">
        <v>81</v>
      </c>
      <c r="AK6" s="25"/>
      <c r="AL6" s="25"/>
      <c r="AM6" s="25" t="s">
        <v>111</v>
      </c>
      <c r="AN6" s="25" t="s">
        <v>68</v>
      </c>
      <c r="AO6" s="25" t="s">
        <v>91</v>
      </c>
      <c r="AP6" s="25" t="s">
        <v>70</v>
      </c>
      <c r="AQ6" s="26">
        <v>1</v>
      </c>
      <c r="AR6" s="27" t="str">
        <f>CONCATENATE(M6," - ",N6)</f>
        <v>07/07/2025 - 08:00:00</v>
      </c>
      <c r="AS6" s="28" t="str">
        <f>CONCATENATE(AJ6," - ",AA6," - ",AM6," - ",AN6," - ",AO6," - ",AP6)</f>
        <v>ROUBO A TRANSEUNTE - LARGO DO PAISSANDU - MODUS OPERANDI NAO ESPECIFICADO - A PÉ - VIA PÚBLICA - SO CELULAR</v>
      </c>
      <c r="AT6" s="29" t="str">
        <f t="shared" si="0"/>
        <v>07/07/2025 - 08:00:00 - ROUBO A TRANSEUNTE - LARGO DO PAISSANDU - MODUS OPERANDI NAO ESPECIFICADO - A PÉ - VIA PÚBLICA - SO CELULAR</v>
      </c>
      <c r="AU6" s="28" t="str">
        <f t="shared" si="1"/>
        <v>JULHO</v>
      </c>
      <c r="AV6" s="28" t="str">
        <f t="shared" si="2"/>
        <v>SEGUNDA-FEIRA</v>
      </c>
      <c r="AW6" s="30" t="s">
        <v>271</v>
      </c>
      <c r="AX6" s="25"/>
      <c r="AY6" s="32" t="s">
        <v>85</v>
      </c>
      <c r="AZ6" s="25" t="s">
        <v>71</v>
      </c>
      <c r="BA6" s="25" t="s">
        <v>71</v>
      </c>
      <c r="BB6" s="25" t="s">
        <v>73</v>
      </c>
      <c r="BC6" s="25"/>
      <c r="BD6" s="25" t="s">
        <v>74</v>
      </c>
    </row>
    <row r="7" spans="1:56" s="14" customFormat="1" ht="15" customHeight="1" x14ac:dyDescent="0.25">
      <c r="A7" s="21">
        <v>10103</v>
      </c>
      <c r="B7" s="21">
        <v>2025</v>
      </c>
      <c r="C7" s="21" t="s">
        <v>285</v>
      </c>
      <c r="D7" s="21" t="s">
        <v>56</v>
      </c>
      <c r="E7" s="21" t="s">
        <v>57</v>
      </c>
      <c r="F7" s="21" t="s">
        <v>58</v>
      </c>
      <c r="G7" s="21" t="s">
        <v>107</v>
      </c>
      <c r="H7" s="21" t="s">
        <v>56</v>
      </c>
      <c r="I7" s="21" t="s">
        <v>57</v>
      </c>
      <c r="J7" s="21" t="s">
        <v>58</v>
      </c>
      <c r="K7" s="21" t="s">
        <v>87</v>
      </c>
      <c r="L7" s="21" t="s">
        <v>56</v>
      </c>
      <c r="M7" s="22" t="s">
        <v>268</v>
      </c>
      <c r="N7" s="22" t="s">
        <v>286</v>
      </c>
      <c r="O7" s="21" t="s">
        <v>60</v>
      </c>
      <c r="P7" s="23">
        <v>45845</v>
      </c>
      <c r="Q7" s="21">
        <v>7</v>
      </c>
      <c r="R7" s="21">
        <v>7</v>
      </c>
      <c r="S7" s="21">
        <v>2025</v>
      </c>
      <c r="T7" s="23">
        <v>45845</v>
      </c>
      <c r="U7" s="21" t="s">
        <v>61</v>
      </c>
      <c r="V7" s="21" t="s">
        <v>62</v>
      </c>
      <c r="W7" s="21" t="s">
        <v>63</v>
      </c>
      <c r="X7" s="21" t="s">
        <v>60</v>
      </c>
      <c r="Y7" s="21" t="s">
        <v>60</v>
      </c>
      <c r="Z7" s="21" t="s">
        <v>88</v>
      </c>
      <c r="AA7" s="21" t="s">
        <v>258</v>
      </c>
      <c r="AB7" s="21">
        <v>227</v>
      </c>
      <c r="AC7" s="21" t="s">
        <v>104</v>
      </c>
      <c r="AD7" s="21">
        <v>-23.529602570000002</v>
      </c>
      <c r="AE7" s="21">
        <v>-46.654823030000003</v>
      </c>
      <c r="AF7" s="21">
        <v>1153020</v>
      </c>
      <c r="AG7" s="21" t="s">
        <v>79</v>
      </c>
      <c r="AH7" s="24" t="s">
        <v>90</v>
      </c>
      <c r="AI7" s="21" t="s">
        <v>88</v>
      </c>
      <c r="AJ7" s="25" t="s">
        <v>140</v>
      </c>
      <c r="AK7" s="25"/>
      <c r="AL7" s="25"/>
      <c r="AM7" s="25" t="s">
        <v>111</v>
      </c>
      <c r="AN7" s="25" t="s">
        <v>112</v>
      </c>
      <c r="AO7" s="25" t="s">
        <v>112</v>
      </c>
      <c r="AP7" s="25" t="s">
        <v>171</v>
      </c>
      <c r="AQ7" s="26">
        <v>1</v>
      </c>
      <c r="AR7" s="27" t="str">
        <f>CONCATENATE(M7," - ",N7)</f>
        <v>07/07/2025 - 07:49:00</v>
      </c>
      <c r="AS7" s="28" t="str">
        <f>CONCATENATE(AJ7," - ",AA7," - ",AM7," - ",AN7," - ",AO7," - ",AP7)</f>
        <v>SAQUE/MOVIMENTACAO NAO AUTORIZADA - RUA SOUSA LIMA - MODUS OPERANDI NAO ESPECIFICADO - NÃO ESPECIFICADO - NÃO ESPECIFICADO - CARTAO BANCARIO</v>
      </c>
      <c r="AT7" s="29" t="str">
        <f t="shared" si="0"/>
        <v>07/07/2025 - 07:49:00 - SAQUE/MOVIMENTACAO NAO AUTORIZADA - RUA SOUSA LIMA - MODUS OPERANDI NAO ESPECIFICADO - NÃO ESPECIFICADO - NÃO ESPECIFICADO - CARTAO BANCARIO</v>
      </c>
      <c r="AU7" s="28" t="str">
        <f t="shared" si="1"/>
        <v>JULHO</v>
      </c>
      <c r="AV7" s="28" t="str">
        <f t="shared" si="2"/>
        <v>SEGUNDA-FEIRA</v>
      </c>
      <c r="AW7" s="30" t="s">
        <v>271</v>
      </c>
      <c r="AX7" s="25"/>
      <c r="AY7" s="25" t="s">
        <v>140</v>
      </c>
      <c r="AZ7" s="25" t="s">
        <v>71</v>
      </c>
      <c r="BA7" s="25" t="s">
        <v>71</v>
      </c>
      <c r="BB7" s="25" t="s">
        <v>73</v>
      </c>
      <c r="BC7" s="25"/>
      <c r="BD7" s="25" t="s">
        <v>74</v>
      </c>
    </row>
    <row r="8" spans="1:56" s="14" customFormat="1" ht="15" customHeight="1" x14ac:dyDescent="0.25">
      <c r="A8" s="21">
        <v>10103</v>
      </c>
      <c r="B8" s="21">
        <v>2025</v>
      </c>
      <c r="C8" s="21" t="s">
        <v>287</v>
      </c>
      <c r="D8" s="21" t="s">
        <v>56</v>
      </c>
      <c r="E8" s="21" t="s">
        <v>57</v>
      </c>
      <c r="F8" s="21" t="s">
        <v>58</v>
      </c>
      <c r="G8" s="21" t="s">
        <v>107</v>
      </c>
      <c r="H8" s="21" t="s">
        <v>56</v>
      </c>
      <c r="I8" s="21" t="s">
        <v>57</v>
      </c>
      <c r="J8" s="21" t="s">
        <v>58</v>
      </c>
      <c r="K8" s="21" t="s">
        <v>59</v>
      </c>
      <c r="L8" s="21" t="s">
        <v>56</v>
      </c>
      <c r="M8" s="22" t="s">
        <v>276</v>
      </c>
      <c r="N8" s="22" t="s">
        <v>225</v>
      </c>
      <c r="O8" s="21" t="s">
        <v>124</v>
      </c>
      <c r="P8" s="23">
        <v>45847</v>
      </c>
      <c r="Q8" s="21">
        <v>9</v>
      </c>
      <c r="R8" s="21">
        <v>7</v>
      </c>
      <c r="S8" s="21">
        <v>2025</v>
      </c>
      <c r="T8" s="23">
        <v>45847</v>
      </c>
      <c r="U8" s="21" t="s">
        <v>61</v>
      </c>
      <c r="V8" s="21" t="s">
        <v>62</v>
      </c>
      <c r="W8" s="21" t="s">
        <v>168</v>
      </c>
      <c r="X8" s="21" t="s">
        <v>60</v>
      </c>
      <c r="Y8" s="21" t="s">
        <v>60</v>
      </c>
      <c r="Z8" s="21" t="s">
        <v>88</v>
      </c>
      <c r="AA8" s="21" t="s">
        <v>288</v>
      </c>
      <c r="AB8" s="21">
        <v>52</v>
      </c>
      <c r="AC8" s="21" t="s">
        <v>64</v>
      </c>
      <c r="AD8" s="21">
        <v>-23.541777199999999</v>
      </c>
      <c r="AE8" s="21">
        <v>-46.642109099999999</v>
      </c>
      <c r="AF8" s="21">
        <v>1035000</v>
      </c>
      <c r="AG8" s="21" t="s">
        <v>79</v>
      </c>
      <c r="AH8" s="24" t="s">
        <v>90</v>
      </c>
      <c r="AI8" s="21" t="s">
        <v>88</v>
      </c>
      <c r="AJ8" s="25" t="s">
        <v>191</v>
      </c>
      <c r="AK8" s="25"/>
      <c r="AL8" s="25"/>
      <c r="AM8" s="25" t="s">
        <v>111</v>
      </c>
      <c r="AN8" s="25" t="s">
        <v>112</v>
      </c>
      <c r="AO8" s="25" t="s">
        <v>91</v>
      </c>
      <c r="AP8" s="25" t="s">
        <v>160</v>
      </c>
      <c r="AQ8" s="26">
        <v>1</v>
      </c>
      <c r="AR8" s="27" t="str">
        <f>CONCATENATE(M8," - ",N8)</f>
        <v>09/07/2025 - 08:00:00</v>
      </c>
      <c r="AS8" s="28" t="str">
        <f>CONCATENATE(AJ8," - ",AA8," - ",AM8," - ",AN8," - ",AO8," - ",AP8)</f>
        <v>FURTO DE MOTO - RUA PEDRO AMÉRICO - MODUS OPERANDI NAO ESPECIFICADO - NÃO ESPECIFICADO - VIA PÚBLICA - MOTO</v>
      </c>
      <c r="AT8" s="29" t="str">
        <f t="shared" si="0"/>
        <v>09/07/2025 - 08:00:00 - FURTO DE MOTO - RUA PEDRO AMÉRICO - MODUS OPERANDI NAO ESPECIFICADO - NÃO ESPECIFICADO - VIA PÚBLICA - MOTO</v>
      </c>
      <c r="AU8" s="28" t="str">
        <f t="shared" si="1"/>
        <v>JULHO</v>
      </c>
      <c r="AV8" s="28" t="str">
        <f t="shared" si="2"/>
        <v>QUARTA-FEIRA</v>
      </c>
      <c r="AW8" s="30" t="s">
        <v>271</v>
      </c>
      <c r="AX8" s="25"/>
      <c r="AY8" s="31" t="s">
        <v>72</v>
      </c>
      <c r="AZ8" s="25" t="s">
        <v>71</v>
      </c>
      <c r="BA8" s="25" t="s">
        <v>71</v>
      </c>
      <c r="BB8" s="25" t="s">
        <v>73</v>
      </c>
      <c r="BC8" s="25"/>
      <c r="BD8" s="25" t="s">
        <v>74</v>
      </c>
    </row>
    <row r="9" spans="1:56" s="14" customFormat="1" ht="15" customHeight="1" x14ac:dyDescent="0.25">
      <c r="A9" s="21">
        <v>10103</v>
      </c>
      <c r="B9" s="21">
        <v>2025</v>
      </c>
      <c r="C9" s="21" t="s">
        <v>289</v>
      </c>
      <c r="D9" s="21" t="s">
        <v>56</v>
      </c>
      <c r="E9" s="21" t="s">
        <v>57</v>
      </c>
      <c r="F9" s="21" t="s">
        <v>58</v>
      </c>
      <c r="G9" s="21" t="s">
        <v>107</v>
      </c>
      <c r="H9" s="21" t="s">
        <v>56</v>
      </c>
      <c r="I9" s="21" t="s">
        <v>57</v>
      </c>
      <c r="J9" s="21" t="s">
        <v>58</v>
      </c>
      <c r="K9" s="21" t="s">
        <v>59</v>
      </c>
      <c r="L9" s="21" t="s">
        <v>56</v>
      </c>
      <c r="M9" s="22" t="s">
        <v>276</v>
      </c>
      <c r="N9" s="22" t="s">
        <v>290</v>
      </c>
      <c r="O9" s="21" t="s">
        <v>60</v>
      </c>
      <c r="P9" s="23">
        <v>45847</v>
      </c>
      <c r="Q9" s="21">
        <v>9</v>
      </c>
      <c r="R9" s="21">
        <v>7</v>
      </c>
      <c r="S9" s="21">
        <v>2025</v>
      </c>
      <c r="T9" s="23">
        <v>45847</v>
      </c>
      <c r="U9" s="21" t="s">
        <v>61</v>
      </c>
      <c r="V9" s="21" t="s">
        <v>62</v>
      </c>
      <c r="W9" s="21" t="s">
        <v>63</v>
      </c>
      <c r="X9" s="21" t="s">
        <v>60</v>
      </c>
      <c r="Y9" s="21" t="s">
        <v>60</v>
      </c>
      <c r="Z9" s="21" t="s">
        <v>88</v>
      </c>
      <c r="AA9" s="21" t="s">
        <v>284</v>
      </c>
      <c r="AB9" s="21">
        <v>128</v>
      </c>
      <c r="AC9" s="21" t="s">
        <v>115</v>
      </c>
      <c r="AD9" s="21">
        <v>-23.54249763</v>
      </c>
      <c r="AE9" s="21">
        <v>-46.638015369999998</v>
      </c>
      <c r="AF9" s="21">
        <v>1034010</v>
      </c>
      <c r="AG9" s="21" t="s">
        <v>79</v>
      </c>
      <c r="AH9" s="24" t="s">
        <v>101</v>
      </c>
      <c r="AI9" s="21" t="s">
        <v>88</v>
      </c>
      <c r="AJ9" s="25" t="s">
        <v>155</v>
      </c>
      <c r="AK9" s="25"/>
      <c r="AL9" s="25"/>
      <c r="AM9" s="25" t="s">
        <v>67</v>
      </c>
      <c r="AN9" s="25" t="s">
        <v>112</v>
      </c>
      <c r="AO9" s="25" t="s">
        <v>91</v>
      </c>
      <c r="AP9" s="25" t="s">
        <v>130</v>
      </c>
      <c r="AQ9" s="26">
        <v>1</v>
      </c>
      <c r="AR9" s="27" t="str">
        <f>CONCATENATE(M9," - ",N9)</f>
        <v>09/07/2025 - 19:05:00</v>
      </c>
      <c r="AS9" s="28" t="str">
        <f>CONCATENATE(AJ9," - ",AA9," - ",AM9," - ",AN9," - ",AO9," - ",AP9)</f>
        <v>FURTO DE BICICLETA (SUBTRAÇÃO DA BICICLETA) - LARGO DO PAISSANDU - DESTREZA - NÃO ESPECIFICADO - VIA PÚBLICA - BICICLETA</v>
      </c>
      <c r="AT9" s="29" t="str">
        <f t="shared" si="0"/>
        <v>09/07/2025 - 19:05:00 - FURTO DE BICICLETA (SUBTRAÇÃO DA BICICLETA) - LARGO DO PAISSANDU - DESTREZA - NÃO ESPECIFICADO - VIA PÚBLICA - BICICLETA</v>
      </c>
      <c r="AU9" s="28" t="str">
        <f t="shared" si="1"/>
        <v>JULHO</v>
      </c>
      <c r="AV9" s="28" t="str">
        <f t="shared" si="2"/>
        <v>QUARTA-FEIRA</v>
      </c>
      <c r="AW9" s="30" t="s">
        <v>271</v>
      </c>
      <c r="AX9" s="25"/>
      <c r="AY9" s="31" t="s">
        <v>72</v>
      </c>
      <c r="AZ9" s="25" t="s">
        <v>71</v>
      </c>
      <c r="BA9" s="25" t="s">
        <v>71</v>
      </c>
      <c r="BB9" s="25" t="s">
        <v>73</v>
      </c>
      <c r="BC9" s="25"/>
      <c r="BD9" s="25" t="s">
        <v>74</v>
      </c>
    </row>
    <row r="10" spans="1:56" s="14" customFormat="1" ht="15" customHeight="1" x14ac:dyDescent="0.25">
      <c r="A10" s="21">
        <v>10103</v>
      </c>
      <c r="B10" s="21">
        <v>2025</v>
      </c>
      <c r="C10" s="21" t="s">
        <v>291</v>
      </c>
      <c r="D10" s="21" t="s">
        <v>56</v>
      </c>
      <c r="E10" s="21" t="s">
        <v>57</v>
      </c>
      <c r="F10" s="21" t="s">
        <v>58</v>
      </c>
      <c r="G10" s="21" t="s">
        <v>107</v>
      </c>
      <c r="H10" s="21" t="s">
        <v>56</v>
      </c>
      <c r="I10" s="21" t="s">
        <v>57</v>
      </c>
      <c r="J10" s="21" t="s">
        <v>58</v>
      </c>
      <c r="K10" s="21" t="s">
        <v>59</v>
      </c>
      <c r="L10" s="21" t="s">
        <v>56</v>
      </c>
      <c r="M10" s="22" t="s">
        <v>279</v>
      </c>
      <c r="N10" s="22" t="s">
        <v>292</v>
      </c>
      <c r="O10" s="21" t="s">
        <v>60</v>
      </c>
      <c r="P10" s="23">
        <v>45848</v>
      </c>
      <c r="Q10" s="21">
        <v>10</v>
      </c>
      <c r="R10" s="21">
        <v>7</v>
      </c>
      <c r="S10" s="21">
        <v>2025</v>
      </c>
      <c r="T10" s="23">
        <v>45848</v>
      </c>
      <c r="U10" s="21" t="s">
        <v>61</v>
      </c>
      <c r="V10" s="21" t="s">
        <v>62</v>
      </c>
      <c r="W10" s="21" t="s">
        <v>242</v>
      </c>
      <c r="X10" s="21" t="s">
        <v>97</v>
      </c>
      <c r="Y10" s="21" t="s">
        <v>98</v>
      </c>
      <c r="Z10" s="21" t="s">
        <v>293</v>
      </c>
      <c r="AA10" s="21" t="s">
        <v>294</v>
      </c>
      <c r="AB10" s="21">
        <v>9999999</v>
      </c>
      <c r="AC10" s="21" t="s">
        <v>115</v>
      </c>
      <c r="AD10" s="21">
        <v>-23.543185300000001</v>
      </c>
      <c r="AE10" s="21">
        <v>-46.64337321</v>
      </c>
      <c r="AF10" s="26"/>
      <c r="AG10" s="21" t="s">
        <v>79</v>
      </c>
      <c r="AH10" s="24" t="s">
        <v>90</v>
      </c>
      <c r="AI10" s="21" t="s">
        <v>293</v>
      </c>
      <c r="AJ10" s="25" t="s">
        <v>102</v>
      </c>
      <c r="AK10" s="25"/>
      <c r="AL10" s="25"/>
      <c r="AM10" s="25" t="s">
        <v>111</v>
      </c>
      <c r="AN10" s="25" t="s">
        <v>68</v>
      </c>
      <c r="AO10" s="25" t="s">
        <v>145</v>
      </c>
      <c r="AP10" s="25" t="s">
        <v>70</v>
      </c>
      <c r="AQ10" s="26">
        <v>1</v>
      </c>
      <c r="AR10" s="27" t="str">
        <f>CONCATENATE(M10," - ",N10)</f>
        <v>10/07/2025 - 08:29:00</v>
      </c>
      <c r="AS10" s="28" t="str">
        <f>CONCATENATE(AJ10," - ",AA10," - ",AM10," - ",AN10," - ",AO10," - ",AP10)</f>
        <v>FURTO EM INTERIOR DE TRANSPORTE COLETIVO (DENTRO DO ONIBUS/TREM/METRO) - ESTAÇÃO METRO REPÚBLICA - MODUS OPERANDI NAO ESPECIFICADO - A PÉ - ESTACAO DE METRO/TREM - SO CELULAR</v>
      </c>
      <c r="AT10" s="29" t="str">
        <f t="shared" si="0"/>
        <v>10/07/2025 - 08:29:00 - FURTO EM INTERIOR DE TRANSPORTE COLETIVO (DENTRO DO ONIBUS/TREM/METRO) - ESTAÇÃO METRO REPÚBLICA - MODUS OPERANDI NAO ESPECIFICADO - A PÉ - ESTACAO DE METRO/TREM - SO CELULAR</v>
      </c>
      <c r="AU10" s="28" t="str">
        <f t="shared" si="1"/>
        <v>JULHO</v>
      </c>
      <c r="AV10" s="28" t="str">
        <f t="shared" si="2"/>
        <v>QUINTA-FEIRA</v>
      </c>
      <c r="AW10" s="30" t="s">
        <v>271</v>
      </c>
      <c r="AX10" s="25"/>
      <c r="AY10" s="31" t="s">
        <v>72</v>
      </c>
      <c r="AZ10" s="25" t="s">
        <v>71</v>
      </c>
      <c r="BA10" s="25" t="s">
        <v>71</v>
      </c>
      <c r="BB10" s="25" t="s">
        <v>73</v>
      </c>
      <c r="BC10" s="25"/>
      <c r="BD10" s="25" t="s">
        <v>74</v>
      </c>
    </row>
    <row r="11" spans="1:56" s="14" customFormat="1" ht="15" customHeight="1" x14ac:dyDescent="0.25">
      <c r="A11" s="21">
        <v>10103</v>
      </c>
      <c r="B11" s="21">
        <v>2025</v>
      </c>
      <c r="C11" s="21" t="s">
        <v>295</v>
      </c>
      <c r="D11" s="21" t="s">
        <v>56</v>
      </c>
      <c r="E11" s="21" t="s">
        <v>57</v>
      </c>
      <c r="F11" s="21" t="s">
        <v>58</v>
      </c>
      <c r="G11" s="21" t="s">
        <v>107</v>
      </c>
      <c r="H11" s="21" t="s">
        <v>56</v>
      </c>
      <c r="I11" s="21" t="s">
        <v>57</v>
      </c>
      <c r="J11" s="21" t="s">
        <v>58</v>
      </c>
      <c r="K11" s="21" t="s">
        <v>59</v>
      </c>
      <c r="L11" s="21" t="s">
        <v>56</v>
      </c>
      <c r="M11" s="22" t="s">
        <v>279</v>
      </c>
      <c r="N11" s="22" t="s">
        <v>259</v>
      </c>
      <c r="O11" s="21" t="s">
        <v>60</v>
      </c>
      <c r="P11" s="23">
        <v>45848</v>
      </c>
      <c r="Q11" s="21">
        <v>10</v>
      </c>
      <c r="R11" s="21">
        <v>7</v>
      </c>
      <c r="S11" s="21">
        <v>2025</v>
      </c>
      <c r="T11" s="23">
        <v>45848</v>
      </c>
      <c r="U11" s="21" t="s">
        <v>61</v>
      </c>
      <c r="V11" s="21" t="s">
        <v>62</v>
      </c>
      <c r="W11" s="21" t="s">
        <v>76</v>
      </c>
      <c r="X11" s="21" t="s">
        <v>60</v>
      </c>
      <c r="Y11" s="21" t="s">
        <v>60</v>
      </c>
      <c r="Z11" s="21" t="s">
        <v>88</v>
      </c>
      <c r="AA11" s="21" t="s">
        <v>210</v>
      </c>
      <c r="AB11" s="21">
        <v>776</v>
      </c>
      <c r="AC11" s="21" t="s">
        <v>211</v>
      </c>
      <c r="AD11" s="21">
        <v>-23.538545899999999</v>
      </c>
      <c r="AE11" s="21">
        <v>-46.638605499999997</v>
      </c>
      <c r="AF11" s="21">
        <v>1207000</v>
      </c>
      <c r="AG11" s="21" t="s">
        <v>79</v>
      </c>
      <c r="AH11" s="24" t="s">
        <v>80</v>
      </c>
      <c r="AI11" s="21" t="s">
        <v>88</v>
      </c>
      <c r="AJ11" s="25" t="s">
        <v>140</v>
      </c>
      <c r="AK11" s="25"/>
      <c r="AL11" s="25"/>
      <c r="AM11" s="25" t="s">
        <v>111</v>
      </c>
      <c r="AN11" s="25" t="s">
        <v>112</v>
      </c>
      <c r="AO11" s="25" t="s">
        <v>112</v>
      </c>
      <c r="AP11" s="25" t="s">
        <v>70</v>
      </c>
      <c r="AQ11" s="26">
        <v>1</v>
      </c>
      <c r="AR11" s="27" t="str">
        <f>CONCATENATE(M11," - ",N11)</f>
        <v>10/07/2025 - 00:20:00</v>
      </c>
      <c r="AS11" s="28" t="str">
        <f>CONCATENATE(AJ11," - ",AA11," - ",AM11," - ",AN11," - ",AO11," - ",AP11)</f>
        <v>SAQUE/MOVIMENTACAO NAO AUTORIZADA - RUA AURORA - MODUS OPERANDI NAO ESPECIFICADO - NÃO ESPECIFICADO - NÃO ESPECIFICADO - SO CELULAR</v>
      </c>
      <c r="AT11" s="29" t="str">
        <f t="shared" si="0"/>
        <v>10/07/2025 - 00:20:00 - SAQUE/MOVIMENTACAO NAO AUTORIZADA - RUA AURORA - MODUS OPERANDI NAO ESPECIFICADO - NÃO ESPECIFICADO - NÃO ESPECIFICADO - SO CELULAR</v>
      </c>
      <c r="AU11" s="28" t="str">
        <f t="shared" si="1"/>
        <v>JULHO</v>
      </c>
      <c r="AV11" s="28" t="str">
        <f t="shared" si="2"/>
        <v>QUINTA-FEIRA</v>
      </c>
      <c r="AW11" s="30" t="s">
        <v>271</v>
      </c>
      <c r="AX11" s="25"/>
      <c r="AY11" s="25" t="s">
        <v>140</v>
      </c>
      <c r="AZ11" s="25" t="s">
        <v>71</v>
      </c>
      <c r="BA11" s="25" t="s">
        <v>71</v>
      </c>
      <c r="BB11" s="25" t="s">
        <v>73</v>
      </c>
      <c r="BC11" s="25"/>
      <c r="BD11" s="25" t="s">
        <v>74</v>
      </c>
    </row>
    <row r="12" spans="1:56" s="14" customFormat="1" ht="15" customHeight="1" x14ac:dyDescent="0.25">
      <c r="A12" s="21">
        <v>10104</v>
      </c>
      <c r="B12" s="21">
        <v>2025</v>
      </c>
      <c r="C12" s="21" t="s">
        <v>296</v>
      </c>
      <c r="D12" s="21" t="s">
        <v>56</v>
      </c>
      <c r="E12" s="21" t="s">
        <v>57</v>
      </c>
      <c r="F12" s="21" t="s">
        <v>58</v>
      </c>
      <c r="G12" s="21" t="s">
        <v>297</v>
      </c>
      <c r="H12" s="21" t="s">
        <v>56</v>
      </c>
      <c r="I12" s="21" t="s">
        <v>57</v>
      </c>
      <c r="J12" s="21" t="s">
        <v>58</v>
      </c>
      <c r="K12" s="21" t="s">
        <v>59</v>
      </c>
      <c r="L12" s="21" t="s">
        <v>56</v>
      </c>
      <c r="M12" s="22" t="s">
        <v>273</v>
      </c>
      <c r="N12" s="22" t="s">
        <v>298</v>
      </c>
      <c r="O12" s="21" t="s">
        <v>60</v>
      </c>
      <c r="P12" s="23">
        <v>45848</v>
      </c>
      <c r="Q12" s="21">
        <v>10</v>
      </c>
      <c r="R12" s="21">
        <v>7</v>
      </c>
      <c r="S12" s="21">
        <v>2025</v>
      </c>
      <c r="T12" s="23">
        <v>45848</v>
      </c>
      <c r="U12" s="21" t="s">
        <v>61</v>
      </c>
      <c r="V12" s="21" t="s">
        <v>62</v>
      </c>
      <c r="W12" s="21" t="s">
        <v>63</v>
      </c>
      <c r="X12" s="21" t="s">
        <v>97</v>
      </c>
      <c r="Y12" s="21" t="s">
        <v>98</v>
      </c>
      <c r="Z12" s="21" t="s">
        <v>88</v>
      </c>
      <c r="AA12" s="21" t="s">
        <v>182</v>
      </c>
      <c r="AB12" s="21">
        <v>400</v>
      </c>
      <c r="AC12" s="21" t="s">
        <v>64</v>
      </c>
      <c r="AD12" s="21">
        <v>-23.545000699999999</v>
      </c>
      <c r="AE12" s="21">
        <v>-46.642085299999998</v>
      </c>
      <c r="AF12" s="21">
        <v>1045001</v>
      </c>
      <c r="AG12" s="21" t="s">
        <v>79</v>
      </c>
      <c r="AH12" s="24" t="s">
        <v>109</v>
      </c>
      <c r="AI12" s="21" t="s">
        <v>88</v>
      </c>
      <c r="AJ12" s="25" t="s">
        <v>123</v>
      </c>
      <c r="AK12" s="25"/>
      <c r="AL12" s="25"/>
      <c r="AM12" s="25" t="s">
        <v>67</v>
      </c>
      <c r="AN12" s="25" t="s">
        <v>68</v>
      </c>
      <c r="AO12" s="25" t="s">
        <v>116</v>
      </c>
      <c r="AP12" s="25" t="s">
        <v>70</v>
      </c>
      <c r="AQ12" s="26">
        <v>1</v>
      </c>
      <c r="AR12" s="27" t="str">
        <f>CONCATENATE(M12," - ",N12)</f>
        <v>08/07/2025 - 13:04:00</v>
      </c>
      <c r="AS12" s="28" t="str">
        <f>CONCATENATE(AJ12," - ",AA12," - ",AM12," - ",AN12," - ",AO12," - ",AP12)</f>
        <v>FURTO A TRANSEUNTE - RUA SETE DE ABRIL - DESTREZA - A PÉ - MOCHILA/BOLSA - SO CELULAR</v>
      </c>
      <c r="AT12" s="29" t="str">
        <f t="shared" si="0"/>
        <v>08/07/2025 - 13:04:00 - FURTO A TRANSEUNTE - RUA SETE DE ABRIL - DESTREZA - A PÉ - MOCHILA/BOLSA - SO CELULAR</v>
      </c>
      <c r="AU12" s="28" t="str">
        <f t="shared" si="1"/>
        <v>JULHO</v>
      </c>
      <c r="AV12" s="28" t="str">
        <f t="shared" si="2"/>
        <v>TERÇA-FEIRA</v>
      </c>
      <c r="AW12" s="30" t="s">
        <v>271</v>
      </c>
      <c r="AX12" s="25"/>
      <c r="AY12" s="31" t="s">
        <v>72</v>
      </c>
      <c r="AZ12" s="25" t="s">
        <v>71</v>
      </c>
      <c r="BA12" s="25" t="s">
        <v>71</v>
      </c>
      <c r="BB12" s="25" t="s">
        <v>73</v>
      </c>
      <c r="BC12" s="25"/>
      <c r="BD12" s="25" t="s">
        <v>74</v>
      </c>
    </row>
    <row r="13" spans="1:56" s="14" customFormat="1" ht="15" customHeight="1" x14ac:dyDescent="0.25">
      <c r="A13" s="21">
        <v>10314</v>
      </c>
      <c r="B13" s="21">
        <v>2025</v>
      </c>
      <c r="C13" s="21" t="s">
        <v>299</v>
      </c>
      <c r="D13" s="21" t="s">
        <v>56</v>
      </c>
      <c r="E13" s="21" t="s">
        <v>57</v>
      </c>
      <c r="F13" s="21" t="s">
        <v>207</v>
      </c>
      <c r="G13" s="21" t="s">
        <v>300</v>
      </c>
      <c r="H13" s="21" t="s">
        <v>56</v>
      </c>
      <c r="I13" s="21" t="s">
        <v>57</v>
      </c>
      <c r="J13" s="21" t="s">
        <v>58</v>
      </c>
      <c r="K13" s="21" t="s">
        <v>59</v>
      </c>
      <c r="L13" s="21" t="s">
        <v>56</v>
      </c>
      <c r="M13" s="22" t="s">
        <v>279</v>
      </c>
      <c r="N13" s="22" t="s">
        <v>222</v>
      </c>
      <c r="O13" s="21" t="s">
        <v>60</v>
      </c>
      <c r="P13" s="23">
        <v>45848</v>
      </c>
      <c r="Q13" s="21">
        <v>10</v>
      </c>
      <c r="R13" s="21">
        <v>7</v>
      </c>
      <c r="S13" s="21">
        <v>2025</v>
      </c>
      <c r="T13" s="23">
        <v>45848</v>
      </c>
      <c r="U13" s="21" t="s">
        <v>61</v>
      </c>
      <c r="V13" s="21" t="s">
        <v>62</v>
      </c>
      <c r="W13" s="21" t="s">
        <v>76</v>
      </c>
      <c r="X13" s="21" t="s">
        <v>60</v>
      </c>
      <c r="Y13" s="21" t="s">
        <v>60</v>
      </c>
      <c r="Z13" s="21" t="s">
        <v>99</v>
      </c>
      <c r="AA13" s="21" t="s">
        <v>152</v>
      </c>
      <c r="AB13" s="21">
        <v>925</v>
      </c>
      <c r="AC13" s="21" t="s">
        <v>78</v>
      </c>
      <c r="AD13" s="21">
        <v>-23.542627</v>
      </c>
      <c r="AE13" s="21">
        <v>-46.635378099999997</v>
      </c>
      <c r="AF13" s="21">
        <v>1032030</v>
      </c>
      <c r="AG13" s="21" t="s">
        <v>79</v>
      </c>
      <c r="AH13" s="24" t="s">
        <v>94</v>
      </c>
      <c r="AI13" s="21" t="s">
        <v>99</v>
      </c>
      <c r="AJ13" s="25" t="s">
        <v>102</v>
      </c>
      <c r="AK13" s="25"/>
      <c r="AL13" s="25"/>
      <c r="AM13" s="25" t="s">
        <v>67</v>
      </c>
      <c r="AN13" s="25" t="s">
        <v>68</v>
      </c>
      <c r="AO13" s="25" t="s">
        <v>103</v>
      </c>
      <c r="AP13" s="25" t="s">
        <v>70</v>
      </c>
      <c r="AQ13" s="26">
        <v>1</v>
      </c>
      <c r="AR13" s="27" t="str">
        <f>CONCATENATE(M13," - ",N13)</f>
        <v>10/07/2025 - 09:00:00</v>
      </c>
      <c r="AS13" s="28" t="str">
        <f>CONCATENATE(AJ13," - ",AA13," - ",AM13," - ",AN13," - ",AO13," - ",AP13)</f>
        <v>FURTO EM INTERIOR DE TRANSPORTE COLETIVO (DENTRO DO ONIBUS/TREM/METRO) - AVENIDA PRESTES MAIA - DESTREZA - A PÉ - BOLSO/VESTES - SO CELULAR</v>
      </c>
      <c r="AT13" s="29" t="str">
        <f t="shared" si="0"/>
        <v>10/07/2025 - 09:00:00 - FURTO EM INTERIOR DE TRANSPORTE COLETIVO (DENTRO DO ONIBUS/TREM/METRO) - AVENIDA PRESTES MAIA - DESTREZA - A PÉ - BOLSO/VESTES - SO CELULAR</v>
      </c>
      <c r="AU13" s="28" t="str">
        <f t="shared" si="1"/>
        <v>JULHO</v>
      </c>
      <c r="AV13" s="28" t="str">
        <f t="shared" si="2"/>
        <v>QUINTA-FEIRA</v>
      </c>
      <c r="AW13" s="30" t="s">
        <v>271</v>
      </c>
      <c r="AX13" s="25"/>
      <c r="AY13" s="31" t="s">
        <v>72</v>
      </c>
      <c r="AZ13" s="25" t="s">
        <v>71</v>
      </c>
      <c r="BA13" s="25" t="s">
        <v>71</v>
      </c>
      <c r="BB13" s="25" t="s">
        <v>73</v>
      </c>
      <c r="BC13" s="25"/>
      <c r="BD13" s="25" t="s">
        <v>74</v>
      </c>
    </row>
    <row r="14" spans="1:56" s="14" customFormat="1" ht="15" customHeight="1" x14ac:dyDescent="0.25">
      <c r="A14" s="21">
        <v>10341</v>
      </c>
      <c r="B14" s="21">
        <v>2025</v>
      </c>
      <c r="C14" s="21" t="s">
        <v>301</v>
      </c>
      <c r="D14" s="21" t="s">
        <v>56</v>
      </c>
      <c r="E14" s="21" t="s">
        <v>57</v>
      </c>
      <c r="F14" s="21" t="s">
        <v>58</v>
      </c>
      <c r="G14" s="21" t="s">
        <v>135</v>
      </c>
      <c r="H14" s="21" t="s">
        <v>56</v>
      </c>
      <c r="I14" s="21" t="s">
        <v>57</v>
      </c>
      <c r="J14" s="21" t="s">
        <v>58</v>
      </c>
      <c r="K14" s="21" t="s">
        <v>87</v>
      </c>
      <c r="L14" s="21" t="s">
        <v>56</v>
      </c>
      <c r="M14" s="22" t="s">
        <v>279</v>
      </c>
      <c r="N14" s="22" t="s">
        <v>117</v>
      </c>
      <c r="O14" s="21" t="s">
        <v>118</v>
      </c>
      <c r="P14" s="23">
        <v>45848</v>
      </c>
      <c r="Q14" s="21">
        <v>10</v>
      </c>
      <c r="R14" s="21">
        <v>7</v>
      </c>
      <c r="S14" s="21">
        <v>2025</v>
      </c>
      <c r="T14" s="23">
        <v>45848</v>
      </c>
      <c r="U14" s="21" t="s">
        <v>61</v>
      </c>
      <c r="V14" s="21" t="s">
        <v>62</v>
      </c>
      <c r="W14" s="21" t="s">
        <v>205</v>
      </c>
      <c r="X14" s="21" t="s">
        <v>60</v>
      </c>
      <c r="Y14" s="21" t="s">
        <v>60</v>
      </c>
      <c r="Z14" s="21" t="s">
        <v>302</v>
      </c>
      <c r="AA14" s="21" t="s">
        <v>274</v>
      </c>
      <c r="AB14" s="21">
        <v>814</v>
      </c>
      <c r="AC14" s="21" t="s">
        <v>89</v>
      </c>
      <c r="AD14" s="21">
        <v>-23.529655500000001</v>
      </c>
      <c r="AE14" s="21">
        <v>-46.645040199999997</v>
      </c>
      <c r="AF14" s="21">
        <v>1217011</v>
      </c>
      <c r="AG14" s="21" t="s">
        <v>79</v>
      </c>
      <c r="AH14" s="24" t="s">
        <v>119</v>
      </c>
      <c r="AI14" s="21" t="s">
        <v>302</v>
      </c>
      <c r="AJ14" s="25" t="s">
        <v>125</v>
      </c>
      <c r="AK14" s="25"/>
      <c r="AL14" s="25"/>
      <c r="AM14" s="25" t="s">
        <v>111</v>
      </c>
      <c r="AN14" s="25" t="s">
        <v>112</v>
      </c>
      <c r="AO14" s="25" t="s">
        <v>112</v>
      </c>
      <c r="AP14" s="25" t="s">
        <v>112</v>
      </c>
      <c r="AQ14" s="26">
        <v>1</v>
      </c>
      <c r="AR14" s="27" t="str">
        <f>CONCATENATE(M14," - ",N14)</f>
        <v>10/07/2025 - 03:00:00</v>
      </c>
      <c r="AS14" s="28" t="str">
        <f>CONCATENATE(AJ14," - ",AA14," - ",AM14," - ",AN14," - ",AO14," - ",AP14)</f>
        <v>FURTO EM LOCAL NAO ESPECIFICADO - ALAMEDA RIBEIRO DA SILVA - MODUS OPERANDI NAO ESPECIFICADO - NÃO ESPECIFICADO - NÃO ESPECIFICADO - NÃO ESPECIFICADO</v>
      </c>
      <c r="AT14" s="29" t="str">
        <f t="shared" si="0"/>
        <v>10/07/2025 - 03:00:00 - FURTO EM LOCAL NAO ESPECIFICADO - ALAMEDA RIBEIRO DA SILVA - MODUS OPERANDI NAO ESPECIFICADO - NÃO ESPECIFICADO - NÃO ESPECIFICADO - NÃO ESPECIFICADO</v>
      </c>
      <c r="AU14" s="28" t="str">
        <f t="shared" si="1"/>
        <v>JULHO</v>
      </c>
      <c r="AV14" s="28" t="str">
        <f t="shared" si="2"/>
        <v>QUINTA-FEIRA</v>
      </c>
      <c r="AW14" s="30" t="s">
        <v>271</v>
      </c>
      <c r="AX14" s="25"/>
      <c r="AY14" s="31" t="s">
        <v>72</v>
      </c>
      <c r="AZ14" s="25" t="s">
        <v>71</v>
      </c>
      <c r="BA14" s="25" t="s">
        <v>71</v>
      </c>
      <c r="BB14" s="25" t="s">
        <v>73</v>
      </c>
      <c r="BC14" s="25"/>
      <c r="BD14" s="25" t="s">
        <v>74</v>
      </c>
    </row>
    <row r="15" spans="1:56" s="14" customFormat="1" ht="15" customHeight="1" x14ac:dyDescent="0.25">
      <c r="A15" s="21">
        <v>20221</v>
      </c>
      <c r="B15" s="21">
        <v>2025</v>
      </c>
      <c r="C15" s="21" t="s">
        <v>303</v>
      </c>
      <c r="D15" s="21" t="s">
        <v>56</v>
      </c>
      <c r="E15" s="21" t="s">
        <v>57</v>
      </c>
      <c r="F15" s="21" t="s">
        <v>208</v>
      </c>
      <c r="G15" s="21" t="s">
        <v>255</v>
      </c>
      <c r="H15" s="21" t="s">
        <v>56</v>
      </c>
      <c r="I15" s="21" t="s">
        <v>57</v>
      </c>
      <c r="J15" s="21" t="s">
        <v>58</v>
      </c>
      <c r="K15" s="21" t="s">
        <v>87</v>
      </c>
      <c r="L15" s="21" t="s">
        <v>56</v>
      </c>
      <c r="M15" s="22" t="s">
        <v>276</v>
      </c>
      <c r="N15" s="22" t="s">
        <v>304</v>
      </c>
      <c r="O15" s="21" t="s">
        <v>60</v>
      </c>
      <c r="P15" s="23">
        <v>45847</v>
      </c>
      <c r="Q15" s="21">
        <v>9</v>
      </c>
      <c r="R15" s="21">
        <v>7</v>
      </c>
      <c r="S15" s="21">
        <v>2025</v>
      </c>
      <c r="T15" s="23">
        <v>45847</v>
      </c>
      <c r="U15" s="21" t="s">
        <v>61</v>
      </c>
      <c r="V15" s="21" t="s">
        <v>75</v>
      </c>
      <c r="W15" s="21" t="s">
        <v>305</v>
      </c>
      <c r="X15" s="21" t="s">
        <v>60</v>
      </c>
      <c r="Y15" s="21" t="s">
        <v>77</v>
      </c>
      <c r="Z15" s="21" t="s">
        <v>239</v>
      </c>
      <c r="AA15" s="21" t="s">
        <v>306</v>
      </c>
      <c r="AB15" s="21">
        <v>1</v>
      </c>
      <c r="AC15" s="21" t="s">
        <v>104</v>
      </c>
      <c r="AD15" s="21">
        <v>-23.529024289999999</v>
      </c>
      <c r="AE15" s="21">
        <v>-46.65188045</v>
      </c>
      <c r="AF15" s="21">
        <v>1152010</v>
      </c>
      <c r="AG15" s="21" t="s">
        <v>79</v>
      </c>
      <c r="AH15" s="24" t="s">
        <v>80</v>
      </c>
      <c r="AI15" s="21" t="s">
        <v>239</v>
      </c>
      <c r="AJ15" s="25" t="s">
        <v>81</v>
      </c>
      <c r="AK15" s="25"/>
      <c r="AL15" s="25"/>
      <c r="AM15" s="25" t="s">
        <v>122</v>
      </c>
      <c r="AN15" s="25" t="s">
        <v>160</v>
      </c>
      <c r="AO15" s="25" t="s">
        <v>91</v>
      </c>
      <c r="AP15" s="25" t="s">
        <v>83</v>
      </c>
      <c r="AQ15" s="26">
        <v>1</v>
      </c>
      <c r="AR15" s="27" t="str">
        <f>CONCATENATE(M15," - ",N15)</f>
        <v>09/07/2025 - 02:11:00</v>
      </c>
      <c r="AS15" s="28" t="str">
        <f>CONCATENATE(AJ15," - ",AA15," - ",AM15," - ",AN15," - ",AO15," - ",AP15)</f>
        <v>ROUBO A TRANSEUNTE - RUA LOPES DE OLIVEIRA - AMEAÇA COM ARMA DE FOGO/SIMULACRO/SIMULAÇÃO - MOTO - VIA PÚBLICA - CELULAR E OUTROS</v>
      </c>
      <c r="AT15" s="29" t="str">
        <f t="shared" si="0"/>
        <v>09/07/2025 - 02:11:00 - ROUBO A TRANSEUNTE - RUA LOPES DE OLIVEIRA - AMEAÇA COM ARMA DE FOGO/SIMULACRO/SIMULAÇÃO - MOTO - VIA PÚBLICA - CELULAR E OUTROS</v>
      </c>
      <c r="AU15" s="28" t="str">
        <f t="shared" si="1"/>
        <v>JULHO</v>
      </c>
      <c r="AV15" s="28" t="str">
        <f t="shared" si="2"/>
        <v>QUARTA-FEIRA</v>
      </c>
      <c r="AW15" s="30" t="s">
        <v>271</v>
      </c>
      <c r="AX15" s="25"/>
      <c r="AY15" s="32" t="s">
        <v>85</v>
      </c>
      <c r="AZ15" s="25" t="s">
        <v>71</v>
      </c>
      <c r="BA15" s="25" t="s">
        <v>71</v>
      </c>
      <c r="BB15" s="25" t="s">
        <v>73</v>
      </c>
      <c r="BC15" s="25"/>
      <c r="BD15" s="25" t="s">
        <v>74</v>
      </c>
    </row>
    <row r="16" spans="1:56" s="14" customFormat="1" ht="15" customHeight="1" x14ac:dyDescent="0.25">
      <c r="A16" s="21">
        <v>30303</v>
      </c>
      <c r="B16" s="21">
        <v>2025</v>
      </c>
      <c r="C16" s="21" t="s">
        <v>307</v>
      </c>
      <c r="D16" s="21" t="s">
        <v>56</v>
      </c>
      <c r="E16" s="21" t="s">
        <v>209</v>
      </c>
      <c r="F16" s="21" t="s">
        <v>308</v>
      </c>
      <c r="G16" s="21" t="s">
        <v>309</v>
      </c>
      <c r="H16" s="21" t="s">
        <v>310</v>
      </c>
      <c r="I16" s="21" t="s">
        <v>57</v>
      </c>
      <c r="J16" s="21" t="s">
        <v>58</v>
      </c>
      <c r="K16" s="21" t="s">
        <v>59</v>
      </c>
      <c r="L16" s="21" t="s">
        <v>56</v>
      </c>
      <c r="M16" s="22" t="s">
        <v>268</v>
      </c>
      <c r="N16" s="22" t="s">
        <v>311</v>
      </c>
      <c r="O16" s="21" t="s">
        <v>60</v>
      </c>
      <c r="P16" s="23">
        <v>45848</v>
      </c>
      <c r="Q16" s="21">
        <v>10</v>
      </c>
      <c r="R16" s="21">
        <v>7</v>
      </c>
      <c r="S16" s="21">
        <v>2025</v>
      </c>
      <c r="T16" s="23">
        <v>45848</v>
      </c>
      <c r="U16" s="21" t="s">
        <v>61</v>
      </c>
      <c r="V16" s="21" t="s">
        <v>62</v>
      </c>
      <c r="W16" s="21" t="s">
        <v>242</v>
      </c>
      <c r="X16" s="21" t="s">
        <v>60</v>
      </c>
      <c r="Y16" s="21" t="s">
        <v>60</v>
      </c>
      <c r="Z16" s="21" t="s">
        <v>99</v>
      </c>
      <c r="AA16" s="21" t="s">
        <v>152</v>
      </c>
      <c r="AB16" s="21">
        <v>925</v>
      </c>
      <c r="AC16" s="21" t="s">
        <v>78</v>
      </c>
      <c r="AD16" s="21">
        <v>-23.539599800000001</v>
      </c>
      <c r="AE16" s="21">
        <v>-46.634065700000001</v>
      </c>
      <c r="AF16" s="21">
        <v>1031001</v>
      </c>
      <c r="AG16" s="21" t="s">
        <v>79</v>
      </c>
      <c r="AH16" s="24" t="s">
        <v>65</v>
      </c>
      <c r="AI16" s="21" t="s">
        <v>99</v>
      </c>
      <c r="AJ16" s="25" t="s">
        <v>102</v>
      </c>
      <c r="AK16" s="25"/>
      <c r="AL16" s="25"/>
      <c r="AM16" s="25" t="s">
        <v>67</v>
      </c>
      <c r="AN16" s="25" t="s">
        <v>68</v>
      </c>
      <c r="AO16" s="25" t="s">
        <v>116</v>
      </c>
      <c r="AP16" s="25" t="s">
        <v>70</v>
      </c>
      <c r="AQ16" s="26">
        <v>1</v>
      </c>
      <c r="AR16" s="27" t="str">
        <f>CONCATENATE(M16," - ",N16)</f>
        <v>07/07/2025 - 17:16:00</v>
      </c>
      <c r="AS16" s="28" t="str">
        <f>CONCATENATE(AJ16," - ",AA16," - ",AM16," - ",AN16," - ",AO16," - ",AP16)</f>
        <v>FURTO EM INTERIOR DE TRANSPORTE COLETIVO (DENTRO DO ONIBUS/TREM/METRO) - AVENIDA PRESTES MAIA - DESTREZA - A PÉ - MOCHILA/BOLSA - SO CELULAR</v>
      </c>
      <c r="AT16" s="29" t="str">
        <f t="shared" si="0"/>
        <v>07/07/2025 - 17:16:00 - FURTO EM INTERIOR DE TRANSPORTE COLETIVO (DENTRO DO ONIBUS/TREM/METRO) - AVENIDA PRESTES MAIA - DESTREZA - A PÉ - MOCHILA/BOLSA - SO CELULAR</v>
      </c>
      <c r="AU16" s="28" t="str">
        <f t="shared" si="1"/>
        <v>JULHO</v>
      </c>
      <c r="AV16" s="28" t="str">
        <f t="shared" si="2"/>
        <v>SEGUNDA-FEIRA</v>
      </c>
      <c r="AW16" s="30" t="s">
        <v>271</v>
      </c>
      <c r="AX16" s="25"/>
      <c r="AY16" s="31" t="s">
        <v>72</v>
      </c>
      <c r="AZ16" s="25" t="s">
        <v>71</v>
      </c>
      <c r="BA16" s="25" t="s">
        <v>71</v>
      </c>
      <c r="BB16" s="25" t="s">
        <v>73</v>
      </c>
      <c r="BC16" s="25"/>
      <c r="BD16" s="25" t="s">
        <v>74</v>
      </c>
    </row>
    <row r="17" spans="1:56" s="14" customFormat="1" ht="15" customHeight="1" x14ac:dyDescent="0.25">
      <c r="A17" s="21">
        <v>30408</v>
      </c>
      <c r="B17" s="21">
        <v>2025</v>
      </c>
      <c r="C17" s="21" t="s">
        <v>312</v>
      </c>
      <c r="D17" s="21" t="s">
        <v>56</v>
      </c>
      <c r="E17" s="21" t="s">
        <v>209</v>
      </c>
      <c r="F17" s="21" t="s">
        <v>313</v>
      </c>
      <c r="G17" s="21" t="s">
        <v>314</v>
      </c>
      <c r="H17" s="21" t="s">
        <v>315</v>
      </c>
      <c r="I17" s="21" t="s">
        <v>57</v>
      </c>
      <c r="J17" s="21" t="s">
        <v>58</v>
      </c>
      <c r="K17" s="21" t="s">
        <v>87</v>
      </c>
      <c r="L17" s="21" t="s">
        <v>56</v>
      </c>
      <c r="M17" s="22" t="s">
        <v>273</v>
      </c>
      <c r="N17" s="22" t="s">
        <v>316</v>
      </c>
      <c r="O17" s="21" t="s">
        <v>60</v>
      </c>
      <c r="P17" s="23">
        <v>45846</v>
      </c>
      <c r="Q17" s="21">
        <v>8</v>
      </c>
      <c r="R17" s="21">
        <v>7</v>
      </c>
      <c r="S17" s="21">
        <v>2025</v>
      </c>
      <c r="T17" s="23">
        <v>45846</v>
      </c>
      <c r="U17" s="21" t="s">
        <v>61</v>
      </c>
      <c r="V17" s="21" t="s">
        <v>62</v>
      </c>
      <c r="W17" s="21" t="s">
        <v>168</v>
      </c>
      <c r="X17" s="21" t="s">
        <v>60</v>
      </c>
      <c r="Y17" s="21" t="s">
        <v>60</v>
      </c>
      <c r="Z17" s="21" t="s">
        <v>88</v>
      </c>
      <c r="AA17" s="21" t="s">
        <v>317</v>
      </c>
      <c r="AB17" s="21">
        <v>98</v>
      </c>
      <c r="AC17" s="21" t="s">
        <v>137</v>
      </c>
      <c r="AD17" s="21">
        <v>-23.540136929999999</v>
      </c>
      <c r="AE17" s="21">
        <v>-46.661547130000002</v>
      </c>
      <c r="AF17" s="21">
        <v>1233020</v>
      </c>
      <c r="AG17" s="21" t="s">
        <v>79</v>
      </c>
      <c r="AH17" s="24" t="s">
        <v>101</v>
      </c>
      <c r="AI17" s="21" t="s">
        <v>88</v>
      </c>
      <c r="AJ17" s="25" t="s">
        <v>318</v>
      </c>
      <c r="AK17" s="25"/>
      <c r="AL17" s="25"/>
      <c r="AM17" s="25" t="s">
        <v>111</v>
      </c>
      <c r="AN17" s="25" t="s">
        <v>112</v>
      </c>
      <c r="AO17" s="25" t="s">
        <v>91</v>
      </c>
      <c r="AP17" s="25" t="s">
        <v>319</v>
      </c>
      <c r="AQ17" s="26">
        <v>1</v>
      </c>
      <c r="AR17" s="27" t="str">
        <f>CONCATENATE(M17," - ",N17)</f>
        <v>08/07/2025 - 19:40:00</v>
      </c>
      <c r="AS17" s="28" t="str">
        <f>CONCATENATE(AJ17," - ",AA17," - ",AM17," - ",AN17," - ",AO17," - ",AP17)</f>
        <v>FURTO DE CARRO - RUA ENGENHEIRO EDGAR EGIDIO DE SOUZA - MODUS OPERANDI NAO ESPECIFICADO - NÃO ESPECIFICADO - VIA PÚBLICA - CARRO</v>
      </c>
      <c r="AT17" s="29" t="str">
        <f t="shared" si="0"/>
        <v>08/07/2025 - 19:40:00 - FURTO DE CARRO - RUA ENGENHEIRO EDGAR EGIDIO DE SOUZA - MODUS OPERANDI NAO ESPECIFICADO - NÃO ESPECIFICADO - VIA PÚBLICA - CARRO</v>
      </c>
      <c r="AU17" s="28" t="str">
        <f t="shared" si="1"/>
        <v>JULHO</v>
      </c>
      <c r="AV17" s="28" t="str">
        <f t="shared" si="2"/>
        <v>TERÇA-FEIRA</v>
      </c>
      <c r="AW17" s="30" t="s">
        <v>271</v>
      </c>
      <c r="AX17" s="25"/>
      <c r="AY17" s="31" t="s">
        <v>72</v>
      </c>
      <c r="AZ17" s="25" t="s">
        <v>71</v>
      </c>
      <c r="BA17" s="25" t="s">
        <v>71</v>
      </c>
      <c r="BB17" s="25" t="s">
        <v>73</v>
      </c>
      <c r="BC17" s="25"/>
      <c r="BD17" s="25" t="s">
        <v>74</v>
      </c>
    </row>
    <row r="18" spans="1:56" s="14" customFormat="1" ht="15" customHeight="1" x14ac:dyDescent="0.25">
      <c r="A18" s="21">
        <v>900020</v>
      </c>
      <c r="B18" s="21">
        <v>2025</v>
      </c>
      <c r="C18" s="21" t="s">
        <v>320</v>
      </c>
      <c r="D18" s="21" t="s">
        <v>56</v>
      </c>
      <c r="E18" s="21" t="s">
        <v>149</v>
      </c>
      <c r="F18" s="21" t="s">
        <v>150</v>
      </c>
      <c r="G18" s="21" t="s">
        <v>150</v>
      </c>
      <c r="H18" s="21" t="s">
        <v>56</v>
      </c>
      <c r="I18" s="21" t="s">
        <v>57</v>
      </c>
      <c r="J18" s="21" t="s">
        <v>58</v>
      </c>
      <c r="K18" s="21" t="s">
        <v>59</v>
      </c>
      <c r="L18" s="21" t="s">
        <v>56</v>
      </c>
      <c r="M18" s="22" t="s">
        <v>268</v>
      </c>
      <c r="N18" s="22" t="s">
        <v>225</v>
      </c>
      <c r="O18" s="21" t="s">
        <v>124</v>
      </c>
      <c r="P18" s="23">
        <v>45845</v>
      </c>
      <c r="Q18" s="21">
        <v>7</v>
      </c>
      <c r="R18" s="21">
        <v>7</v>
      </c>
      <c r="S18" s="21">
        <v>2025</v>
      </c>
      <c r="T18" s="23">
        <v>45845</v>
      </c>
      <c r="U18" s="21" t="s">
        <v>61</v>
      </c>
      <c r="V18" s="21" t="s">
        <v>62</v>
      </c>
      <c r="W18" s="21" t="s">
        <v>63</v>
      </c>
      <c r="X18" s="21" t="s">
        <v>60</v>
      </c>
      <c r="Y18" s="21" t="s">
        <v>60</v>
      </c>
      <c r="Z18" s="21" t="s">
        <v>88</v>
      </c>
      <c r="AA18" s="21" t="s">
        <v>100</v>
      </c>
      <c r="AB18" s="21">
        <v>598</v>
      </c>
      <c r="AC18" s="21" t="s">
        <v>115</v>
      </c>
      <c r="AD18" s="21">
        <v>-23.537791909999999</v>
      </c>
      <c r="AE18" s="21">
        <v>-46.634590039999999</v>
      </c>
      <c r="AF18" s="21">
        <v>1032001</v>
      </c>
      <c r="AG18" s="21" t="s">
        <v>79</v>
      </c>
      <c r="AH18" s="24" t="s">
        <v>90</v>
      </c>
      <c r="AI18" s="21" t="s">
        <v>99</v>
      </c>
      <c r="AJ18" s="25" t="s">
        <v>102</v>
      </c>
      <c r="AK18" s="25"/>
      <c r="AL18" s="25"/>
      <c r="AM18" s="25" t="s">
        <v>105</v>
      </c>
      <c r="AN18" s="25" t="s">
        <v>68</v>
      </c>
      <c r="AO18" s="25" t="s">
        <v>145</v>
      </c>
      <c r="AP18" s="25" t="s">
        <v>70</v>
      </c>
      <c r="AQ18" s="26">
        <v>1</v>
      </c>
      <c r="AR18" s="27" t="str">
        <f>CONCATENATE(M18," - ",N18)</f>
        <v>07/07/2025 - 08:00:00</v>
      </c>
      <c r="AS18" s="28" t="str">
        <f>CONCATENATE(AJ18," - ",AA18," - ",AM18," - ",AN18," - ",AO18," - ",AP18)</f>
        <v>FURTO EM INTERIOR DE TRANSPORTE COLETIVO (DENTRO DO ONIBUS/TREM/METRO) - RUA BRIGADEIRO TOBIAS - TROMBADA - A PÉ - ESTACAO DE METRO/TREM - SO CELULAR</v>
      </c>
      <c r="AT18" s="29" t="str">
        <f t="shared" si="0"/>
        <v>07/07/2025 - 08:00:00 - FURTO EM INTERIOR DE TRANSPORTE COLETIVO (DENTRO DO ONIBUS/TREM/METRO) - RUA BRIGADEIRO TOBIAS - TROMBADA - A PÉ - ESTACAO DE METRO/TREM - SO CELULAR</v>
      </c>
      <c r="AU18" s="28" t="str">
        <f t="shared" si="1"/>
        <v>JULHO</v>
      </c>
      <c r="AV18" s="28" t="str">
        <f t="shared" si="2"/>
        <v>SEGUNDA-FEIRA</v>
      </c>
      <c r="AW18" s="30" t="s">
        <v>271</v>
      </c>
      <c r="AX18" s="25"/>
      <c r="AY18" s="31" t="s">
        <v>72</v>
      </c>
      <c r="AZ18" s="25" t="s">
        <v>71</v>
      </c>
      <c r="BA18" s="25" t="s">
        <v>71</v>
      </c>
      <c r="BB18" s="25" t="s">
        <v>73</v>
      </c>
      <c r="BC18" s="25"/>
      <c r="BD18" s="25" t="s">
        <v>74</v>
      </c>
    </row>
    <row r="19" spans="1:56" s="14" customFormat="1" ht="15" customHeight="1" x14ac:dyDescent="0.25">
      <c r="A19" s="21">
        <v>900020</v>
      </c>
      <c r="B19" s="21">
        <v>2025</v>
      </c>
      <c r="C19" s="21" t="s">
        <v>321</v>
      </c>
      <c r="D19" s="21" t="s">
        <v>56</v>
      </c>
      <c r="E19" s="21" t="s">
        <v>149</v>
      </c>
      <c r="F19" s="21" t="s">
        <v>150</v>
      </c>
      <c r="G19" s="21" t="s">
        <v>150</v>
      </c>
      <c r="H19" s="21" t="s">
        <v>56</v>
      </c>
      <c r="I19" s="21" t="s">
        <v>57</v>
      </c>
      <c r="J19" s="21" t="s">
        <v>58</v>
      </c>
      <c r="K19" s="21" t="s">
        <v>59</v>
      </c>
      <c r="L19" s="21" t="s">
        <v>56</v>
      </c>
      <c r="M19" s="22" t="s">
        <v>268</v>
      </c>
      <c r="N19" s="22" t="s">
        <v>136</v>
      </c>
      <c r="O19" s="21" t="s">
        <v>60</v>
      </c>
      <c r="P19" s="23">
        <v>45845</v>
      </c>
      <c r="Q19" s="21">
        <v>7</v>
      </c>
      <c r="R19" s="21">
        <v>7</v>
      </c>
      <c r="S19" s="21">
        <v>2025</v>
      </c>
      <c r="T19" s="23">
        <v>45845</v>
      </c>
      <c r="U19" s="21" t="s">
        <v>61</v>
      </c>
      <c r="V19" s="21" t="s">
        <v>75</v>
      </c>
      <c r="W19" s="21" t="s">
        <v>63</v>
      </c>
      <c r="X19" s="21" t="s">
        <v>60</v>
      </c>
      <c r="Y19" s="21" t="s">
        <v>60</v>
      </c>
      <c r="Z19" s="21" t="s">
        <v>99</v>
      </c>
      <c r="AA19" s="21" t="s">
        <v>152</v>
      </c>
      <c r="AB19" s="21">
        <v>0</v>
      </c>
      <c r="AC19" s="21" t="s">
        <v>153</v>
      </c>
      <c r="AD19" s="33">
        <v>-23.543620300000001</v>
      </c>
      <c r="AE19" s="33">
        <v>-46.6354556</v>
      </c>
      <c r="AF19" s="21">
        <v>1031001</v>
      </c>
      <c r="AG19" s="21" t="s">
        <v>79</v>
      </c>
      <c r="AH19" s="24" t="s">
        <v>94</v>
      </c>
      <c r="AI19" s="21" t="s">
        <v>99</v>
      </c>
      <c r="AJ19" s="25" t="s">
        <v>219</v>
      </c>
      <c r="AK19" s="25"/>
      <c r="AL19" s="25"/>
      <c r="AM19" s="25" t="s">
        <v>122</v>
      </c>
      <c r="AN19" s="25" t="s">
        <v>68</v>
      </c>
      <c r="AO19" s="25" t="s">
        <v>145</v>
      </c>
      <c r="AP19" s="25" t="s">
        <v>70</v>
      </c>
      <c r="AQ19" s="26">
        <v>1</v>
      </c>
      <c r="AR19" s="27" t="str">
        <f>CONCATENATE(M19," - ",N19)</f>
        <v>07/07/2025 - 10:00:00</v>
      </c>
      <c r="AS19" s="28" t="str">
        <f>CONCATENATE(AJ19," - ",AA19," - ",AM19," - ",AN19," - ",AO19," - ",AP19)</f>
        <v>ROUBO EM INTERIOR DE ESTACAO/TREM/METRO/ONIBUS - AVENIDA PRESTES MAIA - AMEAÇA COM ARMA DE FOGO/SIMULACRO/SIMULAÇÃO - A PÉ - ESTACAO DE METRO/TREM - SO CELULAR</v>
      </c>
      <c r="AT19" s="29" t="str">
        <f t="shared" si="0"/>
        <v>07/07/2025 - 10:00:00 - ROUBO EM INTERIOR DE ESTACAO/TREM/METRO/ONIBUS - AVENIDA PRESTES MAIA - AMEAÇA COM ARMA DE FOGO/SIMULACRO/SIMULAÇÃO - A PÉ - ESTACAO DE METRO/TREM - SO CELULAR</v>
      </c>
      <c r="AU19" s="28" t="str">
        <f t="shared" si="1"/>
        <v>JULHO</v>
      </c>
      <c r="AV19" s="28" t="str">
        <f t="shared" si="2"/>
        <v>SEGUNDA-FEIRA</v>
      </c>
      <c r="AW19" s="30" t="s">
        <v>271</v>
      </c>
      <c r="AX19" s="25"/>
      <c r="AY19" s="32" t="s">
        <v>85</v>
      </c>
      <c r="AZ19" s="25" t="s">
        <v>71</v>
      </c>
      <c r="BA19" s="25" t="s">
        <v>71</v>
      </c>
      <c r="BB19" s="25" t="s">
        <v>73</v>
      </c>
      <c r="BC19" s="25"/>
      <c r="BD19" s="25" t="s">
        <v>74</v>
      </c>
    </row>
    <row r="20" spans="1:56" s="14" customFormat="1" ht="15" customHeight="1" x14ac:dyDescent="0.25">
      <c r="A20" s="21">
        <v>900020</v>
      </c>
      <c r="B20" s="21">
        <v>2025</v>
      </c>
      <c r="C20" s="21" t="s">
        <v>322</v>
      </c>
      <c r="D20" s="21" t="s">
        <v>56</v>
      </c>
      <c r="E20" s="21" t="s">
        <v>149</v>
      </c>
      <c r="F20" s="21" t="s">
        <v>150</v>
      </c>
      <c r="G20" s="21" t="s">
        <v>150</v>
      </c>
      <c r="H20" s="21" t="s">
        <v>56</v>
      </c>
      <c r="I20" s="21" t="s">
        <v>57</v>
      </c>
      <c r="J20" s="21" t="s">
        <v>58</v>
      </c>
      <c r="K20" s="21" t="s">
        <v>59</v>
      </c>
      <c r="L20" s="21" t="s">
        <v>56</v>
      </c>
      <c r="M20" s="22" t="s">
        <v>268</v>
      </c>
      <c r="N20" s="22" t="s">
        <v>223</v>
      </c>
      <c r="O20" s="21" t="s">
        <v>138</v>
      </c>
      <c r="P20" s="23">
        <v>45846</v>
      </c>
      <c r="Q20" s="21">
        <v>8</v>
      </c>
      <c r="R20" s="21">
        <v>7</v>
      </c>
      <c r="S20" s="21">
        <v>2025</v>
      </c>
      <c r="T20" s="23">
        <v>45846</v>
      </c>
      <c r="U20" s="21" t="s">
        <v>61</v>
      </c>
      <c r="V20" s="21" t="s">
        <v>62</v>
      </c>
      <c r="W20" s="21" t="s">
        <v>63</v>
      </c>
      <c r="X20" s="21" t="s">
        <v>60</v>
      </c>
      <c r="Y20" s="21" t="s">
        <v>60</v>
      </c>
      <c r="Z20" s="21" t="s">
        <v>88</v>
      </c>
      <c r="AA20" s="21" t="s">
        <v>100</v>
      </c>
      <c r="AB20" s="21">
        <v>118</v>
      </c>
      <c r="AC20" s="21" t="s">
        <v>115</v>
      </c>
      <c r="AD20" s="21">
        <v>-23.54116466</v>
      </c>
      <c r="AE20" s="21">
        <v>-46.635722250000001</v>
      </c>
      <c r="AF20" s="21">
        <v>1032000</v>
      </c>
      <c r="AG20" s="21" t="s">
        <v>79</v>
      </c>
      <c r="AH20" s="24" t="s">
        <v>65</v>
      </c>
      <c r="AI20" s="21" t="s">
        <v>88</v>
      </c>
      <c r="AJ20" s="25" t="s">
        <v>123</v>
      </c>
      <c r="AK20" s="25"/>
      <c r="AL20" s="25"/>
      <c r="AM20" s="25" t="s">
        <v>105</v>
      </c>
      <c r="AN20" s="25" t="s">
        <v>68</v>
      </c>
      <c r="AO20" s="25" t="s">
        <v>106</v>
      </c>
      <c r="AP20" s="25" t="s">
        <v>70</v>
      </c>
      <c r="AQ20" s="26">
        <v>1</v>
      </c>
      <c r="AR20" s="27" t="str">
        <f>CONCATENATE(M20," - ",N20)</f>
        <v>07/07/2025 - 15:00:00</v>
      </c>
      <c r="AS20" s="28" t="str">
        <f>CONCATENATE(AJ20," - ",AA20," - ",AM20," - ",AN20," - ",AO20," - ",AP20)</f>
        <v>FURTO A TRANSEUNTE - RUA BRIGADEIRO TOBIAS - TROMBADA - A PÉ - MÃOS DA VITIMA - SO CELULAR</v>
      </c>
      <c r="AT20" s="29" t="str">
        <f t="shared" si="0"/>
        <v>07/07/2025 - 15:00:00 - FURTO A TRANSEUNTE - RUA BRIGADEIRO TOBIAS - TROMBADA - A PÉ - MÃOS DA VITIMA - SO CELULAR</v>
      </c>
      <c r="AU20" s="28" t="str">
        <f t="shared" si="1"/>
        <v>JULHO</v>
      </c>
      <c r="AV20" s="28" t="str">
        <f t="shared" si="2"/>
        <v>SEGUNDA-FEIRA</v>
      </c>
      <c r="AW20" s="30" t="s">
        <v>271</v>
      </c>
      <c r="AX20" s="25"/>
      <c r="AY20" s="31" t="s">
        <v>72</v>
      </c>
      <c r="AZ20" s="25" t="s">
        <v>71</v>
      </c>
      <c r="BA20" s="25" t="s">
        <v>71</v>
      </c>
      <c r="BB20" s="25" t="s">
        <v>73</v>
      </c>
      <c r="BC20" s="25"/>
      <c r="BD20" s="25" t="s">
        <v>74</v>
      </c>
    </row>
    <row r="21" spans="1:56" s="14" customFormat="1" ht="15" customHeight="1" x14ac:dyDescent="0.25">
      <c r="A21" s="21">
        <v>900020</v>
      </c>
      <c r="B21" s="21">
        <v>2025</v>
      </c>
      <c r="C21" s="21" t="s">
        <v>323</v>
      </c>
      <c r="D21" s="21" t="s">
        <v>56</v>
      </c>
      <c r="E21" s="21" t="s">
        <v>149</v>
      </c>
      <c r="F21" s="21" t="s">
        <v>150</v>
      </c>
      <c r="G21" s="21" t="s">
        <v>150</v>
      </c>
      <c r="H21" s="21" t="s">
        <v>56</v>
      </c>
      <c r="I21" s="21" t="s">
        <v>57</v>
      </c>
      <c r="J21" s="21" t="s">
        <v>58</v>
      </c>
      <c r="K21" s="21" t="s">
        <v>87</v>
      </c>
      <c r="L21" s="21" t="s">
        <v>56</v>
      </c>
      <c r="M21" s="22" t="s">
        <v>273</v>
      </c>
      <c r="N21" s="22" t="s">
        <v>225</v>
      </c>
      <c r="O21" s="21" t="s">
        <v>124</v>
      </c>
      <c r="P21" s="23">
        <v>45846</v>
      </c>
      <c r="Q21" s="21">
        <v>8</v>
      </c>
      <c r="R21" s="21">
        <v>7</v>
      </c>
      <c r="S21" s="21">
        <v>2025</v>
      </c>
      <c r="T21" s="23">
        <v>45846</v>
      </c>
      <c r="U21" s="21" t="s">
        <v>61</v>
      </c>
      <c r="V21" s="21" t="s">
        <v>62</v>
      </c>
      <c r="W21" s="21" t="s">
        <v>63</v>
      </c>
      <c r="X21" s="21" t="s">
        <v>60</v>
      </c>
      <c r="Y21" s="21" t="s">
        <v>60</v>
      </c>
      <c r="Z21" s="21" t="s">
        <v>88</v>
      </c>
      <c r="AA21" s="21" t="s">
        <v>324</v>
      </c>
      <c r="AB21" s="21">
        <v>10</v>
      </c>
      <c r="AC21" s="21" t="s">
        <v>104</v>
      </c>
      <c r="AD21" s="21">
        <v>-23.53205273</v>
      </c>
      <c r="AE21" s="21">
        <v>-46.658785680000001</v>
      </c>
      <c r="AF21" s="21">
        <v>1154060</v>
      </c>
      <c r="AG21" s="21" t="s">
        <v>79</v>
      </c>
      <c r="AH21" s="24" t="s">
        <v>90</v>
      </c>
      <c r="AI21" s="21" t="s">
        <v>325</v>
      </c>
      <c r="AJ21" s="25" t="s">
        <v>102</v>
      </c>
      <c r="AK21" s="25"/>
      <c r="AL21" s="25"/>
      <c r="AM21" s="25" t="s">
        <v>67</v>
      </c>
      <c r="AN21" s="25" t="s">
        <v>68</v>
      </c>
      <c r="AO21" s="25" t="s">
        <v>145</v>
      </c>
      <c r="AP21" s="25" t="s">
        <v>146</v>
      </c>
      <c r="AQ21" s="26">
        <v>1</v>
      </c>
      <c r="AR21" s="27" t="str">
        <f>CONCATENATE(M21," - ",N21)</f>
        <v>08/07/2025 - 08:00:00</v>
      </c>
      <c r="AS21" s="28" t="str">
        <f>CONCATENATE(AJ21," - ",AA21," - ",AM21," - ",AN21," - ",AO21," - ",AP21)</f>
        <v>FURTO EM INTERIOR DE TRANSPORTE COLETIVO (DENTRO DO ONIBUS/TREM/METRO) - RUA MARIO DE ANDRADE - DESTREZA - A PÉ - ESTACAO DE METRO/TREM - CARTEIRA</v>
      </c>
      <c r="AT21" s="29" t="str">
        <f t="shared" si="0"/>
        <v>08/07/2025 - 08:00:00 - FURTO EM INTERIOR DE TRANSPORTE COLETIVO (DENTRO DO ONIBUS/TREM/METRO) - RUA MARIO DE ANDRADE - DESTREZA - A PÉ - ESTACAO DE METRO/TREM - CARTEIRA</v>
      </c>
      <c r="AU21" s="28" t="str">
        <f t="shared" si="1"/>
        <v>JULHO</v>
      </c>
      <c r="AV21" s="28" t="str">
        <f t="shared" si="2"/>
        <v>TERÇA-FEIRA</v>
      </c>
      <c r="AW21" s="30" t="s">
        <v>271</v>
      </c>
      <c r="AX21" s="25"/>
      <c r="AY21" s="31" t="s">
        <v>72</v>
      </c>
      <c r="AZ21" s="25" t="s">
        <v>71</v>
      </c>
      <c r="BA21" s="25" t="s">
        <v>71</v>
      </c>
      <c r="BB21" s="25" t="s">
        <v>73</v>
      </c>
      <c r="BC21" s="25"/>
      <c r="BD21" s="25" t="s">
        <v>74</v>
      </c>
    </row>
    <row r="22" spans="1:56" s="14" customFormat="1" ht="15" customHeight="1" x14ac:dyDescent="0.25">
      <c r="A22" s="21">
        <v>900020</v>
      </c>
      <c r="B22" s="21">
        <v>2025</v>
      </c>
      <c r="C22" s="21" t="s">
        <v>326</v>
      </c>
      <c r="D22" s="21" t="s">
        <v>56</v>
      </c>
      <c r="E22" s="21" t="s">
        <v>149</v>
      </c>
      <c r="F22" s="21" t="s">
        <v>150</v>
      </c>
      <c r="G22" s="21" t="s">
        <v>150</v>
      </c>
      <c r="H22" s="21" t="s">
        <v>56</v>
      </c>
      <c r="I22" s="21" t="s">
        <v>57</v>
      </c>
      <c r="J22" s="21" t="s">
        <v>58</v>
      </c>
      <c r="K22" s="21" t="s">
        <v>59</v>
      </c>
      <c r="L22" s="21" t="s">
        <v>56</v>
      </c>
      <c r="M22" s="22" t="s">
        <v>268</v>
      </c>
      <c r="N22" s="22" t="s">
        <v>327</v>
      </c>
      <c r="O22" s="21" t="s">
        <v>60</v>
      </c>
      <c r="P22" s="23">
        <v>45846</v>
      </c>
      <c r="Q22" s="21">
        <v>10</v>
      </c>
      <c r="R22" s="21">
        <v>7</v>
      </c>
      <c r="S22" s="21">
        <v>2025</v>
      </c>
      <c r="T22" s="23">
        <v>45848</v>
      </c>
      <c r="U22" s="21" t="s">
        <v>61</v>
      </c>
      <c r="V22" s="21" t="s">
        <v>75</v>
      </c>
      <c r="W22" s="21" t="s">
        <v>63</v>
      </c>
      <c r="X22" s="21" t="s">
        <v>60</v>
      </c>
      <c r="Y22" s="21" t="s">
        <v>60</v>
      </c>
      <c r="Z22" s="21" t="s">
        <v>88</v>
      </c>
      <c r="AA22" s="21" t="s">
        <v>170</v>
      </c>
      <c r="AB22" s="21">
        <v>300</v>
      </c>
      <c r="AC22" s="21" t="s">
        <v>115</v>
      </c>
      <c r="AD22" s="21">
        <v>-23.539546770000001</v>
      </c>
      <c r="AE22" s="21">
        <v>-46.638435510000001</v>
      </c>
      <c r="AF22" s="21">
        <v>1207001</v>
      </c>
      <c r="AG22" s="21" t="s">
        <v>79</v>
      </c>
      <c r="AH22" s="24" t="s">
        <v>80</v>
      </c>
      <c r="AI22" s="21" t="s">
        <v>88</v>
      </c>
      <c r="AJ22" s="25" t="s">
        <v>81</v>
      </c>
      <c r="AK22" s="25"/>
      <c r="AL22" s="25"/>
      <c r="AM22" s="25" t="s">
        <v>122</v>
      </c>
      <c r="AN22" s="25" t="s">
        <v>68</v>
      </c>
      <c r="AO22" s="25" t="s">
        <v>91</v>
      </c>
      <c r="AP22" s="25" t="s">
        <v>70</v>
      </c>
      <c r="AQ22" s="26">
        <v>1</v>
      </c>
      <c r="AR22" s="27" t="str">
        <f>CONCATENATE(M22," - ",N22)</f>
        <v>07/07/2025 - 01:20:00</v>
      </c>
      <c r="AS22" s="28" t="str">
        <f>CONCATENATE(AJ22," - ",AA22," - ",AM22," - ",AN22," - ",AO22," - ",AP22)</f>
        <v>ROUBO A TRANSEUNTE - RUA SANTA EFIGÊNIA - AMEAÇA COM ARMA DE FOGO/SIMULACRO/SIMULAÇÃO - A PÉ - VIA PÚBLICA - SO CELULAR</v>
      </c>
      <c r="AT22" s="29" t="str">
        <f t="shared" si="0"/>
        <v>07/07/2025 - 01:20:00 - ROUBO A TRANSEUNTE - RUA SANTA EFIGÊNIA - AMEAÇA COM ARMA DE FOGO/SIMULACRO/SIMULAÇÃO - A PÉ - VIA PÚBLICA - SO CELULAR</v>
      </c>
      <c r="AU22" s="28" t="str">
        <f t="shared" si="1"/>
        <v>JULHO</v>
      </c>
      <c r="AV22" s="28" t="str">
        <f t="shared" si="2"/>
        <v>SEGUNDA-FEIRA</v>
      </c>
      <c r="AW22" s="30" t="s">
        <v>271</v>
      </c>
      <c r="AX22" s="25"/>
      <c r="AY22" s="32" t="s">
        <v>85</v>
      </c>
      <c r="AZ22" s="25" t="s">
        <v>71</v>
      </c>
      <c r="BA22" s="25" t="s">
        <v>71</v>
      </c>
      <c r="BB22" s="25" t="s">
        <v>73</v>
      </c>
      <c r="BC22" s="25"/>
      <c r="BD22" s="25" t="s">
        <v>74</v>
      </c>
    </row>
    <row r="23" spans="1:56" s="14" customFormat="1" ht="15" customHeight="1" x14ac:dyDescent="0.25">
      <c r="A23" s="21">
        <v>900020</v>
      </c>
      <c r="B23" s="21">
        <v>2025</v>
      </c>
      <c r="C23" s="21" t="s">
        <v>328</v>
      </c>
      <c r="D23" s="21" t="s">
        <v>56</v>
      </c>
      <c r="E23" s="21" t="s">
        <v>149</v>
      </c>
      <c r="F23" s="21" t="s">
        <v>150</v>
      </c>
      <c r="G23" s="21" t="s">
        <v>150</v>
      </c>
      <c r="H23" s="21" t="s">
        <v>56</v>
      </c>
      <c r="I23" s="21" t="s">
        <v>57</v>
      </c>
      <c r="J23" s="21" t="s">
        <v>58</v>
      </c>
      <c r="K23" s="21" t="s">
        <v>87</v>
      </c>
      <c r="L23" s="21" t="s">
        <v>56</v>
      </c>
      <c r="M23" s="22" t="s">
        <v>273</v>
      </c>
      <c r="N23" s="22" t="s">
        <v>223</v>
      </c>
      <c r="O23" s="21" t="s">
        <v>138</v>
      </c>
      <c r="P23" s="23">
        <v>45846</v>
      </c>
      <c r="Q23" s="21">
        <v>8</v>
      </c>
      <c r="R23" s="21">
        <v>7</v>
      </c>
      <c r="S23" s="21">
        <v>2025</v>
      </c>
      <c r="T23" s="23">
        <v>45846</v>
      </c>
      <c r="U23" s="21" t="s">
        <v>61</v>
      </c>
      <c r="V23" s="21" t="s">
        <v>62</v>
      </c>
      <c r="W23" s="21" t="s">
        <v>63</v>
      </c>
      <c r="X23" s="21" t="s">
        <v>60</v>
      </c>
      <c r="Y23" s="21" t="s">
        <v>60</v>
      </c>
      <c r="Z23" s="21" t="s">
        <v>63</v>
      </c>
      <c r="AA23" s="21" t="s">
        <v>329</v>
      </c>
      <c r="AB23" s="21">
        <v>178</v>
      </c>
      <c r="AC23" s="21" t="s">
        <v>132</v>
      </c>
      <c r="AD23" s="21">
        <v>-23.545387000000002</v>
      </c>
      <c r="AE23" s="21">
        <v>-46.645688</v>
      </c>
      <c r="AF23" s="21">
        <v>1222000</v>
      </c>
      <c r="AG23" s="21" t="s">
        <v>79</v>
      </c>
      <c r="AH23" s="24" t="s">
        <v>65</v>
      </c>
      <c r="AI23" s="21" t="s">
        <v>63</v>
      </c>
      <c r="AJ23" s="25" t="s">
        <v>66</v>
      </c>
      <c r="AK23" s="25"/>
      <c r="AL23" s="25"/>
      <c r="AM23" s="25" t="s">
        <v>67</v>
      </c>
      <c r="AN23" s="25" t="s">
        <v>68</v>
      </c>
      <c r="AO23" s="25" t="s">
        <v>69</v>
      </c>
      <c r="AP23" s="25" t="s">
        <v>70</v>
      </c>
      <c r="AQ23" s="26">
        <v>1</v>
      </c>
      <c r="AR23" s="27" t="str">
        <f>CONCATENATE(M23," - ",N23)</f>
        <v>08/07/2025 - 15:00:00</v>
      </c>
      <c r="AS23" s="28" t="str">
        <f>CONCATENATE(AJ23," - ",AA23," - ",AM23," - ",AN23," - ",AO23," - ",AP23)</f>
        <v>FURTO EM INTERIOR DE ESTABELECIMENTO COMERCIAL (A CLIENTES/NAO ESTABELECIMENTO) - RUA MAJOR SERTÓRIO - DESTREZA - A PÉ - INTERIOR DE ESTABELECIMENTO COMERCIAL - SO CELULAR</v>
      </c>
      <c r="AT23" s="29" t="str">
        <f t="shared" si="0"/>
        <v>08/07/2025 - 15:00:00 - FURTO EM INTERIOR DE ESTABELECIMENTO COMERCIAL (A CLIENTES/NAO ESTABELECIMENTO) - RUA MAJOR SERTÓRIO - DESTREZA - A PÉ - INTERIOR DE ESTABELECIMENTO COMERCIAL - SO CELULAR</v>
      </c>
      <c r="AU23" s="28" t="str">
        <f t="shared" si="1"/>
        <v>JULHO</v>
      </c>
      <c r="AV23" s="28" t="str">
        <f t="shared" si="2"/>
        <v>TERÇA-FEIRA</v>
      </c>
      <c r="AW23" s="30" t="s">
        <v>271</v>
      </c>
      <c r="AX23" s="25"/>
      <c r="AY23" s="31" t="s">
        <v>72</v>
      </c>
      <c r="AZ23" s="25" t="s">
        <v>71</v>
      </c>
      <c r="BA23" s="25" t="s">
        <v>71</v>
      </c>
      <c r="BB23" s="25" t="s">
        <v>73</v>
      </c>
      <c r="BC23" s="25"/>
      <c r="BD23" s="25" t="s">
        <v>74</v>
      </c>
    </row>
    <row r="24" spans="1:56" s="14" customFormat="1" ht="15" customHeight="1" x14ac:dyDescent="0.25">
      <c r="A24" s="21">
        <v>900020</v>
      </c>
      <c r="B24" s="21">
        <v>2025</v>
      </c>
      <c r="C24" s="21" t="s">
        <v>330</v>
      </c>
      <c r="D24" s="21" t="s">
        <v>56</v>
      </c>
      <c r="E24" s="21" t="s">
        <v>149</v>
      </c>
      <c r="F24" s="21" t="s">
        <v>150</v>
      </c>
      <c r="G24" s="21" t="s">
        <v>150</v>
      </c>
      <c r="H24" s="21" t="s">
        <v>56</v>
      </c>
      <c r="I24" s="21" t="s">
        <v>57</v>
      </c>
      <c r="J24" s="21" t="s">
        <v>58</v>
      </c>
      <c r="K24" s="21" t="s">
        <v>87</v>
      </c>
      <c r="L24" s="21" t="s">
        <v>56</v>
      </c>
      <c r="M24" s="22" t="s">
        <v>273</v>
      </c>
      <c r="N24" s="22" t="s">
        <v>223</v>
      </c>
      <c r="O24" s="21" t="s">
        <v>138</v>
      </c>
      <c r="P24" s="23">
        <v>45847</v>
      </c>
      <c r="Q24" s="21">
        <v>9</v>
      </c>
      <c r="R24" s="21">
        <v>7</v>
      </c>
      <c r="S24" s="21">
        <v>2025</v>
      </c>
      <c r="T24" s="23">
        <v>45847</v>
      </c>
      <c r="U24" s="21" t="s">
        <v>61</v>
      </c>
      <c r="V24" s="21" t="s">
        <v>62</v>
      </c>
      <c r="W24" s="21" t="s">
        <v>63</v>
      </c>
      <c r="X24" s="21" t="s">
        <v>60</v>
      </c>
      <c r="Y24" s="21" t="s">
        <v>60</v>
      </c>
      <c r="Z24" s="21" t="s">
        <v>88</v>
      </c>
      <c r="AA24" s="21" t="s">
        <v>194</v>
      </c>
      <c r="AB24" s="21">
        <v>508</v>
      </c>
      <c r="AC24" s="21" t="s">
        <v>137</v>
      </c>
      <c r="AD24" s="21">
        <v>-23.544639400000001</v>
      </c>
      <c r="AE24" s="21">
        <v>-46.64957012</v>
      </c>
      <c r="AF24" s="21">
        <v>1223011</v>
      </c>
      <c r="AG24" s="21" t="s">
        <v>79</v>
      </c>
      <c r="AH24" s="24" t="s">
        <v>65</v>
      </c>
      <c r="AI24" s="21" t="s">
        <v>88</v>
      </c>
      <c r="AJ24" s="25" t="s">
        <v>123</v>
      </c>
      <c r="AK24" s="25"/>
      <c r="AL24" s="25"/>
      <c r="AM24" s="25" t="s">
        <v>105</v>
      </c>
      <c r="AN24" s="25" t="s">
        <v>130</v>
      </c>
      <c r="AO24" s="25" t="s">
        <v>106</v>
      </c>
      <c r="AP24" s="25" t="s">
        <v>70</v>
      </c>
      <c r="AQ24" s="26">
        <v>1</v>
      </c>
      <c r="AR24" s="27" t="str">
        <f>CONCATENATE(M24," - ",N24)</f>
        <v>08/07/2025 - 15:00:00</v>
      </c>
      <c r="AS24" s="28" t="str">
        <f>CONCATENATE(AJ24," - ",AA24," - ",AM24," - ",AN24," - ",AO24," - ",AP24)</f>
        <v>FURTO A TRANSEUNTE - RUA GENERAL JARDIM - TROMBADA - BICICLETA - MÃOS DA VITIMA - SO CELULAR</v>
      </c>
      <c r="AT24" s="29" t="str">
        <f t="shared" si="0"/>
        <v>08/07/2025 - 15:00:00 - FURTO A TRANSEUNTE - RUA GENERAL JARDIM - TROMBADA - BICICLETA - MÃOS DA VITIMA - SO CELULAR</v>
      </c>
      <c r="AU24" s="28" t="str">
        <f t="shared" si="1"/>
        <v>JULHO</v>
      </c>
      <c r="AV24" s="28" t="str">
        <f t="shared" si="2"/>
        <v>TERÇA-FEIRA</v>
      </c>
      <c r="AW24" s="30" t="s">
        <v>271</v>
      </c>
      <c r="AX24" s="25"/>
      <c r="AY24" s="31" t="s">
        <v>72</v>
      </c>
      <c r="AZ24" s="25" t="s">
        <v>71</v>
      </c>
      <c r="BA24" s="25" t="s">
        <v>71</v>
      </c>
      <c r="BB24" s="25" t="s">
        <v>73</v>
      </c>
      <c r="BC24" s="25"/>
      <c r="BD24" s="25" t="s">
        <v>74</v>
      </c>
    </row>
    <row r="25" spans="1:56" s="14" customFormat="1" ht="15" customHeight="1" x14ac:dyDescent="0.25">
      <c r="A25" s="21">
        <v>900020</v>
      </c>
      <c r="B25" s="21">
        <v>2025</v>
      </c>
      <c r="C25" s="21" t="s">
        <v>331</v>
      </c>
      <c r="D25" s="21" t="s">
        <v>56</v>
      </c>
      <c r="E25" s="21" t="s">
        <v>149</v>
      </c>
      <c r="F25" s="21" t="s">
        <v>150</v>
      </c>
      <c r="G25" s="21" t="s">
        <v>150</v>
      </c>
      <c r="H25" s="21" t="s">
        <v>56</v>
      </c>
      <c r="I25" s="21" t="s">
        <v>57</v>
      </c>
      <c r="J25" s="21" t="s">
        <v>58</v>
      </c>
      <c r="K25" s="21" t="s">
        <v>59</v>
      </c>
      <c r="L25" s="21" t="s">
        <v>56</v>
      </c>
      <c r="M25" s="22" t="s">
        <v>273</v>
      </c>
      <c r="N25" s="22" t="s">
        <v>225</v>
      </c>
      <c r="O25" s="21" t="s">
        <v>124</v>
      </c>
      <c r="P25" s="23">
        <v>45847</v>
      </c>
      <c r="Q25" s="21">
        <v>9</v>
      </c>
      <c r="R25" s="21">
        <v>7</v>
      </c>
      <c r="S25" s="21">
        <v>2025</v>
      </c>
      <c r="T25" s="23">
        <v>45847</v>
      </c>
      <c r="U25" s="21" t="s">
        <v>61</v>
      </c>
      <c r="V25" s="21" t="s">
        <v>62</v>
      </c>
      <c r="W25" s="21" t="s">
        <v>63</v>
      </c>
      <c r="X25" s="21" t="s">
        <v>60</v>
      </c>
      <c r="Y25" s="21" t="s">
        <v>60</v>
      </c>
      <c r="Z25" s="21" t="s">
        <v>99</v>
      </c>
      <c r="AA25" s="21" t="s">
        <v>92</v>
      </c>
      <c r="AB25" s="21">
        <v>0</v>
      </c>
      <c r="AC25" s="21" t="s">
        <v>64</v>
      </c>
      <c r="AD25" s="34">
        <v>-23.543829200000001</v>
      </c>
      <c r="AE25" s="34">
        <v>-46.6421961</v>
      </c>
      <c r="AF25" s="21">
        <v>1045001</v>
      </c>
      <c r="AG25" s="21" t="s">
        <v>79</v>
      </c>
      <c r="AH25" s="24" t="s">
        <v>90</v>
      </c>
      <c r="AI25" s="21" t="s">
        <v>99</v>
      </c>
      <c r="AJ25" s="25" t="s">
        <v>102</v>
      </c>
      <c r="AK25" s="25"/>
      <c r="AL25" s="25"/>
      <c r="AM25" s="25" t="s">
        <v>67</v>
      </c>
      <c r="AN25" s="25" t="s">
        <v>68</v>
      </c>
      <c r="AO25" s="25" t="s">
        <v>103</v>
      </c>
      <c r="AP25" s="25" t="s">
        <v>70</v>
      </c>
      <c r="AQ25" s="26">
        <v>1</v>
      </c>
      <c r="AR25" s="27" t="str">
        <f>CONCATENATE(M25," - ",N25)</f>
        <v>08/07/2025 - 08:00:00</v>
      </c>
      <c r="AS25" s="28" t="str">
        <f>CONCATENATE(AJ25," - ",AA25," - ",AM25," - ",AN25," - ",AO25," - ",AP25)</f>
        <v>FURTO EM INTERIOR DE TRANSPORTE COLETIVO (DENTRO DO ONIBUS/TREM/METRO) - PRAÇA DA REPÚBLICA - DESTREZA - A PÉ - BOLSO/VESTES - SO CELULAR</v>
      </c>
      <c r="AT25" s="29" t="str">
        <f t="shared" si="0"/>
        <v>08/07/2025 - 08:00:00 - FURTO EM INTERIOR DE TRANSPORTE COLETIVO (DENTRO DO ONIBUS/TREM/METRO) - PRAÇA DA REPÚBLICA - DESTREZA - A PÉ - BOLSO/VESTES - SO CELULAR</v>
      </c>
      <c r="AU25" s="28" t="str">
        <f t="shared" si="1"/>
        <v>JULHO</v>
      </c>
      <c r="AV25" s="28" t="str">
        <f t="shared" si="2"/>
        <v>TERÇA-FEIRA</v>
      </c>
      <c r="AW25" s="30" t="s">
        <v>271</v>
      </c>
      <c r="AX25" s="25"/>
      <c r="AY25" s="31" t="s">
        <v>72</v>
      </c>
      <c r="AZ25" s="25" t="s">
        <v>71</v>
      </c>
      <c r="BA25" s="25" t="s">
        <v>71</v>
      </c>
      <c r="BB25" s="25" t="s">
        <v>73</v>
      </c>
      <c r="BC25" s="25"/>
      <c r="BD25" s="25" t="s">
        <v>74</v>
      </c>
    </row>
    <row r="26" spans="1:56" s="14" customFormat="1" ht="15" customHeight="1" x14ac:dyDescent="0.25">
      <c r="A26" s="21">
        <v>900020</v>
      </c>
      <c r="B26" s="21">
        <v>2025</v>
      </c>
      <c r="C26" s="21" t="s">
        <v>332</v>
      </c>
      <c r="D26" s="21" t="s">
        <v>56</v>
      </c>
      <c r="E26" s="21" t="s">
        <v>149</v>
      </c>
      <c r="F26" s="21" t="s">
        <v>150</v>
      </c>
      <c r="G26" s="21" t="s">
        <v>150</v>
      </c>
      <c r="H26" s="21" t="s">
        <v>56</v>
      </c>
      <c r="I26" s="21" t="s">
        <v>57</v>
      </c>
      <c r="J26" s="21" t="s">
        <v>58</v>
      </c>
      <c r="K26" s="21" t="s">
        <v>59</v>
      </c>
      <c r="L26" s="21" t="s">
        <v>56</v>
      </c>
      <c r="M26" s="22" t="s">
        <v>273</v>
      </c>
      <c r="N26" s="22" t="s">
        <v>223</v>
      </c>
      <c r="O26" s="21" t="s">
        <v>138</v>
      </c>
      <c r="P26" s="23">
        <v>45847</v>
      </c>
      <c r="Q26" s="21">
        <v>9</v>
      </c>
      <c r="R26" s="21">
        <v>7</v>
      </c>
      <c r="S26" s="21">
        <v>2025</v>
      </c>
      <c r="T26" s="23">
        <v>45847</v>
      </c>
      <c r="U26" s="21" t="s">
        <v>61</v>
      </c>
      <c r="V26" s="21" t="s">
        <v>62</v>
      </c>
      <c r="W26" s="21" t="s">
        <v>63</v>
      </c>
      <c r="X26" s="21" t="s">
        <v>60</v>
      </c>
      <c r="Y26" s="21" t="s">
        <v>60</v>
      </c>
      <c r="Z26" s="21" t="s">
        <v>99</v>
      </c>
      <c r="AA26" s="21" t="s">
        <v>152</v>
      </c>
      <c r="AB26" s="21">
        <v>0</v>
      </c>
      <c r="AC26" s="21" t="s">
        <v>153</v>
      </c>
      <c r="AD26" s="34">
        <v>-23.543620300000001</v>
      </c>
      <c r="AE26" s="34">
        <v>-46.6354556</v>
      </c>
      <c r="AF26" s="21">
        <v>1031001</v>
      </c>
      <c r="AG26" s="21" t="s">
        <v>79</v>
      </c>
      <c r="AH26" s="24" t="s">
        <v>65</v>
      </c>
      <c r="AI26" s="21" t="s">
        <v>99</v>
      </c>
      <c r="AJ26" s="25" t="s">
        <v>102</v>
      </c>
      <c r="AK26" s="25"/>
      <c r="AL26" s="25"/>
      <c r="AM26" s="25" t="s">
        <v>67</v>
      </c>
      <c r="AN26" s="25" t="s">
        <v>68</v>
      </c>
      <c r="AO26" s="25" t="s">
        <v>103</v>
      </c>
      <c r="AP26" s="25" t="s">
        <v>70</v>
      </c>
      <c r="AQ26" s="26">
        <v>1</v>
      </c>
      <c r="AR26" s="27" t="str">
        <f>CONCATENATE(M26," - ",N26)</f>
        <v>08/07/2025 - 15:00:00</v>
      </c>
      <c r="AS26" s="28" t="str">
        <f>CONCATENATE(AJ26," - ",AA26," - ",AM26," - ",AN26," - ",AO26," - ",AP26)</f>
        <v>FURTO EM INTERIOR DE TRANSPORTE COLETIVO (DENTRO DO ONIBUS/TREM/METRO) - AVENIDA PRESTES MAIA - DESTREZA - A PÉ - BOLSO/VESTES - SO CELULAR</v>
      </c>
      <c r="AT26" s="29" t="str">
        <f t="shared" si="0"/>
        <v>08/07/2025 - 15:00:00 - FURTO EM INTERIOR DE TRANSPORTE COLETIVO (DENTRO DO ONIBUS/TREM/METRO) - AVENIDA PRESTES MAIA - DESTREZA - A PÉ - BOLSO/VESTES - SO CELULAR</v>
      </c>
      <c r="AU26" s="28" t="str">
        <f t="shared" si="1"/>
        <v>JULHO</v>
      </c>
      <c r="AV26" s="28" t="str">
        <f t="shared" si="2"/>
        <v>TERÇA-FEIRA</v>
      </c>
      <c r="AW26" s="30" t="s">
        <v>271</v>
      </c>
      <c r="AX26" s="25"/>
      <c r="AY26" s="31" t="s">
        <v>72</v>
      </c>
      <c r="AZ26" s="25" t="s">
        <v>71</v>
      </c>
      <c r="BA26" s="25" t="s">
        <v>71</v>
      </c>
      <c r="BB26" s="25" t="s">
        <v>73</v>
      </c>
      <c r="BC26" s="25"/>
      <c r="BD26" s="25" t="s">
        <v>74</v>
      </c>
    </row>
    <row r="27" spans="1:56" s="14" customFormat="1" ht="15" customHeight="1" x14ac:dyDescent="0.25">
      <c r="A27" s="21">
        <v>900020</v>
      </c>
      <c r="B27" s="21">
        <v>2025</v>
      </c>
      <c r="C27" s="21" t="s">
        <v>333</v>
      </c>
      <c r="D27" s="21" t="s">
        <v>56</v>
      </c>
      <c r="E27" s="21" t="s">
        <v>149</v>
      </c>
      <c r="F27" s="21" t="s">
        <v>150</v>
      </c>
      <c r="G27" s="21" t="s">
        <v>150</v>
      </c>
      <c r="H27" s="21" t="s">
        <v>56</v>
      </c>
      <c r="I27" s="21" t="s">
        <v>57</v>
      </c>
      <c r="J27" s="21" t="s">
        <v>58</v>
      </c>
      <c r="K27" s="21" t="s">
        <v>59</v>
      </c>
      <c r="L27" s="21" t="s">
        <v>56</v>
      </c>
      <c r="M27" s="22" t="s">
        <v>268</v>
      </c>
      <c r="N27" s="22" t="s">
        <v>117</v>
      </c>
      <c r="O27" s="21" t="s">
        <v>118</v>
      </c>
      <c r="P27" s="23">
        <v>45847</v>
      </c>
      <c r="Q27" s="21">
        <v>9</v>
      </c>
      <c r="R27" s="21">
        <v>7</v>
      </c>
      <c r="S27" s="21">
        <v>2025</v>
      </c>
      <c r="T27" s="23">
        <v>45847</v>
      </c>
      <c r="U27" s="21" t="s">
        <v>61</v>
      </c>
      <c r="V27" s="21" t="s">
        <v>62</v>
      </c>
      <c r="W27" s="21" t="s">
        <v>63</v>
      </c>
      <c r="X27" s="21" t="s">
        <v>60</v>
      </c>
      <c r="Y27" s="21" t="s">
        <v>60</v>
      </c>
      <c r="Z27" s="21" t="s">
        <v>99</v>
      </c>
      <c r="AA27" s="21" t="s">
        <v>152</v>
      </c>
      <c r="AB27" s="21">
        <v>0</v>
      </c>
      <c r="AC27" s="21" t="s">
        <v>153</v>
      </c>
      <c r="AD27" s="34">
        <v>-23.543620300000001</v>
      </c>
      <c r="AE27" s="34">
        <v>-46.6354556</v>
      </c>
      <c r="AF27" s="21">
        <v>1031001</v>
      </c>
      <c r="AG27" s="21" t="s">
        <v>79</v>
      </c>
      <c r="AH27" s="24" t="s">
        <v>119</v>
      </c>
      <c r="AI27" s="21" t="s">
        <v>99</v>
      </c>
      <c r="AJ27" s="25" t="s">
        <v>102</v>
      </c>
      <c r="AK27" s="25"/>
      <c r="AL27" s="25"/>
      <c r="AM27" s="25" t="s">
        <v>67</v>
      </c>
      <c r="AN27" s="25" t="s">
        <v>68</v>
      </c>
      <c r="AO27" s="25" t="s">
        <v>145</v>
      </c>
      <c r="AP27" s="25" t="s">
        <v>146</v>
      </c>
      <c r="AQ27" s="26">
        <v>1</v>
      </c>
      <c r="AR27" s="27" t="str">
        <f>CONCATENATE(M27," - ",N27)</f>
        <v>07/07/2025 - 03:00:00</v>
      </c>
      <c r="AS27" s="28" t="str">
        <f>CONCATENATE(AJ27," - ",AA27," - ",AM27," - ",AN27," - ",AO27," - ",AP27)</f>
        <v>FURTO EM INTERIOR DE TRANSPORTE COLETIVO (DENTRO DO ONIBUS/TREM/METRO) - AVENIDA PRESTES MAIA - DESTREZA - A PÉ - ESTACAO DE METRO/TREM - CARTEIRA</v>
      </c>
      <c r="AT27" s="29" t="str">
        <f t="shared" si="0"/>
        <v>07/07/2025 - 03:00:00 - FURTO EM INTERIOR DE TRANSPORTE COLETIVO (DENTRO DO ONIBUS/TREM/METRO) - AVENIDA PRESTES MAIA - DESTREZA - A PÉ - ESTACAO DE METRO/TREM - CARTEIRA</v>
      </c>
      <c r="AU27" s="28" t="str">
        <f t="shared" si="1"/>
        <v>JULHO</v>
      </c>
      <c r="AV27" s="28" t="str">
        <f t="shared" si="2"/>
        <v>SEGUNDA-FEIRA</v>
      </c>
      <c r="AW27" s="30" t="s">
        <v>271</v>
      </c>
      <c r="AX27" s="25"/>
      <c r="AY27" s="31" t="s">
        <v>72</v>
      </c>
      <c r="AZ27" s="25" t="s">
        <v>71</v>
      </c>
      <c r="BA27" s="25" t="s">
        <v>71</v>
      </c>
      <c r="BB27" s="25" t="s">
        <v>73</v>
      </c>
      <c r="BC27" s="25"/>
      <c r="BD27" s="25" t="s">
        <v>74</v>
      </c>
    </row>
    <row r="28" spans="1:56" s="14" customFormat="1" ht="15" customHeight="1" x14ac:dyDescent="0.25">
      <c r="A28" s="21">
        <v>900020</v>
      </c>
      <c r="B28" s="21">
        <v>2025</v>
      </c>
      <c r="C28" s="21" t="s">
        <v>334</v>
      </c>
      <c r="D28" s="21" t="s">
        <v>56</v>
      </c>
      <c r="E28" s="21" t="s">
        <v>149</v>
      </c>
      <c r="F28" s="21" t="s">
        <v>150</v>
      </c>
      <c r="G28" s="21" t="s">
        <v>150</v>
      </c>
      <c r="H28" s="21" t="s">
        <v>56</v>
      </c>
      <c r="I28" s="21" t="s">
        <v>57</v>
      </c>
      <c r="J28" s="21" t="s">
        <v>58</v>
      </c>
      <c r="K28" s="21" t="s">
        <v>59</v>
      </c>
      <c r="L28" s="21" t="s">
        <v>56</v>
      </c>
      <c r="M28" s="22" t="s">
        <v>273</v>
      </c>
      <c r="N28" s="22" t="s">
        <v>223</v>
      </c>
      <c r="O28" s="21" t="s">
        <v>138</v>
      </c>
      <c r="P28" s="23">
        <v>45847</v>
      </c>
      <c r="Q28" s="21">
        <v>9</v>
      </c>
      <c r="R28" s="21">
        <v>7</v>
      </c>
      <c r="S28" s="21">
        <v>2025</v>
      </c>
      <c r="T28" s="23">
        <v>45847</v>
      </c>
      <c r="U28" s="21" t="s">
        <v>61</v>
      </c>
      <c r="V28" s="21" t="s">
        <v>62</v>
      </c>
      <c r="W28" s="21" t="s">
        <v>63</v>
      </c>
      <c r="X28" s="21" t="s">
        <v>60</v>
      </c>
      <c r="Y28" s="21" t="s">
        <v>60</v>
      </c>
      <c r="Z28" s="21" t="s">
        <v>99</v>
      </c>
      <c r="AA28" s="21" t="s">
        <v>92</v>
      </c>
      <c r="AB28" s="21">
        <v>0</v>
      </c>
      <c r="AC28" s="21" t="s">
        <v>64</v>
      </c>
      <c r="AD28" s="34">
        <v>-23.543829200000001</v>
      </c>
      <c r="AE28" s="34">
        <v>-46.6421961</v>
      </c>
      <c r="AF28" s="21">
        <v>1045001</v>
      </c>
      <c r="AG28" s="21" t="s">
        <v>79</v>
      </c>
      <c r="AH28" s="24" t="s">
        <v>65</v>
      </c>
      <c r="AI28" s="21" t="s">
        <v>99</v>
      </c>
      <c r="AJ28" s="25" t="s">
        <v>102</v>
      </c>
      <c r="AK28" s="25"/>
      <c r="AL28" s="25"/>
      <c r="AM28" s="25" t="s">
        <v>67</v>
      </c>
      <c r="AN28" s="25" t="s">
        <v>68</v>
      </c>
      <c r="AO28" s="25" t="s">
        <v>116</v>
      </c>
      <c r="AP28" s="25" t="s">
        <v>112</v>
      </c>
      <c r="AQ28" s="26">
        <v>1</v>
      </c>
      <c r="AR28" s="27" t="str">
        <f>CONCATENATE(M28," - ",N28)</f>
        <v>08/07/2025 - 15:00:00</v>
      </c>
      <c r="AS28" s="28" t="str">
        <f>CONCATENATE(AJ28," - ",AA28," - ",AM28," - ",AN28," - ",AO28," - ",AP28)</f>
        <v>FURTO EM INTERIOR DE TRANSPORTE COLETIVO (DENTRO DO ONIBUS/TREM/METRO) - PRAÇA DA REPÚBLICA - DESTREZA - A PÉ - MOCHILA/BOLSA - NÃO ESPECIFICADO</v>
      </c>
      <c r="AT28" s="29" t="str">
        <f t="shared" si="0"/>
        <v>08/07/2025 - 15:00:00 - FURTO EM INTERIOR DE TRANSPORTE COLETIVO (DENTRO DO ONIBUS/TREM/METRO) - PRAÇA DA REPÚBLICA - DESTREZA - A PÉ - MOCHILA/BOLSA - NÃO ESPECIFICADO</v>
      </c>
      <c r="AU28" s="28" t="str">
        <f t="shared" si="1"/>
        <v>JULHO</v>
      </c>
      <c r="AV28" s="28" t="str">
        <f t="shared" si="2"/>
        <v>TERÇA-FEIRA</v>
      </c>
      <c r="AW28" s="30" t="s">
        <v>271</v>
      </c>
      <c r="AX28" s="25"/>
      <c r="AY28" s="31" t="s">
        <v>72</v>
      </c>
      <c r="AZ28" s="25" t="s">
        <v>71</v>
      </c>
      <c r="BA28" s="25" t="s">
        <v>71</v>
      </c>
      <c r="BB28" s="25" t="s">
        <v>73</v>
      </c>
      <c r="BC28" s="25"/>
      <c r="BD28" s="25" t="s">
        <v>74</v>
      </c>
    </row>
    <row r="29" spans="1:56" s="14" customFormat="1" ht="15" customHeight="1" x14ac:dyDescent="0.25">
      <c r="A29" s="21">
        <v>900020</v>
      </c>
      <c r="B29" s="21">
        <v>2025</v>
      </c>
      <c r="C29" s="21" t="s">
        <v>335</v>
      </c>
      <c r="D29" s="21" t="s">
        <v>56</v>
      </c>
      <c r="E29" s="21" t="s">
        <v>149</v>
      </c>
      <c r="F29" s="21" t="s">
        <v>150</v>
      </c>
      <c r="G29" s="21" t="s">
        <v>150</v>
      </c>
      <c r="H29" s="21" t="s">
        <v>56</v>
      </c>
      <c r="I29" s="21" t="s">
        <v>57</v>
      </c>
      <c r="J29" s="21" t="s">
        <v>58</v>
      </c>
      <c r="K29" s="21" t="s">
        <v>59</v>
      </c>
      <c r="L29" s="21" t="s">
        <v>56</v>
      </c>
      <c r="M29" s="22" t="s">
        <v>273</v>
      </c>
      <c r="N29" s="22" t="s">
        <v>223</v>
      </c>
      <c r="O29" s="21" t="s">
        <v>138</v>
      </c>
      <c r="P29" s="23">
        <v>45847</v>
      </c>
      <c r="Q29" s="21">
        <v>9</v>
      </c>
      <c r="R29" s="21">
        <v>7</v>
      </c>
      <c r="S29" s="21">
        <v>2025</v>
      </c>
      <c r="T29" s="23">
        <v>45847</v>
      </c>
      <c r="U29" s="21" t="s">
        <v>61</v>
      </c>
      <c r="V29" s="21" t="s">
        <v>62</v>
      </c>
      <c r="W29" s="21" t="s">
        <v>63</v>
      </c>
      <c r="X29" s="21" t="s">
        <v>60</v>
      </c>
      <c r="Y29" s="21" t="s">
        <v>60</v>
      </c>
      <c r="Z29" s="21" t="s">
        <v>88</v>
      </c>
      <c r="AA29" s="21" t="s">
        <v>217</v>
      </c>
      <c r="AB29" s="21">
        <v>146</v>
      </c>
      <c r="AC29" s="21" t="s">
        <v>211</v>
      </c>
      <c r="AD29" s="21">
        <v>-23.537382699999998</v>
      </c>
      <c r="AE29" s="21">
        <v>-46.638363200000001</v>
      </c>
      <c r="AF29" s="21">
        <v>1210000</v>
      </c>
      <c r="AG29" s="21" t="s">
        <v>79</v>
      </c>
      <c r="AH29" s="24" t="s">
        <v>65</v>
      </c>
      <c r="AI29" s="21" t="s">
        <v>88</v>
      </c>
      <c r="AJ29" s="25" t="s">
        <v>123</v>
      </c>
      <c r="AK29" s="25"/>
      <c r="AL29" s="25"/>
      <c r="AM29" s="25" t="s">
        <v>105</v>
      </c>
      <c r="AN29" s="25" t="s">
        <v>130</v>
      </c>
      <c r="AO29" s="25" t="s">
        <v>106</v>
      </c>
      <c r="AP29" s="25" t="s">
        <v>336</v>
      </c>
      <c r="AQ29" s="26">
        <v>1</v>
      </c>
      <c r="AR29" s="27" t="str">
        <f>CONCATENATE(M29," - ",N29)</f>
        <v>08/07/2025 - 15:00:00</v>
      </c>
      <c r="AS29" s="28" t="str">
        <f>CONCATENATE(AJ29," - ",AA29," - ",AM29," - ",AN29," - ",AO29," - ",AP29)</f>
        <v>FURTO A TRANSEUNTE - RUA VITÓRIA - TROMBADA - BICICLETA - MÃOS DA VITIMA - NOTEBOOK</v>
      </c>
      <c r="AT29" s="29" t="str">
        <f t="shared" si="0"/>
        <v>08/07/2025 - 15:00:00 - FURTO A TRANSEUNTE - RUA VITÓRIA - TROMBADA - BICICLETA - MÃOS DA VITIMA - NOTEBOOK</v>
      </c>
      <c r="AU29" s="28" t="str">
        <f t="shared" si="1"/>
        <v>JULHO</v>
      </c>
      <c r="AV29" s="28" t="str">
        <f t="shared" si="2"/>
        <v>TERÇA-FEIRA</v>
      </c>
      <c r="AW29" s="30" t="s">
        <v>271</v>
      </c>
      <c r="AX29" s="25"/>
      <c r="AY29" s="31" t="s">
        <v>72</v>
      </c>
      <c r="AZ29" s="25" t="s">
        <v>71</v>
      </c>
      <c r="BA29" s="25" t="s">
        <v>71</v>
      </c>
      <c r="BB29" s="25" t="s">
        <v>73</v>
      </c>
      <c r="BC29" s="25"/>
      <c r="BD29" s="25" t="s">
        <v>74</v>
      </c>
    </row>
    <row r="30" spans="1:56" s="14" customFormat="1" ht="15" customHeight="1" x14ac:dyDescent="0.25">
      <c r="A30" s="21">
        <v>900020</v>
      </c>
      <c r="B30" s="21">
        <v>2025</v>
      </c>
      <c r="C30" s="21" t="s">
        <v>337</v>
      </c>
      <c r="D30" s="21" t="s">
        <v>56</v>
      </c>
      <c r="E30" s="21" t="s">
        <v>149</v>
      </c>
      <c r="F30" s="21" t="s">
        <v>150</v>
      </c>
      <c r="G30" s="21" t="s">
        <v>150</v>
      </c>
      <c r="H30" s="21" t="s">
        <v>56</v>
      </c>
      <c r="I30" s="21" t="s">
        <v>57</v>
      </c>
      <c r="J30" s="21" t="s">
        <v>58</v>
      </c>
      <c r="K30" s="21" t="s">
        <v>59</v>
      </c>
      <c r="L30" s="21" t="s">
        <v>56</v>
      </c>
      <c r="M30" s="22" t="s">
        <v>273</v>
      </c>
      <c r="N30" s="22" t="s">
        <v>147</v>
      </c>
      <c r="O30" s="21" t="s">
        <v>148</v>
      </c>
      <c r="P30" s="23">
        <v>45847</v>
      </c>
      <c r="Q30" s="21">
        <v>9</v>
      </c>
      <c r="R30" s="21">
        <v>7</v>
      </c>
      <c r="S30" s="21">
        <v>2025</v>
      </c>
      <c r="T30" s="23">
        <v>45847</v>
      </c>
      <c r="U30" s="21" t="s">
        <v>61</v>
      </c>
      <c r="V30" s="21" t="s">
        <v>62</v>
      </c>
      <c r="W30" s="21" t="s">
        <v>63</v>
      </c>
      <c r="X30" s="21" t="s">
        <v>60</v>
      </c>
      <c r="Y30" s="21" t="s">
        <v>60</v>
      </c>
      <c r="Z30" s="21" t="s">
        <v>88</v>
      </c>
      <c r="AA30" s="21" t="s">
        <v>338</v>
      </c>
      <c r="AB30" s="21">
        <v>268</v>
      </c>
      <c r="AC30" s="21" t="s">
        <v>64</v>
      </c>
      <c r="AD30" s="34">
        <v>-23.547469299999999</v>
      </c>
      <c r="AE30" s="34">
        <v>-46.643053399999999</v>
      </c>
      <c r="AF30" s="21">
        <v>1046000</v>
      </c>
      <c r="AG30" s="21" t="s">
        <v>79</v>
      </c>
      <c r="AH30" s="24" t="s">
        <v>101</v>
      </c>
      <c r="AI30" s="21" t="s">
        <v>88</v>
      </c>
      <c r="AJ30" s="25" t="s">
        <v>123</v>
      </c>
      <c r="AK30" s="25"/>
      <c r="AL30" s="25"/>
      <c r="AM30" s="25" t="s">
        <v>105</v>
      </c>
      <c r="AN30" s="25" t="s">
        <v>130</v>
      </c>
      <c r="AO30" s="25" t="s">
        <v>106</v>
      </c>
      <c r="AP30" s="25" t="s">
        <v>70</v>
      </c>
      <c r="AQ30" s="26">
        <v>1</v>
      </c>
      <c r="AR30" s="27" t="str">
        <f>CONCATENATE(M30," - ",N30)</f>
        <v>08/07/2025 - 20:00:00</v>
      </c>
      <c r="AS30" s="28" t="str">
        <f>CONCATENATE(AJ30," - ",AA30," - ",AM30," - ",AN30," - ",AO30," - ",AP30)</f>
        <v>FURTO A TRANSEUNTE - AVENIDA SÃO LUÍS - TROMBADA - BICICLETA - MÃOS DA VITIMA - SO CELULAR</v>
      </c>
      <c r="AT30" s="29" t="str">
        <f t="shared" si="0"/>
        <v>08/07/2025 - 20:00:00 - FURTO A TRANSEUNTE - AVENIDA SÃO LUÍS - TROMBADA - BICICLETA - MÃOS DA VITIMA - SO CELULAR</v>
      </c>
      <c r="AU30" s="28" t="str">
        <f t="shared" si="1"/>
        <v>JULHO</v>
      </c>
      <c r="AV30" s="28" t="str">
        <f t="shared" si="2"/>
        <v>TERÇA-FEIRA</v>
      </c>
      <c r="AW30" s="30" t="s">
        <v>271</v>
      </c>
      <c r="AX30" s="25"/>
      <c r="AY30" s="31" t="s">
        <v>72</v>
      </c>
      <c r="AZ30" s="25" t="s">
        <v>71</v>
      </c>
      <c r="BA30" s="25" t="s">
        <v>71</v>
      </c>
      <c r="BB30" s="25" t="s">
        <v>73</v>
      </c>
      <c r="BC30" s="25"/>
      <c r="BD30" s="25" t="s">
        <v>74</v>
      </c>
    </row>
    <row r="31" spans="1:56" s="14" customFormat="1" ht="15" customHeight="1" x14ac:dyDescent="0.25">
      <c r="A31" s="21">
        <v>900020</v>
      </c>
      <c r="B31" s="21">
        <v>2025</v>
      </c>
      <c r="C31" s="21" t="s">
        <v>339</v>
      </c>
      <c r="D31" s="21" t="s">
        <v>56</v>
      </c>
      <c r="E31" s="21" t="s">
        <v>149</v>
      </c>
      <c r="F31" s="21" t="s">
        <v>150</v>
      </c>
      <c r="G31" s="21" t="s">
        <v>150</v>
      </c>
      <c r="H31" s="21" t="s">
        <v>56</v>
      </c>
      <c r="I31" s="21" t="s">
        <v>57</v>
      </c>
      <c r="J31" s="21" t="s">
        <v>58</v>
      </c>
      <c r="K31" s="21" t="s">
        <v>59</v>
      </c>
      <c r="L31" s="21" t="s">
        <v>56</v>
      </c>
      <c r="M31" s="22" t="s">
        <v>273</v>
      </c>
      <c r="N31" s="22" t="s">
        <v>147</v>
      </c>
      <c r="O31" s="21" t="s">
        <v>148</v>
      </c>
      <c r="P31" s="23">
        <v>45847</v>
      </c>
      <c r="Q31" s="21">
        <v>9</v>
      </c>
      <c r="R31" s="21">
        <v>7</v>
      </c>
      <c r="S31" s="21">
        <v>2025</v>
      </c>
      <c r="T31" s="23">
        <v>45847</v>
      </c>
      <c r="U31" s="21" t="s">
        <v>61</v>
      </c>
      <c r="V31" s="21" t="s">
        <v>62</v>
      </c>
      <c r="W31" s="21" t="s">
        <v>63</v>
      </c>
      <c r="X31" s="21" t="s">
        <v>60</v>
      </c>
      <c r="Y31" s="21" t="s">
        <v>60</v>
      </c>
      <c r="Z31" s="21" t="s">
        <v>99</v>
      </c>
      <c r="AA31" s="21" t="s">
        <v>92</v>
      </c>
      <c r="AB31" s="21">
        <v>0</v>
      </c>
      <c r="AC31" s="21" t="s">
        <v>64</v>
      </c>
      <c r="AD31" s="34">
        <v>-23.543829200000001</v>
      </c>
      <c r="AE31" s="34">
        <v>-46.6421961</v>
      </c>
      <c r="AF31" s="21">
        <v>1045001</v>
      </c>
      <c r="AG31" s="21" t="s">
        <v>79</v>
      </c>
      <c r="AH31" s="24" t="s">
        <v>101</v>
      </c>
      <c r="AI31" s="21" t="s">
        <v>99</v>
      </c>
      <c r="AJ31" s="25" t="s">
        <v>102</v>
      </c>
      <c r="AK31" s="25"/>
      <c r="AL31" s="25"/>
      <c r="AM31" s="25" t="s">
        <v>67</v>
      </c>
      <c r="AN31" s="25" t="s">
        <v>68</v>
      </c>
      <c r="AO31" s="25" t="s">
        <v>116</v>
      </c>
      <c r="AP31" s="25" t="s">
        <v>70</v>
      </c>
      <c r="AQ31" s="26">
        <v>1</v>
      </c>
      <c r="AR31" s="27" t="str">
        <f>CONCATENATE(M31," - ",N31)</f>
        <v>08/07/2025 - 20:00:00</v>
      </c>
      <c r="AS31" s="28" t="str">
        <f>CONCATENATE(AJ31," - ",AA31," - ",AM31," - ",AN31," - ",AO31," - ",AP31)</f>
        <v>FURTO EM INTERIOR DE TRANSPORTE COLETIVO (DENTRO DO ONIBUS/TREM/METRO) - PRAÇA DA REPÚBLICA - DESTREZA - A PÉ - MOCHILA/BOLSA - SO CELULAR</v>
      </c>
      <c r="AT31" s="29" t="str">
        <f t="shared" si="0"/>
        <v>08/07/2025 - 20:00:00 - FURTO EM INTERIOR DE TRANSPORTE COLETIVO (DENTRO DO ONIBUS/TREM/METRO) - PRAÇA DA REPÚBLICA - DESTREZA - A PÉ - MOCHILA/BOLSA - SO CELULAR</v>
      </c>
      <c r="AU31" s="28" t="str">
        <f t="shared" si="1"/>
        <v>JULHO</v>
      </c>
      <c r="AV31" s="28" t="str">
        <f t="shared" si="2"/>
        <v>TERÇA-FEIRA</v>
      </c>
      <c r="AW31" s="30" t="s">
        <v>271</v>
      </c>
      <c r="AX31" s="25"/>
      <c r="AY31" s="31" t="s">
        <v>72</v>
      </c>
      <c r="AZ31" s="25" t="s">
        <v>71</v>
      </c>
      <c r="BA31" s="25" t="s">
        <v>71</v>
      </c>
      <c r="BB31" s="25" t="s">
        <v>73</v>
      </c>
      <c r="BC31" s="25"/>
      <c r="BD31" s="25" t="s">
        <v>74</v>
      </c>
    </row>
    <row r="32" spans="1:56" s="14" customFormat="1" ht="15" customHeight="1" x14ac:dyDescent="0.25">
      <c r="A32" s="21">
        <v>900020</v>
      </c>
      <c r="B32" s="21">
        <v>2025</v>
      </c>
      <c r="C32" s="21" t="s">
        <v>340</v>
      </c>
      <c r="D32" s="21" t="s">
        <v>56</v>
      </c>
      <c r="E32" s="21" t="s">
        <v>149</v>
      </c>
      <c r="F32" s="21" t="s">
        <v>150</v>
      </c>
      <c r="G32" s="21" t="s">
        <v>150</v>
      </c>
      <c r="H32" s="21" t="s">
        <v>56</v>
      </c>
      <c r="I32" s="21" t="s">
        <v>57</v>
      </c>
      <c r="J32" s="21" t="s">
        <v>58</v>
      </c>
      <c r="K32" s="21" t="s">
        <v>59</v>
      </c>
      <c r="L32" s="21" t="s">
        <v>56</v>
      </c>
      <c r="M32" s="22" t="s">
        <v>273</v>
      </c>
      <c r="N32" s="22" t="s">
        <v>230</v>
      </c>
      <c r="O32" s="21" t="s">
        <v>60</v>
      </c>
      <c r="P32" s="23">
        <v>45847</v>
      </c>
      <c r="Q32" s="21">
        <v>9</v>
      </c>
      <c r="R32" s="21">
        <v>7</v>
      </c>
      <c r="S32" s="21">
        <v>2025</v>
      </c>
      <c r="T32" s="23">
        <v>45847</v>
      </c>
      <c r="U32" s="21" t="s">
        <v>61</v>
      </c>
      <c r="V32" s="21" t="s">
        <v>75</v>
      </c>
      <c r="W32" s="21" t="s">
        <v>63</v>
      </c>
      <c r="X32" s="21" t="s">
        <v>60</v>
      </c>
      <c r="Y32" s="21" t="s">
        <v>60</v>
      </c>
      <c r="Z32" s="21" t="s">
        <v>99</v>
      </c>
      <c r="AA32" s="21" t="s">
        <v>100</v>
      </c>
      <c r="AB32" s="21">
        <v>0</v>
      </c>
      <c r="AC32" s="21" t="s">
        <v>153</v>
      </c>
      <c r="AD32" s="34">
        <v>-23.542934800000001</v>
      </c>
      <c r="AE32" s="34">
        <v>-46.636329000000003</v>
      </c>
      <c r="AF32" s="21">
        <v>1032001</v>
      </c>
      <c r="AG32" s="21" t="s">
        <v>79</v>
      </c>
      <c r="AH32" s="24" t="s">
        <v>109</v>
      </c>
      <c r="AI32" s="21" t="s">
        <v>88</v>
      </c>
      <c r="AJ32" s="25" t="s">
        <v>81</v>
      </c>
      <c r="AK32" s="25"/>
      <c r="AL32" s="25"/>
      <c r="AM32" s="25" t="s">
        <v>122</v>
      </c>
      <c r="AN32" s="25" t="s">
        <v>68</v>
      </c>
      <c r="AO32" s="25" t="s">
        <v>91</v>
      </c>
      <c r="AP32" s="25" t="s">
        <v>146</v>
      </c>
      <c r="AQ32" s="26">
        <v>1</v>
      </c>
      <c r="AR32" s="27" t="str">
        <f>CONCATENATE(M32," - ",N32)</f>
        <v>08/07/2025 - 14:50:00</v>
      </c>
      <c r="AS32" s="28" t="str">
        <f>CONCATENATE(AJ32," - ",AA32," - ",AM32," - ",AN32," - ",AO32," - ",AP32)</f>
        <v>ROUBO A TRANSEUNTE - RUA BRIGADEIRO TOBIAS - AMEAÇA COM ARMA DE FOGO/SIMULACRO/SIMULAÇÃO - A PÉ - VIA PÚBLICA - CARTEIRA</v>
      </c>
      <c r="AT32" s="29" t="str">
        <f t="shared" si="0"/>
        <v>08/07/2025 - 14:50:00 - ROUBO A TRANSEUNTE - RUA BRIGADEIRO TOBIAS - AMEAÇA COM ARMA DE FOGO/SIMULACRO/SIMULAÇÃO - A PÉ - VIA PÚBLICA - CARTEIRA</v>
      </c>
      <c r="AU32" s="28" t="str">
        <f t="shared" si="1"/>
        <v>JULHO</v>
      </c>
      <c r="AV32" s="28" t="str">
        <f t="shared" si="2"/>
        <v>TERÇA-FEIRA</v>
      </c>
      <c r="AW32" s="30" t="s">
        <v>271</v>
      </c>
      <c r="AX32" s="25"/>
      <c r="AY32" s="32" t="s">
        <v>85</v>
      </c>
      <c r="AZ32" s="25"/>
      <c r="BA32" s="25"/>
      <c r="BB32" s="25"/>
      <c r="BC32" s="25"/>
      <c r="BD32" s="25"/>
    </row>
    <row r="33" spans="1:56" s="14" customFormat="1" ht="15" customHeight="1" x14ac:dyDescent="0.25">
      <c r="A33" s="21">
        <v>900020</v>
      </c>
      <c r="B33" s="21">
        <v>2025</v>
      </c>
      <c r="C33" s="21" t="s">
        <v>341</v>
      </c>
      <c r="D33" s="21" t="s">
        <v>56</v>
      </c>
      <c r="E33" s="21" t="s">
        <v>149</v>
      </c>
      <c r="F33" s="21" t="s">
        <v>150</v>
      </c>
      <c r="G33" s="21" t="s">
        <v>150</v>
      </c>
      <c r="H33" s="21" t="s">
        <v>56</v>
      </c>
      <c r="I33" s="21" t="s">
        <v>57</v>
      </c>
      <c r="J33" s="21" t="s">
        <v>58</v>
      </c>
      <c r="K33" s="21" t="s">
        <v>59</v>
      </c>
      <c r="L33" s="21" t="s">
        <v>56</v>
      </c>
      <c r="M33" s="22" t="s">
        <v>268</v>
      </c>
      <c r="N33" s="22" t="s">
        <v>225</v>
      </c>
      <c r="O33" s="21" t="s">
        <v>124</v>
      </c>
      <c r="P33" s="23">
        <v>45847</v>
      </c>
      <c r="Q33" s="21">
        <v>9</v>
      </c>
      <c r="R33" s="21">
        <v>7</v>
      </c>
      <c r="S33" s="21">
        <v>2025</v>
      </c>
      <c r="T33" s="23">
        <v>45847</v>
      </c>
      <c r="U33" s="21" t="s">
        <v>61</v>
      </c>
      <c r="V33" s="21" t="s">
        <v>62</v>
      </c>
      <c r="W33" s="21" t="s">
        <v>63</v>
      </c>
      <c r="X33" s="21" t="s">
        <v>60</v>
      </c>
      <c r="Y33" s="21" t="s">
        <v>60</v>
      </c>
      <c r="Z33" s="21" t="s">
        <v>88</v>
      </c>
      <c r="AA33" s="21" t="s">
        <v>92</v>
      </c>
      <c r="AB33" s="21">
        <v>0</v>
      </c>
      <c r="AC33" s="21" t="s">
        <v>64</v>
      </c>
      <c r="AD33" s="34">
        <v>-23.543829200000001</v>
      </c>
      <c r="AE33" s="34">
        <v>-46.6421961</v>
      </c>
      <c r="AF33" s="21">
        <v>1045001</v>
      </c>
      <c r="AG33" s="21" t="s">
        <v>79</v>
      </c>
      <c r="AH33" s="24" t="s">
        <v>90</v>
      </c>
      <c r="AI33" s="21" t="s">
        <v>99</v>
      </c>
      <c r="AJ33" s="25" t="s">
        <v>102</v>
      </c>
      <c r="AK33" s="25"/>
      <c r="AL33" s="25"/>
      <c r="AM33" s="25" t="s">
        <v>67</v>
      </c>
      <c r="AN33" s="25" t="s">
        <v>68</v>
      </c>
      <c r="AO33" s="25" t="s">
        <v>103</v>
      </c>
      <c r="AP33" s="25" t="s">
        <v>112</v>
      </c>
      <c r="AQ33" s="26">
        <v>1</v>
      </c>
      <c r="AR33" s="27" t="str">
        <f>CONCATENATE(M33," - ",N33)</f>
        <v>07/07/2025 - 08:00:00</v>
      </c>
      <c r="AS33" s="28" t="str">
        <f>CONCATENATE(AJ33," - ",AA33," - ",AM33," - ",AN33," - ",AO33," - ",AP33)</f>
        <v>FURTO EM INTERIOR DE TRANSPORTE COLETIVO (DENTRO DO ONIBUS/TREM/METRO) - PRAÇA DA REPÚBLICA - DESTREZA - A PÉ - BOLSO/VESTES - NÃO ESPECIFICADO</v>
      </c>
      <c r="AT33" s="29" t="str">
        <f t="shared" si="0"/>
        <v>07/07/2025 - 08:00:00 - FURTO EM INTERIOR DE TRANSPORTE COLETIVO (DENTRO DO ONIBUS/TREM/METRO) - PRAÇA DA REPÚBLICA - DESTREZA - A PÉ - BOLSO/VESTES - NÃO ESPECIFICADO</v>
      </c>
      <c r="AU33" s="28" t="str">
        <f t="shared" si="1"/>
        <v>JULHO</v>
      </c>
      <c r="AV33" s="28" t="str">
        <f t="shared" si="2"/>
        <v>SEGUNDA-FEIRA</v>
      </c>
      <c r="AW33" s="30" t="s">
        <v>271</v>
      </c>
      <c r="AX33" s="25"/>
      <c r="AY33" s="31" t="s">
        <v>72</v>
      </c>
      <c r="AZ33" s="25" t="s">
        <v>71</v>
      </c>
      <c r="BA33" s="25" t="s">
        <v>71</v>
      </c>
      <c r="BB33" s="25" t="s">
        <v>73</v>
      </c>
      <c r="BC33" s="25"/>
      <c r="BD33" s="25" t="s">
        <v>74</v>
      </c>
    </row>
    <row r="34" spans="1:56" s="14" customFormat="1" ht="15" customHeight="1" x14ac:dyDescent="0.25">
      <c r="A34" s="21">
        <v>900020</v>
      </c>
      <c r="B34" s="21">
        <v>2025</v>
      </c>
      <c r="C34" s="21" t="s">
        <v>342</v>
      </c>
      <c r="D34" s="21" t="s">
        <v>56</v>
      </c>
      <c r="E34" s="21" t="s">
        <v>149</v>
      </c>
      <c r="F34" s="21" t="s">
        <v>150</v>
      </c>
      <c r="G34" s="21" t="s">
        <v>150</v>
      </c>
      <c r="H34" s="21" t="s">
        <v>56</v>
      </c>
      <c r="I34" s="21" t="s">
        <v>57</v>
      </c>
      <c r="J34" s="21" t="s">
        <v>58</v>
      </c>
      <c r="K34" s="21" t="s">
        <v>87</v>
      </c>
      <c r="L34" s="21" t="s">
        <v>56</v>
      </c>
      <c r="M34" s="22" t="s">
        <v>276</v>
      </c>
      <c r="N34" s="22" t="s">
        <v>117</v>
      </c>
      <c r="O34" s="21" t="s">
        <v>118</v>
      </c>
      <c r="P34" s="23">
        <v>45847</v>
      </c>
      <c r="Q34" s="21">
        <v>9</v>
      </c>
      <c r="R34" s="21">
        <v>7</v>
      </c>
      <c r="S34" s="21">
        <v>2025</v>
      </c>
      <c r="T34" s="23">
        <v>45847</v>
      </c>
      <c r="U34" s="21" t="s">
        <v>61</v>
      </c>
      <c r="V34" s="21" t="s">
        <v>62</v>
      </c>
      <c r="W34" s="21" t="s">
        <v>63</v>
      </c>
      <c r="X34" s="21" t="s">
        <v>60</v>
      </c>
      <c r="Y34" s="21" t="s">
        <v>60</v>
      </c>
      <c r="Z34" s="21" t="s">
        <v>88</v>
      </c>
      <c r="AA34" s="21" t="s">
        <v>234</v>
      </c>
      <c r="AB34" s="21">
        <v>238</v>
      </c>
      <c r="AC34" s="21" t="s">
        <v>104</v>
      </c>
      <c r="AD34" s="21">
        <v>-23.53952456</v>
      </c>
      <c r="AE34" s="21">
        <v>-46.650462740000002</v>
      </c>
      <c r="AF34" s="21">
        <v>1225001</v>
      </c>
      <c r="AG34" s="21" t="s">
        <v>79</v>
      </c>
      <c r="AH34" s="24" t="s">
        <v>119</v>
      </c>
      <c r="AI34" s="21" t="s">
        <v>88</v>
      </c>
      <c r="AJ34" s="25" t="s">
        <v>110</v>
      </c>
      <c r="AK34" s="25"/>
      <c r="AL34" s="25"/>
      <c r="AM34" s="25" t="s">
        <v>141</v>
      </c>
      <c r="AN34" s="25" t="s">
        <v>112</v>
      </c>
      <c r="AO34" s="25" t="s">
        <v>113</v>
      </c>
      <c r="AP34" s="25" t="s">
        <v>120</v>
      </c>
      <c r="AQ34" s="26">
        <v>1</v>
      </c>
      <c r="AR34" s="27" t="str">
        <f>CONCATENATE(M34," - ",N34)</f>
        <v>09/07/2025 - 03:00:00</v>
      </c>
      <c r="AS34" s="28" t="str">
        <f>CONCATENATE(AJ34," - ",AA34," - ",AM34," - ",AN34," - ",AO34," - ",AP34)</f>
        <v>FURTO A OBJETO EM INTERIOR DE VEICULO - RUA FREDERICO ABRANCHES - QUEBROU O VIDRO SEM PESSOA NO CARRO - NÃO ESPECIFICADO - INTERIOR DE VEÍCULO - MOCHILA/BOLSA/OUTROS</v>
      </c>
      <c r="AT34" s="29" t="str">
        <f t="shared" si="0"/>
        <v>09/07/2025 - 03:00:00 - FURTO A OBJETO EM INTERIOR DE VEICULO - RUA FREDERICO ABRANCHES - QUEBROU O VIDRO SEM PESSOA NO CARRO - NÃO ESPECIFICADO - INTERIOR DE VEÍCULO - MOCHILA/BOLSA/OUTROS</v>
      </c>
      <c r="AU34" s="28" t="str">
        <f t="shared" si="1"/>
        <v>JULHO</v>
      </c>
      <c r="AV34" s="28" t="str">
        <f t="shared" si="2"/>
        <v>QUARTA-FEIRA</v>
      </c>
      <c r="AW34" s="30" t="s">
        <v>271</v>
      </c>
      <c r="AX34" s="25"/>
      <c r="AY34" s="31" t="s">
        <v>72</v>
      </c>
      <c r="AZ34" s="25" t="s">
        <v>71</v>
      </c>
      <c r="BA34" s="25" t="s">
        <v>71</v>
      </c>
      <c r="BB34" s="25" t="s">
        <v>73</v>
      </c>
      <c r="BC34" s="25"/>
      <c r="BD34" s="25" t="s">
        <v>74</v>
      </c>
    </row>
    <row r="35" spans="1:56" s="14" customFormat="1" ht="15" customHeight="1" x14ac:dyDescent="0.25">
      <c r="A35" s="21">
        <v>900020</v>
      </c>
      <c r="B35" s="21">
        <v>2025</v>
      </c>
      <c r="C35" s="21" t="s">
        <v>343</v>
      </c>
      <c r="D35" s="21" t="s">
        <v>56</v>
      </c>
      <c r="E35" s="21" t="s">
        <v>149</v>
      </c>
      <c r="F35" s="21" t="s">
        <v>150</v>
      </c>
      <c r="G35" s="21" t="s">
        <v>150</v>
      </c>
      <c r="H35" s="21" t="s">
        <v>56</v>
      </c>
      <c r="I35" s="21" t="s">
        <v>57</v>
      </c>
      <c r="J35" s="21" t="s">
        <v>58</v>
      </c>
      <c r="K35" s="21" t="s">
        <v>87</v>
      </c>
      <c r="L35" s="21" t="s">
        <v>56</v>
      </c>
      <c r="M35" s="22" t="s">
        <v>273</v>
      </c>
      <c r="N35" s="22" t="s">
        <v>147</v>
      </c>
      <c r="O35" s="21" t="s">
        <v>148</v>
      </c>
      <c r="P35" s="23">
        <v>45847</v>
      </c>
      <c r="Q35" s="21">
        <v>9</v>
      </c>
      <c r="R35" s="21">
        <v>7</v>
      </c>
      <c r="S35" s="21">
        <v>2025</v>
      </c>
      <c r="T35" s="23">
        <v>45847</v>
      </c>
      <c r="U35" s="21" t="s">
        <v>61</v>
      </c>
      <c r="V35" s="21" t="s">
        <v>62</v>
      </c>
      <c r="W35" s="21" t="s">
        <v>63</v>
      </c>
      <c r="X35" s="21" t="s">
        <v>60</v>
      </c>
      <c r="Y35" s="21" t="s">
        <v>60</v>
      </c>
      <c r="Z35" s="21" t="s">
        <v>63</v>
      </c>
      <c r="AA35" s="21" t="s">
        <v>258</v>
      </c>
      <c r="AB35" s="21">
        <v>93</v>
      </c>
      <c r="AC35" s="21" t="s">
        <v>104</v>
      </c>
      <c r="AD35" s="21">
        <v>-23.52886955</v>
      </c>
      <c r="AE35" s="21">
        <v>-46.653671989999999</v>
      </c>
      <c r="AF35" s="21">
        <v>1153020</v>
      </c>
      <c r="AG35" s="21" t="s">
        <v>79</v>
      </c>
      <c r="AH35" s="24" t="s">
        <v>101</v>
      </c>
      <c r="AI35" s="21" t="s">
        <v>63</v>
      </c>
      <c r="AJ35" s="25" t="s">
        <v>66</v>
      </c>
      <c r="AK35" s="25"/>
      <c r="AL35" s="25"/>
      <c r="AM35" s="25" t="s">
        <v>105</v>
      </c>
      <c r="AN35" s="25" t="s">
        <v>130</v>
      </c>
      <c r="AO35" s="25" t="s">
        <v>69</v>
      </c>
      <c r="AP35" s="25" t="s">
        <v>70</v>
      </c>
      <c r="AQ35" s="26">
        <v>1</v>
      </c>
      <c r="AR35" s="27" t="str">
        <f>CONCATENATE(M35," - ",N35)</f>
        <v>08/07/2025 - 20:00:00</v>
      </c>
      <c r="AS35" s="28" t="str">
        <f>CONCATENATE(AJ35," - ",AA35," - ",AM35," - ",AN35," - ",AO35," - ",AP35)</f>
        <v>FURTO EM INTERIOR DE ESTABELECIMENTO COMERCIAL (A CLIENTES/NAO ESTABELECIMENTO) - RUA SOUSA LIMA - TROMBADA - BICICLETA - INTERIOR DE ESTABELECIMENTO COMERCIAL - SO CELULAR</v>
      </c>
      <c r="AT35" s="29" t="str">
        <f t="shared" si="0"/>
        <v>08/07/2025 - 20:00:00 - FURTO EM INTERIOR DE ESTABELECIMENTO COMERCIAL (A CLIENTES/NAO ESTABELECIMENTO) - RUA SOUSA LIMA - TROMBADA - BICICLETA - INTERIOR DE ESTABELECIMENTO COMERCIAL - SO CELULAR</v>
      </c>
      <c r="AU35" s="28" t="str">
        <f t="shared" si="1"/>
        <v>JULHO</v>
      </c>
      <c r="AV35" s="28" t="str">
        <f t="shared" si="2"/>
        <v>TERÇA-FEIRA</v>
      </c>
      <c r="AW35" s="30" t="s">
        <v>271</v>
      </c>
      <c r="AX35" s="25"/>
      <c r="AY35" s="31" t="s">
        <v>72</v>
      </c>
      <c r="AZ35" s="25" t="s">
        <v>71</v>
      </c>
      <c r="BA35" s="25" t="s">
        <v>71</v>
      </c>
      <c r="BB35" s="25" t="s">
        <v>73</v>
      </c>
      <c r="BC35" s="25"/>
      <c r="BD35" s="25" t="s">
        <v>74</v>
      </c>
    </row>
    <row r="36" spans="1:56" s="14" customFormat="1" ht="15" customHeight="1" x14ac:dyDescent="0.25">
      <c r="A36" s="21">
        <v>900020</v>
      </c>
      <c r="B36" s="21">
        <v>2025</v>
      </c>
      <c r="C36" s="21" t="s">
        <v>344</v>
      </c>
      <c r="D36" s="21" t="s">
        <v>56</v>
      </c>
      <c r="E36" s="21" t="s">
        <v>149</v>
      </c>
      <c r="F36" s="21" t="s">
        <v>150</v>
      </c>
      <c r="G36" s="21" t="s">
        <v>150</v>
      </c>
      <c r="H36" s="21" t="s">
        <v>56</v>
      </c>
      <c r="I36" s="21" t="s">
        <v>57</v>
      </c>
      <c r="J36" s="21" t="s">
        <v>58</v>
      </c>
      <c r="K36" s="21" t="s">
        <v>87</v>
      </c>
      <c r="L36" s="21" t="s">
        <v>56</v>
      </c>
      <c r="M36" s="22" t="s">
        <v>273</v>
      </c>
      <c r="N36" s="22" t="s">
        <v>345</v>
      </c>
      <c r="O36" s="21" t="s">
        <v>60</v>
      </c>
      <c r="P36" s="23">
        <v>45847</v>
      </c>
      <c r="Q36" s="21">
        <v>9</v>
      </c>
      <c r="R36" s="21">
        <v>7</v>
      </c>
      <c r="S36" s="21">
        <v>2025</v>
      </c>
      <c r="T36" s="23">
        <v>45847</v>
      </c>
      <c r="U36" s="21" t="s">
        <v>61</v>
      </c>
      <c r="V36" s="21" t="s">
        <v>75</v>
      </c>
      <c r="W36" s="21" t="s">
        <v>63</v>
      </c>
      <c r="X36" s="21" t="s">
        <v>60</v>
      </c>
      <c r="Y36" s="21" t="s">
        <v>60</v>
      </c>
      <c r="Z36" s="21" t="s">
        <v>88</v>
      </c>
      <c r="AA36" s="21" t="s">
        <v>346</v>
      </c>
      <c r="AB36" s="21">
        <v>68</v>
      </c>
      <c r="AC36" s="21" t="s">
        <v>104</v>
      </c>
      <c r="AD36" s="21">
        <v>-23.533712489999999</v>
      </c>
      <c r="AE36" s="21">
        <v>-46.655883410000001</v>
      </c>
      <c r="AF36" s="21">
        <v>1150001</v>
      </c>
      <c r="AG36" s="21" t="s">
        <v>79</v>
      </c>
      <c r="AH36" s="24" t="s">
        <v>101</v>
      </c>
      <c r="AI36" s="21" t="s">
        <v>88</v>
      </c>
      <c r="AJ36" s="25" t="s">
        <v>81</v>
      </c>
      <c r="AK36" s="25"/>
      <c r="AL36" s="25"/>
      <c r="AM36" s="25" t="s">
        <v>111</v>
      </c>
      <c r="AN36" s="25" t="s">
        <v>130</v>
      </c>
      <c r="AO36" s="25" t="s">
        <v>91</v>
      </c>
      <c r="AP36" s="25" t="s">
        <v>70</v>
      </c>
      <c r="AQ36" s="26">
        <v>1</v>
      </c>
      <c r="AR36" s="27" t="str">
        <f>CONCATENATE(M36," - ",N36)</f>
        <v>08/07/2025 - 20:15:00</v>
      </c>
      <c r="AS36" s="28" t="str">
        <f>CONCATENATE(AJ36," - ",AA36," - ",AM36," - ",AN36," - ",AO36," - ",AP36)</f>
        <v>ROUBO A TRANSEUNTE - AVENIDA GENERAL OLIMPIO DA SILVEIRA - MODUS OPERANDI NAO ESPECIFICADO - BICICLETA - VIA PÚBLICA - SO CELULAR</v>
      </c>
      <c r="AT36" s="29" t="str">
        <f t="shared" si="0"/>
        <v>08/07/2025 - 20:15:00 - ROUBO A TRANSEUNTE - AVENIDA GENERAL OLIMPIO DA SILVEIRA - MODUS OPERANDI NAO ESPECIFICADO - BICICLETA - VIA PÚBLICA - SO CELULAR</v>
      </c>
      <c r="AU36" s="28" t="str">
        <f t="shared" si="1"/>
        <v>JULHO</v>
      </c>
      <c r="AV36" s="28" t="str">
        <f t="shared" si="2"/>
        <v>TERÇA-FEIRA</v>
      </c>
      <c r="AW36" s="30" t="s">
        <v>271</v>
      </c>
      <c r="AX36" s="25"/>
      <c r="AY36" s="32" t="s">
        <v>85</v>
      </c>
      <c r="AZ36" s="25" t="s">
        <v>71</v>
      </c>
      <c r="BA36" s="25" t="s">
        <v>71</v>
      </c>
      <c r="BB36" s="25" t="s">
        <v>73</v>
      </c>
      <c r="BC36" s="25"/>
      <c r="BD36" s="25" t="s">
        <v>74</v>
      </c>
    </row>
    <row r="37" spans="1:56" s="14" customFormat="1" ht="15" customHeight="1" x14ac:dyDescent="0.25">
      <c r="A37" s="21">
        <v>900020</v>
      </c>
      <c r="B37" s="21">
        <v>2025</v>
      </c>
      <c r="C37" s="21" t="s">
        <v>347</v>
      </c>
      <c r="D37" s="21" t="s">
        <v>56</v>
      </c>
      <c r="E37" s="21" t="s">
        <v>149</v>
      </c>
      <c r="F37" s="21" t="s">
        <v>150</v>
      </c>
      <c r="G37" s="21" t="s">
        <v>150</v>
      </c>
      <c r="H37" s="21" t="s">
        <v>56</v>
      </c>
      <c r="I37" s="21" t="s">
        <v>57</v>
      </c>
      <c r="J37" s="21" t="s">
        <v>58</v>
      </c>
      <c r="K37" s="21" t="s">
        <v>87</v>
      </c>
      <c r="L37" s="21" t="s">
        <v>56</v>
      </c>
      <c r="M37" s="22" t="s">
        <v>273</v>
      </c>
      <c r="N37" s="22" t="s">
        <v>223</v>
      </c>
      <c r="O37" s="21" t="s">
        <v>138</v>
      </c>
      <c r="P37" s="23">
        <v>45847</v>
      </c>
      <c r="Q37" s="21">
        <v>9</v>
      </c>
      <c r="R37" s="21">
        <v>7</v>
      </c>
      <c r="S37" s="21">
        <v>2025</v>
      </c>
      <c r="T37" s="23">
        <v>45847</v>
      </c>
      <c r="U37" s="21" t="s">
        <v>61</v>
      </c>
      <c r="V37" s="21" t="s">
        <v>62</v>
      </c>
      <c r="W37" s="21" t="s">
        <v>63</v>
      </c>
      <c r="X37" s="21" t="s">
        <v>60</v>
      </c>
      <c r="Y37" s="21" t="s">
        <v>60</v>
      </c>
      <c r="Z37" s="21" t="s">
        <v>88</v>
      </c>
      <c r="AA37" s="21" t="s">
        <v>169</v>
      </c>
      <c r="AB37" s="21">
        <v>806</v>
      </c>
      <c r="AC37" s="21" t="s">
        <v>104</v>
      </c>
      <c r="AD37" s="21">
        <v>-23.539989259999999</v>
      </c>
      <c r="AE37" s="21">
        <v>-46.655291869999999</v>
      </c>
      <c r="AF37" s="21">
        <v>1228100</v>
      </c>
      <c r="AG37" s="21" t="s">
        <v>79</v>
      </c>
      <c r="AH37" s="24" t="s">
        <v>65</v>
      </c>
      <c r="AI37" s="21" t="s">
        <v>88</v>
      </c>
      <c r="AJ37" s="25" t="s">
        <v>123</v>
      </c>
      <c r="AK37" s="25"/>
      <c r="AL37" s="25"/>
      <c r="AM37" s="25" t="s">
        <v>105</v>
      </c>
      <c r="AN37" s="25" t="s">
        <v>130</v>
      </c>
      <c r="AO37" s="25" t="s">
        <v>106</v>
      </c>
      <c r="AP37" s="25" t="s">
        <v>70</v>
      </c>
      <c r="AQ37" s="26">
        <v>1</v>
      </c>
      <c r="AR37" s="27" t="str">
        <f>CONCATENATE(M37," - ",N37)</f>
        <v>08/07/2025 - 15:00:00</v>
      </c>
      <c r="AS37" s="28" t="str">
        <f>CONCATENATE(AJ37," - ",AA37," - ",AM37," - ",AN37," - ",AO37," - ",AP37)</f>
        <v>FURTO A TRANSEUNTE - AVENIDA ANGELICA - TROMBADA - BICICLETA - MÃOS DA VITIMA - SO CELULAR</v>
      </c>
      <c r="AT37" s="29" t="str">
        <f t="shared" si="0"/>
        <v>08/07/2025 - 15:00:00 - FURTO A TRANSEUNTE - AVENIDA ANGELICA - TROMBADA - BICICLETA - MÃOS DA VITIMA - SO CELULAR</v>
      </c>
      <c r="AU37" s="28" t="str">
        <f t="shared" si="1"/>
        <v>JULHO</v>
      </c>
      <c r="AV37" s="28" t="str">
        <f t="shared" si="2"/>
        <v>TERÇA-FEIRA</v>
      </c>
      <c r="AW37" s="30" t="s">
        <v>271</v>
      </c>
      <c r="AX37" s="25"/>
      <c r="AY37" s="31" t="s">
        <v>72</v>
      </c>
      <c r="AZ37" s="25" t="s">
        <v>71</v>
      </c>
      <c r="BA37" s="25" t="s">
        <v>71</v>
      </c>
      <c r="BB37" s="25" t="s">
        <v>73</v>
      </c>
      <c r="BC37" s="25"/>
      <c r="BD37" s="25" t="s">
        <v>74</v>
      </c>
    </row>
    <row r="38" spans="1:56" s="14" customFormat="1" ht="15" customHeight="1" x14ac:dyDescent="0.25">
      <c r="A38" s="21">
        <v>900020</v>
      </c>
      <c r="B38" s="21">
        <v>2025</v>
      </c>
      <c r="C38" s="21" t="s">
        <v>348</v>
      </c>
      <c r="D38" s="21" t="s">
        <v>56</v>
      </c>
      <c r="E38" s="21" t="s">
        <v>149</v>
      </c>
      <c r="F38" s="21" t="s">
        <v>150</v>
      </c>
      <c r="G38" s="21" t="s">
        <v>150</v>
      </c>
      <c r="H38" s="21" t="s">
        <v>56</v>
      </c>
      <c r="I38" s="21" t="s">
        <v>57</v>
      </c>
      <c r="J38" s="21" t="s">
        <v>58</v>
      </c>
      <c r="K38" s="21" t="s">
        <v>59</v>
      </c>
      <c r="L38" s="21" t="s">
        <v>56</v>
      </c>
      <c r="M38" s="22" t="s">
        <v>276</v>
      </c>
      <c r="N38" s="22" t="s">
        <v>349</v>
      </c>
      <c r="O38" s="21" t="s">
        <v>60</v>
      </c>
      <c r="P38" s="23">
        <v>45847</v>
      </c>
      <c r="Q38" s="21">
        <v>9</v>
      </c>
      <c r="R38" s="21">
        <v>7</v>
      </c>
      <c r="S38" s="21">
        <v>2025</v>
      </c>
      <c r="T38" s="23">
        <v>45847</v>
      </c>
      <c r="U38" s="21" t="s">
        <v>61</v>
      </c>
      <c r="V38" s="21" t="s">
        <v>75</v>
      </c>
      <c r="W38" s="21" t="s">
        <v>63</v>
      </c>
      <c r="X38" s="21" t="s">
        <v>60</v>
      </c>
      <c r="Y38" s="21" t="s">
        <v>60</v>
      </c>
      <c r="Z38" s="21" t="s">
        <v>88</v>
      </c>
      <c r="AA38" s="21" t="s">
        <v>128</v>
      </c>
      <c r="AB38" s="21">
        <v>468</v>
      </c>
      <c r="AC38" s="21" t="s">
        <v>115</v>
      </c>
      <c r="AD38" s="21">
        <v>-23.54496039</v>
      </c>
      <c r="AE38" s="21">
        <v>-46.643576039999999</v>
      </c>
      <c r="AF38" s="21">
        <v>1045001</v>
      </c>
      <c r="AG38" s="21" t="s">
        <v>79</v>
      </c>
      <c r="AH38" s="24" t="s">
        <v>109</v>
      </c>
      <c r="AI38" s="21" t="s">
        <v>88</v>
      </c>
      <c r="AJ38" s="25" t="s">
        <v>123</v>
      </c>
      <c r="AK38" s="25"/>
      <c r="AL38" s="25"/>
      <c r="AM38" s="25" t="s">
        <v>111</v>
      </c>
      <c r="AN38" s="25" t="s">
        <v>112</v>
      </c>
      <c r="AO38" s="25" t="s">
        <v>91</v>
      </c>
      <c r="AP38" s="25" t="s">
        <v>114</v>
      </c>
      <c r="AQ38" s="26">
        <v>1</v>
      </c>
      <c r="AR38" s="27" t="str">
        <f>CONCATENATE(M38," - ",N38)</f>
        <v>09/07/2025 - 14:36:00</v>
      </c>
      <c r="AS38" s="28" t="str">
        <f>CONCATENATE(AJ38," - ",AA38," - ",AM38," - ",AN38," - ",AO38," - ",AP38)</f>
        <v>FURTO A TRANSEUNTE - PRAÇA DA REPUBLICA - MODUS OPERANDI NAO ESPECIFICADO - NÃO ESPECIFICADO - VIA PÚBLICA - OUTROS</v>
      </c>
      <c r="AT38" s="29" t="str">
        <f t="shared" si="0"/>
        <v>09/07/2025 - 14:36:00 - FURTO A TRANSEUNTE - PRAÇA DA REPUBLICA - MODUS OPERANDI NAO ESPECIFICADO - NÃO ESPECIFICADO - VIA PÚBLICA - OUTROS</v>
      </c>
      <c r="AU38" s="28" t="str">
        <f t="shared" si="1"/>
        <v>JULHO</v>
      </c>
      <c r="AV38" s="28" t="str">
        <f t="shared" si="2"/>
        <v>QUARTA-FEIRA</v>
      </c>
      <c r="AW38" s="30" t="s">
        <v>271</v>
      </c>
      <c r="AX38" s="25" t="s">
        <v>72</v>
      </c>
      <c r="AY38" s="31" t="s">
        <v>72</v>
      </c>
      <c r="AZ38" s="25" t="s">
        <v>71</v>
      </c>
      <c r="BA38" s="25" t="s">
        <v>71</v>
      </c>
      <c r="BB38" s="25" t="s">
        <v>73</v>
      </c>
      <c r="BC38" s="25"/>
      <c r="BD38" s="25" t="s">
        <v>74</v>
      </c>
    </row>
    <row r="39" spans="1:56" s="14" customFormat="1" ht="15" customHeight="1" x14ac:dyDescent="0.25">
      <c r="A39" s="21">
        <v>900020</v>
      </c>
      <c r="B39" s="21">
        <v>2025</v>
      </c>
      <c r="C39" s="21" t="s">
        <v>350</v>
      </c>
      <c r="D39" s="21" t="s">
        <v>56</v>
      </c>
      <c r="E39" s="21" t="s">
        <v>149</v>
      </c>
      <c r="F39" s="21" t="s">
        <v>150</v>
      </c>
      <c r="G39" s="21" t="s">
        <v>150</v>
      </c>
      <c r="H39" s="21" t="s">
        <v>56</v>
      </c>
      <c r="I39" s="21" t="s">
        <v>57</v>
      </c>
      <c r="J39" s="21" t="s">
        <v>58</v>
      </c>
      <c r="K39" s="21" t="s">
        <v>59</v>
      </c>
      <c r="L39" s="21" t="s">
        <v>56</v>
      </c>
      <c r="M39" s="22" t="s">
        <v>276</v>
      </c>
      <c r="N39" s="22" t="s">
        <v>223</v>
      </c>
      <c r="O39" s="21" t="s">
        <v>138</v>
      </c>
      <c r="P39" s="23">
        <v>45847</v>
      </c>
      <c r="Q39" s="21">
        <v>9</v>
      </c>
      <c r="R39" s="21">
        <v>7</v>
      </c>
      <c r="S39" s="21">
        <v>2025</v>
      </c>
      <c r="T39" s="23">
        <v>45847</v>
      </c>
      <c r="U39" s="21" t="s">
        <v>61</v>
      </c>
      <c r="V39" s="21" t="s">
        <v>62</v>
      </c>
      <c r="W39" s="21" t="s">
        <v>63</v>
      </c>
      <c r="X39" s="21" t="s">
        <v>60</v>
      </c>
      <c r="Y39" s="21" t="s">
        <v>60</v>
      </c>
      <c r="Z39" s="21" t="s">
        <v>99</v>
      </c>
      <c r="AA39" s="21" t="s">
        <v>152</v>
      </c>
      <c r="AB39" s="21">
        <v>0</v>
      </c>
      <c r="AC39" s="21" t="s">
        <v>153</v>
      </c>
      <c r="AD39" s="34">
        <v>-23.543620300000001</v>
      </c>
      <c r="AE39" s="34">
        <v>-46.6354556</v>
      </c>
      <c r="AF39" s="21">
        <v>1031001</v>
      </c>
      <c r="AG39" s="21" t="s">
        <v>79</v>
      </c>
      <c r="AH39" s="24" t="s">
        <v>65</v>
      </c>
      <c r="AI39" s="21" t="s">
        <v>99</v>
      </c>
      <c r="AJ39" s="25" t="s">
        <v>102</v>
      </c>
      <c r="AK39" s="25"/>
      <c r="AL39" s="25"/>
      <c r="AM39" s="25" t="s">
        <v>67</v>
      </c>
      <c r="AN39" s="25" t="s">
        <v>68</v>
      </c>
      <c r="AO39" s="25" t="s">
        <v>145</v>
      </c>
      <c r="AP39" s="25" t="s">
        <v>70</v>
      </c>
      <c r="AQ39" s="26">
        <v>1</v>
      </c>
      <c r="AR39" s="27" t="str">
        <f>CONCATENATE(M39," - ",N39)</f>
        <v>09/07/2025 - 15:00:00</v>
      </c>
      <c r="AS39" s="28" t="str">
        <f>CONCATENATE(AJ39," - ",AA39," - ",AM39," - ",AN39," - ",AO39," - ",AP39)</f>
        <v>FURTO EM INTERIOR DE TRANSPORTE COLETIVO (DENTRO DO ONIBUS/TREM/METRO) - AVENIDA PRESTES MAIA - DESTREZA - A PÉ - ESTACAO DE METRO/TREM - SO CELULAR</v>
      </c>
      <c r="AT39" s="29" t="str">
        <f t="shared" si="0"/>
        <v>09/07/2025 - 15:00:00 - FURTO EM INTERIOR DE TRANSPORTE COLETIVO (DENTRO DO ONIBUS/TREM/METRO) - AVENIDA PRESTES MAIA - DESTREZA - A PÉ - ESTACAO DE METRO/TREM - SO CELULAR</v>
      </c>
      <c r="AU39" s="28" t="str">
        <f t="shared" si="1"/>
        <v>JULHO</v>
      </c>
      <c r="AV39" s="28" t="str">
        <f t="shared" si="2"/>
        <v>QUARTA-FEIRA</v>
      </c>
      <c r="AW39" s="30" t="s">
        <v>271</v>
      </c>
      <c r="AX39" s="25"/>
      <c r="AY39" s="31" t="s">
        <v>72</v>
      </c>
      <c r="AZ39" s="25" t="s">
        <v>71</v>
      </c>
      <c r="BA39" s="25" t="s">
        <v>71</v>
      </c>
      <c r="BB39" s="25" t="s">
        <v>73</v>
      </c>
      <c r="BC39" s="25"/>
      <c r="BD39" s="25" t="s">
        <v>74</v>
      </c>
    </row>
    <row r="40" spans="1:56" s="14" customFormat="1" ht="15" customHeight="1" x14ac:dyDescent="0.25">
      <c r="A40" s="21">
        <v>900020</v>
      </c>
      <c r="B40" s="21">
        <v>2025</v>
      </c>
      <c r="C40" s="21" t="s">
        <v>351</v>
      </c>
      <c r="D40" s="21" t="s">
        <v>56</v>
      </c>
      <c r="E40" s="21" t="s">
        <v>149</v>
      </c>
      <c r="F40" s="21" t="s">
        <v>150</v>
      </c>
      <c r="G40" s="21" t="s">
        <v>150</v>
      </c>
      <c r="H40" s="21" t="s">
        <v>56</v>
      </c>
      <c r="I40" s="21" t="s">
        <v>57</v>
      </c>
      <c r="J40" s="21" t="s">
        <v>58</v>
      </c>
      <c r="K40" s="21" t="s">
        <v>87</v>
      </c>
      <c r="L40" s="21" t="s">
        <v>56</v>
      </c>
      <c r="M40" s="22" t="s">
        <v>276</v>
      </c>
      <c r="N40" s="22" t="s">
        <v>158</v>
      </c>
      <c r="O40" s="21" t="s">
        <v>60</v>
      </c>
      <c r="P40" s="23">
        <v>45847</v>
      </c>
      <c r="Q40" s="21">
        <v>9</v>
      </c>
      <c r="R40" s="21">
        <v>7</v>
      </c>
      <c r="S40" s="21">
        <v>2025</v>
      </c>
      <c r="T40" s="23">
        <v>45847</v>
      </c>
      <c r="U40" s="21" t="s">
        <v>61</v>
      </c>
      <c r="V40" s="21" t="s">
        <v>75</v>
      </c>
      <c r="W40" s="21" t="s">
        <v>63</v>
      </c>
      <c r="X40" s="21" t="s">
        <v>60</v>
      </c>
      <c r="Y40" s="21" t="s">
        <v>60</v>
      </c>
      <c r="Z40" s="21" t="s">
        <v>88</v>
      </c>
      <c r="AA40" s="21" t="s">
        <v>352</v>
      </c>
      <c r="AB40" s="21">
        <v>445</v>
      </c>
      <c r="AC40" s="21" t="s">
        <v>115</v>
      </c>
      <c r="AD40" s="21">
        <v>-23.54330092</v>
      </c>
      <c r="AE40" s="21">
        <v>-46.647657340000002</v>
      </c>
      <c r="AF40" s="21">
        <v>1221001</v>
      </c>
      <c r="AG40" s="21" t="s">
        <v>79</v>
      </c>
      <c r="AH40" s="24" t="s">
        <v>101</v>
      </c>
      <c r="AI40" s="21" t="s">
        <v>88</v>
      </c>
      <c r="AJ40" s="25" t="s">
        <v>81</v>
      </c>
      <c r="AK40" s="25"/>
      <c r="AL40" s="25"/>
      <c r="AM40" s="25" t="s">
        <v>212</v>
      </c>
      <c r="AN40" s="25" t="s">
        <v>130</v>
      </c>
      <c r="AO40" s="25" t="s">
        <v>91</v>
      </c>
      <c r="AP40" s="25" t="s">
        <v>70</v>
      </c>
      <c r="AQ40" s="26">
        <v>1</v>
      </c>
      <c r="AR40" s="27" t="str">
        <f>CONCATENATE(M40," - ",N40)</f>
        <v>09/07/2025 - 19:00:00</v>
      </c>
      <c r="AS40" s="28" t="str">
        <f>CONCATENATE(AJ40," - ",AA40," - ",AM40," - ",AN40," - ",AO40," - ",AP40)</f>
        <v>ROUBO A TRANSEUNTE - RUA AMARAL GURGEL - GRAVE AMEAÇA SEM ARMA/SIMULACRO/SIMULAÇÃO - BICICLETA - VIA PÚBLICA - SO CELULAR</v>
      </c>
      <c r="AT40" s="29" t="str">
        <f t="shared" si="0"/>
        <v>09/07/2025 - 19:00:00 - ROUBO A TRANSEUNTE - RUA AMARAL GURGEL - GRAVE AMEAÇA SEM ARMA/SIMULACRO/SIMULAÇÃO - BICICLETA - VIA PÚBLICA - SO CELULAR</v>
      </c>
      <c r="AU40" s="28" t="str">
        <f t="shared" si="1"/>
        <v>JULHO</v>
      </c>
      <c r="AV40" s="28" t="str">
        <f t="shared" si="2"/>
        <v>QUARTA-FEIRA</v>
      </c>
      <c r="AW40" s="30" t="s">
        <v>271</v>
      </c>
      <c r="AX40" s="25"/>
      <c r="AY40" s="32" t="s">
        <v>85</v>
      </c>
      <c r="AZ40" s="25" t="s">
        <v>71</v>
      </c>
      <c r="BA40" s="25" t="s">
        <v>71</v>
      </c>
      <c r="BB40" s="25" t="s">
        <v>73</v>
      </c>
      <c r="BC40" s="25"/>
      <c r="BD40" s="25" t="s">
        <v>74</v>
      </c>
    </row>
    <row r="41" spans="1:56" s="14" customFormat="1" ht="15" customHeight="1" x14ac:dyDescent="0.25">
      <c r="A41" s="21">
        <v>900020</v>
      </c>
      <c r="B41" s="21">
        <v>2025</v>
      </c>
      <c r="C41" s="21" t="s">
        <v>353</v>
      </c>
      <c r="D41" s="21" t="s">
        <v>56</v>
      </c>
      <c r="E41" s="21" t="s">
        <v>149</v>
      </c>
      <c r="F41" s="21" t="s">
        <v>150</v>
      </c>
      <c r="G41" s="21" t="s">
        <v>150</v>
      </c>
      <c r="H41" s="21" t="s">
        <v>56</v>
      </c>
      <c r="I41" s="21" t="s">
        <v>57</v>
      </c>
      <c r="J41" s="21" t="s">
        <v>58</v>
      </c>
      <c r="K41" s="21" t="s">
        <v>59</v>
      </c>
      <c r="L41" s="21" t="s">
        <v>56</v>
      </c>
      <c r="M41" s="22" t="s">
        <v>273</v>
      </c>
      <c r="N41" s="22" t="s">
        <v>228</v>
      </c>
      <c r="O41" s="21" t="s">
        <v>60</v>
      </c>
      <c r="P41" s="23">
        <v>45847</v>
      </c>
      <c r="Q41" s="21">
        <v>9</v>
      </c>
      <c r="R41" s="21">
        <v>7</v>
      </c>
      <c r="S41" s="21">
        <v>2025</v>
      </c>
      <c r="T41" s="23">
        <v>45847</v>
      </c>
      <c r="U41" s="21" t="s">
        <v>61</v>
      </c>
      <c r="V41" s="21" t="s">
        <v>75</v>
      </c>
      <c r="W41" s="21" t="s">
        <v>63</v>
      </c>
      <c r="X41" s="21" t="s">
        <v>60</v>
      </c>
      <c r="Y41" s="21" t="s">
        <v>60</v>
      </c>
      <c r="Z41" s="21" t="s">
        <v>88</v>
      </c>
      <c r="AA41" s="21" t="s">
        <v>156</v>
      </c>
      <c r="AB41" s="21">
        <v>916</v>
      </c>
      <c r="AC41" s="21" t="s">
        <v>115</v>
      </c>
      <c r="AD41" s="21">
        <v>-23.545119069999998</v>
      </c>
      <c r="AE41" s="21">
        <v>-46.643495780000002</v>
      </c>
      <c r="AF41" s="21">
        <v>1046010</v>
      </c>
      <c r="AG41" s="21" t="s">
        <v>79</v>
      </c>
      <c r="AH41" s="24" t="s">
        <v>65</v>
      </c>
      <c r="AI41" s="21" t="s">
        <v>88</v>
      </c>
      <c r="AJ41" s="25" t="s">
        <v>123</v>
      </c>
      <c r="AK41" s="25"/>
      <c r="AL41" s="25"/>
      <c r="AM41" s="25" t="s">
        <v>105</v>
      </c>
      <c r="AN41" s="25" t="s">
        <v>130</v>
      </c>
      <c r="AO41" s="25" t="s">
        <v>91</v>
      </c>
      <c r="AP41" s="25" t="s">
        <v>70</v>
      </c>
      <c r="AQ41" s="26">
        <v>1</v>
      </c>
      <c r="AR41" s="27" t="str">
        <f>CONCATENATE(M41," - ",N41)</f>
        <v>08/07/2025 - 17:30:00</v>
      </c>
      <c r="AS41" s="28" t="str">
        <f>CONCATENATE(AJ41," - ",AA41," - ",AM41," - ",AN41," - ",AO41," - ",AP41)</f>
        <v>FURTO A TRANSEUNTE - AVENIDA IPIRANGA - TROMBADA - BICICLETA - VIA PÚBLICA - SO CELULAR</v>
      </c>
      <c r="AT41" s="29" t="str">
        <f t="shared" si="0"/>
        <v>08/07/2025 - 17:30:00 - FURTO A TRANSEUNTE - AVENIDA IPIRANGA - TROMBADA - BICICLETA - VIA PÚBLICA - SO CELULAR</v>
      </c>
      <c r="AU41" s="28" t="str">
        <f t="shared" si="1"/>
        <v>JULHO</v>
      </c>
      <c r="AV41" s="28" t="str">
        <f t="shared" si="2"/>
        <v>TERÇA-FEIRA</v>
      </c>
      <c r="AW41" s="30" t="s">
        <v>271</v>
      </c>
      <c r="AX41" s="25" t="s">
        <v>72</v>
      </c>
      <c r="AY41" s="31" t="s">
        <v>72</v>
      </c>
      <c r="AZ41" s="25" t="s">
        <v>71</v>
      </c>
      <c r="BA41" s="25" t="s">
        <v>71</v>
      </c>
      <c r="BB41" s="25" t="s">
        <v>73</v>
      </c>
      <c r="BC41" s="25"/>
      <c r="BD41" s="25" t="s">
        <v>74</v>
      </c>
    </row>
    <row r="42" spans="1:56" s="14" customFormat="1" ht="15" customHeight="1" x14ac:dyDescent="0.25">
      <c r="A42" s="21">
        <v>900020</v>
      </c>
      <c r="B42" s="21">
        <v>2025</v>
      </c>
      <c r="C42" s="21" t="s">
        <v>354</v>
      </c>
      <c r="D42" s="21" t="s">
        <v>56</v>
      </c>
      <c r="E42" s="21" t="s">
        <v>149</v>
      </c>
      <c r="F42" s="21" t="s">
        <v>150</v>
      </c>
      <c r="G42" s="21" t="s">
        <v>150</v>
      </c>
      <c r="H42" s="21" t="s">
        <v>56</v>
      </c>
      <c r="I42" s="21" t="s">
        <v>57</v>
      </c>
      <c r="J42" s="21" t="s">
        <v>58</v>
      </c>
      <c r="K42" s="21" t="s">
        <v>87</v>
      </c>
      <c r="L42" s="21" t="s">
        <v>56</v>
      </c>
      <c r="M42" s="22" t="s">
        <v>276</v>
      </c>
      <c r="N42" s="22" t="s">
        <v>127</v>
      </c>
      <c r="O42" s="21" t="s">
        <v>60</v>
      </c>
      <c r="P42" s="23">
        <v>45847</v>
      </c>
      <c r="Q42" s="21">
        <v>9</v>
      </c>
      <c r="R42" s="21">
        <v>7</v>
      </c>
      <c r="S42" s="21">
        <v>2025</v>
      </c>
      <c r="T42" s="23">
        <v>45847</v>
      </c>
      <c r="U42" s="21" t="s">
        <v>61</v>
      </c>
      <c r="V42" s="21" t="s">
        <v>75</v>
      </c>
      <c r="W42" s="21" t="s">
        <v>63</v>
      </c>
      <c r="X42" s="21" t="s">
        <v>60</v>
      </c>
      <c r="Y42" s="21" t="s">
        <v>60</v>
      </c>
      <c r="Z42" s="21" t="s">
        <v>88</v>
      </c>
      <c r="AA42" s="21" t="s">
        <v>178</v>
      </c>
      <c r="AB42" s="21">
        <v>1601</v>
      </c>
      <c r="AC42" s="21" t="s">
        <v>104</v>
      </c>
      <c r="AD42" s="21">
        <v>-23.53650987</v>
      </c>
      <c r="AE42" s="21">
        <v>-46.652354690000003</v>
      </c>
      <c r="AF42" s="21">
        <v>1216001</v>
      </c>
      <c r="AG42" s="21" t="s">
        <v>79</v>
      </c>
      <c r="AH42" s="24" t="s">
        <v>129</v>
      </c>
      <c r="AI42" s="21" t="s">
        <v>88</v>
      </c>
      <c r="AJ42" s="25" t="s">
        <v>81</v>
      </c>
      <c r="AK42" s="25"/>
      <c r="AL42" s="25"/>
      <c r="AM42" s="25" t="s">
        <v>122</v>
      </c>
      <c r="AN42" s="25" t="s">
        <v>160</v>
      </c>
      <c r="AO42" s="25" t="s">
        <v>91</v>
      </c>
      <c r="AP42" s="25" t="s">
        <v>120</v>
      </c>
      <c r="AQ42" s="26">
        <v>1</v>
      </c>
      <c r="AR42" s="27" t="str">
        <f>CONCATENATE(M42," - ",N42)</f>
        <v>09/07/2025 - 21:00:00</v>
      </c>
      <c r="AS42" s="28" t="str">
        <f>CONCATENATE(AJ42," - ",AA42," - ",AM42," - ",AN42," - ",AO42," - ",AP42)</f>
        <v>ROUBO A TRANSEUNTE - ALAMEDA NOTHMANN - AMEAÇA COM ARMA DE FOGO/SIMULACRO/SIMULAÇÃO - MOTO - VIA PÚBLICA - MOCHILA/BOLSA/OUTROS</v>
      </c>
      <c r="AT42" s="29" t="str">
        <f t="shared" si="0"/>
        <v>09/07/2025 - 21:00:00 - ROUBO A TRANSEUNTE - ALAMEDA NOTHMANN - AMEAÇA COM ARMA DE FOGO/SIMULACRO/SIMULAÇÃO - MOTO - VIA PÚBLICA - MOCHILA/BOLSA/OUTROS</v>
      </c>
      <c r="AU42" s="28" t="str">
        <f t="shared" si="1"/>
        <v>JULHO</v>
      </c>
      <c r="AV42" s="28" t="str">
        <f t="shared" si="2"/>
        <v>QUARTA-FEIRA</v>
      </c>
      <c r="AW42" s="30" t="s">
        <v>271</v>
      </c>
      <c r="AX42" s="25"/>
      <c r="AY42" s="32" t="s">
        <v>85</v>
      </c>
      <c r="AZ42" s="25" t="s">
        <v>71</v>
      </c>
      <c r="BA42" s="25" t="s">
        <v>71</v>
      </c>
      <c r="BB42" s="25" t="s">
        <v>73</v>
      </c>
      <c r="BC42" s="25"/>
      <c r="BD42" s="25" t="s">
        <v>74</v>
      </c>
    </row>
    <row r="43" spans="1:56" s="14" customFormat="1" ht="15" customHeight="1" x14ac:dyDescent="0.25">
      <c r="A43" s="21">
        <v>900020</v>
      </c>
      <c r="B43" s="21">
        <v>2025</v>
      </c>
      <c r="C43" s="21" t="s">
        <v>355</v>
      </c>
      <c r="D43" s="21" t="s">
        <v>56</v>
      </c>
      <c r="E43" s="21" t="s">
        <v>149</v>
      </c>
      <c r="F43" s="21" t="s">
        <v>150</v>
      </c>
      <c r="G43" s="21" t="s">
        <v>150</v>
      </c>
      <c r="H43" s="21" t="s">
        <v>56</v>
      </c>
      <c r="I43" s="21" t="s">
        <v>57</v>
      </c>
      <c r="J43" s="21" t="s">
        <v>58</v>
      </c>
      <c r="K43" s="21" t="s">
        <v>87</v>
      </c>
      <c r="L43" s="21" t="s">
        <v>56</v>
      </c>
      <c r="M43" s="22" t="s">
        <v>276</v>
      </c>
      <c r="N43" s="22" t="s">
        <v>158</v>
      </c>
      <c r="O43" s="21" t="s">
        <v>148</v>
      </c>
      <c r="P43" s="23">
        <v>45847</v>
      </c>
      <c r="Q43" s="21">
        <v>9</v>
      </c>
      <c r="R43" s="21">
        <v>7</v>
      </c>
      <c r="S43" s="21">
        <v>2025</v>
      </c>
      <c r="T43" s="23">
        <v>45847</v>
      </c>
      <c r="U43" s="21" t="s">
        <v>61</v>
      </c>
      <c r="V43" s="21" t="s">
        <v>75</v>
      </c>
      <c r="W43" s="21" t="s">
        <v>63</v>
      </c>
      <c r="X43" s="21" t="s">
        <v>60</v>
      </c>
      <c r="Y43" s="21" t="s">
        <v>60</v>
      </c>
      <c r="Z43" s="21" t="s">
        <v>88</v>
      </c>
      <c r="AA43" s="21" t="s">
        <v>169</v>
      </c>
      <c r="AB43" s="21">
        <v>890</v>
      </c>
      <c r="AC43" s="21" t="s">
        <v>104</v>
      </c>
      <c r="AD43" s="21">
        <v>-23.54073035</v>
      </c>
      <c r="AE43" s="21">
        <v>-46.65552005</v>
      </c>
      <c r="AF43" s="21">
        <v>1228100</v>
      </c>
      <c r="AG43" s="21" t="s">
        <v>79</v>
      </c>
      <c r="AH43" s="24" t="s">
        <v>101</v>
      </c>
      <c r="AI43" s="21" t="s">
        <v>88</v>
      </c>
      <c r="AJ43" s="25" t="s">
        <v>81</v>
      </c>
      <c r="AK43" s="25"/>
      <c r="AL43" s="25"/>
      <c r="AM43" s="25" t="s">
        <v>212</v>
      </c>
      <c r="AN43" s="25" t="s">
        <v>130</v>
      </c>
      <c r="AO43" s="25" t="s">
        <v>91</v>
      </c>
      <c r="AP43" s="25" t="s">
        <v>70</v>
      </c>
      <c r="AQ43" s="26">
        <v>1</v>
      </c>
      <c r="AR43" s="27" t="str">
        <f>CONCATENATE(M43," - ",N43)</f>
        <v>09/07/2025 - 19:00:00</v>
      </c>
      <c r="AS43" s="28" t="str">
        <f>CONCATENATE(AJ43," - ",AA43," - ",AM43," - ",AN43," - ",AO43," - ",AP43)</f>
        <v>ROUBO A TRANSEUNTE - AVENIDA ANGELICA - GRAVE AMEAÇA SEM ARMA/SIMULACRO/SIMULAÇÃO - BICICLETA - VIA PÚBLICA - SO CELULAR</v>
      </c>
      <c r="AT43" s="29" t="str">
        <f t="shared" si="0"/>
        <v>09/07/2025 - 19:00:00 - ROUBO A TRANSEUNTE - AVENIDA ANGELICA - GRAVE AMEAÇA SEM ARMA/SIMULACRO/SIMULAÇÃO - BICICLETA - VIA PÚBLICA - SO CELULAR</v>
      </c>
      <c r="AU43" s="28" t="str">
        <f t="shared" si="1"/>
        <v>JULHO</v>
      </c>
      <c r="AV43" s="28" t="str">
        <f t="shared" si="2"/>
        <v>QUARTA-FEIRA</v>
      </c>
      <c r="AW43" s="30" t="s">
        <v>271</v>
      </c>
      <c r="AX43" s="25"/>
      <c r="AY43" s="32" t="s">
        <v>85</v>
      </c>
      <c r="AZ43" s="25" t="s">
        <v>71</v>
      </c>
      <c r="BA43" s="25" t="s">
        <v>71</v>
      </c>
      <c r="BB43" s="25" t="s">
        <v>73</v>
      </c>
      <c r="BC43" s="25"/>
      <c r="BD43" s="25" t="s">
        <v>74</v>
      </c>
    </row>
    <row r="44" spans="1:56" s="14" customFormat="1" ht="15" customHeight="1" x14ac:dyDescent="0.25">
      <c r="A44" s="21">
        <v>900020</v>
      </c>
      <c r="B44" s="21">
        <v>2025</v>
      </c>
      <c r="C44" s="21" t="s">
        <v>356</v>
      </c>
      <c r="D44" s="21" t="s">
        <v>56</v>
      </c>
      <c r="E44" s="21" t="s">
        <v>149</v>
      </c>
      <c r="F44" s="21" t="s">
        <v>150</v>
      </c>
      <c r="G44" s="21" t="s">
        <v>150</v>
      </c>
      <c r="H44" s="21" t="s">
        <v>56</v>
      </c>
      <c r="I44" s="21" t="s">
        <v>57</v>
      </c>
      <c r="J44" s="21" t="s">
        <v>58</v>
      </c>
      <c r="K44" s="21" t="s">
        <v>59</v>
      </c>
      <c r="L44" s="21" t="s">
        <v>56</v>
      </c>
      <c r="M44" s="22" t="s">
        <v>276</v>
      </c>
      <c r="N44" s="22" t="s">
        <v>147</v>
      </c>
      <c r="O44" s="21" t="s">
        <v>148</v>
      </c>
      <c r="P44" s="23">
        <v>45848</v>
      </c>
      <c r="Q44" s="21">
        <v>10</v>
      </c>
      <c r="R44" s="21">
        <v>7</v>
      </c>
      <c r="S44" s="21">
        <v>2025</v>
      </c>
      <c r="T44" s="23">
        <v>45848</v>
      </c>
      <c r="U44" s="21" t="s">
        <v>61</v>
      </c>
      <c r="V44" s="21" t="s">
        <v>62</v>
      </c>
      <c r="W44" s="21" t="s">
        <v>63</v>
      </c>
      <c r="X44" s="21" t="s">
        <v>60</v>
      </c>
      <c r="Y44" s="21" t="s">
        <v>60</v>
      </c>
      <c r="Z44" s="21" t="s">
        <v>63</v>
      </c>
      <c r="AA44" s="21" t="s">
        <v>243</v>
      </c>
      <c r="AB44" s="21">
        <v>318</v>
      </c>
      <c r="AC44" s="21" t="s">
        <v>115</v>
      </c>
      <c r="AD44" s="21">
        <v>-23.545097370000001</v>
      </c>
      <c r="AE44" s="21">
        <v>-46.643431659999997</v>
      </c>
      <c r="AF44" s="21">
        <v>1046001</v>
      </c>
      <c r="AG44" s="21" t="s">
        <v>79</v>
      </c>
      <c r="AH44" s="24" t="s">
        <v>101</v>
      </c>
      <c r="AI44" s="21" t="s">
        <v>63</v>
      </c>
      <c r="AJ44" s="25" t="s">
        <v>123</v>
      </c>
      <c r="AK44" s="25"/>
      <c r="AL44" s="25"/>
      <c r="AM44" s="25" t="s">
        <v>105</v>
      </c>
      <c r="AN44" s="25" t="s">
        <v>112</v>
      </c>
      <c r="AO44" s="25" t="s">
        <v>91</v>
      </c>
      <c r="AP44" s="25" t="s">
        <v>120</v>
      </c>
      <c r="AQ44" s="26">
        <v>1</v>
      </c>
      <c r="AR44" s="27" t="str">
        <f>CONCATENATE(M44," - ",N44)</f>
        <v>09/07/2025 - 20:00:00</v>
      </c>
      <c r="AS44" s="28" t="str">
        <f>CONCATENATE(AJ44," - ",AA44," - ",AM44," - ",AN44," - ",AO44," - ",AP44)</f>
        <v>FURTO A TRANSEUNTE - AVENIDA SAO LUIS - TROMBADA - NÃO ESPECIFICADO - VIA PÚBLICA - MOCHILA/BOLSA/OUTROS</v>
      </c>
      <c r="AT44" s="29" t="str">
        <f t="shared" si="0"/>
        <v>09/07/2025 - 20:00:00 - FURTO A TRANSEUNTE - AVENIDA SAO LUIS - TROMBADA - NÃO ESPECIFICADO - VIA PÚBLICA - MOCHILA/BOLSA/OUTROS</v>
      </c>
      <c r="AU44" s="28" t="str">
        <f t="shared" si="1"/>
        <v>JULHO</v>
      </c>
      <c r="AV44" s="28" t="str">
        <f t="shared" si="2"/>
        <v>QUARTA-FEIRA</v>
      </c>
      <c r="AW44" s="30" t="s">
        <v>271</v>
      </c>
      <c r="AX44" s="25"/>
      <c r="AY44" s="31" t="s">
        <v>72</v>
      </c>
      <c r="AZ44" s="25" t="s">
        <v>71</v>
      </c>
      <c r="BA44" s="25" t="s">
        <v>71</v>
      </c>
      <c r="BB44" s="25" t="s">
        <v>73</v>
      </c>
      <c r="BC44" s="25"/>
      <c r="BD44" s="25" t="s">
        <v>74</v>
      </c>
    </row>
    <row r="45" spans="1:56" s="14" customFormat="1" ht="15" customHeight="1" x14ac:dyDescent="0.25">
      <c r="A45" s="21">
        <v>900020</v>
      </c>
      <c r="B45" s="21">
        <v>2025</v>
      </c>
      <c r="C45" s="21" t="s">
        <v>357</v>
      </c>
      <c r="D45" s="21" t="s">
        <v>56</v>
      </c>
      <c r="E45" s="21" t="s">
        <v>149</v>
      </c>
      <c r="F45" s="21" t="s">
        <v>150</v>
      </c>
      <c r="G45" s="21" t="s">
        <v>150</v>
      </c>
      <c r="H45" s="21" t="s">
        <v>56</v>
      </c>
      <c r="I45" s="21" t="s">
        <v>57</v>
      </c>
      <c r="J45" s="21" t="s">
        <v>58</v>
      </c>
      <c r="K45" s="21" t="s">
        <v>87</v>
      </c>
      <c r="L45" s="21" t="s">
        <v>56</v>
      </c>
      <c r="M45" s="22" t="s">
        <v>276</v>
      </c>
      <c r="N45" s="22" t="s">
        <v>127</v>
      </c>
      <c r="O45" s="21" t="s">
        <v>148</v>
      </c>
      <c r="P45" s="23">
        <v>45848</v>
      </c>
      <c r="Q45" s="21">
        <v>10</v>
      </c>
      <c r="R45" s="21">
        <v>7</v>
      </c>
      <c r="S45" s="21">
        <v>2025</v>
      </c>
      <c r="T45" s="23">
        <v>45848</v>
      </c>
      <c r="U45" s="21" t="s">
        <v>61</v>
      </c>
      <c r="V45" s="21" t="s">
        <v>62</v>
      </c>
      <c r="W45" s="21" t="s">
        <v>63</v>
      </c>
      <c r="X45" s="21" t="s">
        <v>60</v>
      </c>
      <c r="Y45" s="21" t="s">
        <v>60</v>
      </c>
      <c r="Z45" s="21" t="s">
        <v>88</v>
      </c>
      <c r="AA45" s="21" t="s">
        <v>358</v>
      </c>
      <c r="AB45" s="21">
        <v>815</v>
      </c>
      <c r="AC45" s="21" t="s">
        <v>213</v>
      </c>
      <c r="AD45" s="21">
        <v>-23.530214600000001</v>
      </c>
      <c r="AE45" s="21">
        <v>-46.653590600000001</v>
      </c>
      <c r="AF45" s="21">
        <v>1153000</v>
      </c>
      <c r="AG45" s="21" t="s">
        <v>79</v>
      </c>
      <c r="AH45" s="24" t="s">
        <v>129</v>
      </c>
      <c r="AI45" s="21" t="s">
        <v>88</v>
      </c>
      <c r="AJ45" s="25" t="s">
        <v>123</v>
      </c>
      <c r="AK45" s="25"/>
      <c r="AL45" s="25"/>
      <c r="AM45" s="25" t="s">
        <v>105</v>
      </c>
      <c r="AN45" s="25" t="s">
        <v>130</v>
      </c>
      <c r="AO45" s="25" t="s">
        <v>91</v>
      </c>
      <c r="AP45" s="25" t="s">
        <v>70</v>
      </c>
      <c r="AQ45" s="26">
        <v>1</v>
      </c>
      <c r="AR45" s="27" t="str">
        <f>CONCATENATE(M45," - ",N45)</f>
        <v>09/07/2025 - 21:00:00</v>
      </c>
      <c r="AS45" s="28" t="str">
        <f>CONCATENATE(AJ45," - ",AA45," - ",AM45," - ",AN45," - ",AO45," - ",AP45)</f>
        <v>FURTO A TRANSEUNTE - RUA VITORINO CARMILO - TROMBADA - BICICLETA - VIA PÚBLICA - SO CELULAR</v>
      </c>
      <c r="AT45" s="29" t="str">
        <f t="shared" si="0"/>
        <v>09/07/2025 - 21:00:00 - FURTO A TRANSEUNTE - RUA VITORINO CARMILO - TROMBADA - BICICLETA - VIA PÚBLICA - SO CELULAR</v>
      </c>
      <c r="AU45" s="28" t="str">
        <f t="shared" si="1"/>
        <v>JULHO</v>
      </c>
      <c r="AV45" s="28" t="str">
        <f t="shared" si="2"/>
        <v>QUARTA-FEIRA</v>
      </c>
      <c r="AW45" s="30" t="s">
        <v>271</v>
      </c>
      <c r="AX45" s="25"/>
      <c r="AY45" s="31" t="s">
        <v>72</v>
      </c>
      <c r="AZ45" s="25" t="s">
        <v>71</v>
      </c>
      <c r="BA45" s="25" t="s">
        <v>71</v>
      </c>
      <c r="BB45" s="25" t="s">
        <v>73</v>
      </c>
      <c r="BC45" s="25"/>
      <c r="BD45" s="25" t="s">
        <v>74</v>
      </c>
    </row>
    <row r="46" spans="1:56" s="14" customFormat="1" ht="15" customHeight="1" x14ac:dyDescent="0.25">
      <c r="A46" s="21">
        <v>900020</v>
      </c>
      <c r="B46" s="21">
        <v>2025</v>
      </c>
      <c r="C46" s="21" t="s">
        <v>359</v>
      </c>
      <c r="D46" s="21" t="s">
        <v>56</v>
      </c>
      <c r="E46" s="21" t="s">
        <v>149</v>
      </c>
      <c r="F46" s="21" t="s">
        <v>150</v>
      </c>
      <c r="G46" s="21" t="s">
        <v>150</v>
      </c>
      <c r="H46" s="21" t="s">
        <v>56</v>
      </c>
      <c r="I46" s="21" t="s">
        <v>57</v>
      </c>
      <c r="J46" s="21" t="s">
        <v>58</v>
      </c>
      <c r="K46" s="21" t="s">
        <v>87</v>
      </c>
      <c r="L46" s="21" t="s">
        <v>56</v>
      </c>
      <c r="M46" s="22" t="s">
        <v>273</v>
      </c>
      <c r="N46" s="22" t="s">
        <v>223</v>
      </c>
      <c r="O46" s="21" t="s">
        <v>138</v>
      </c>
      <c r="P46" s="23">
        <v>45848</v>
      </c>
      <c r="Q46" s="21">
        <v>10</v>
      </c>
      <c r="R46" s="21">
        <v>7</v>
      </c>
      <c r="S46" s="21">
        <v>2025</v>
      </c>
      <c r="T46" s="23">
        <v>45848</v>
      </c>
      <c r="U46" s="21" t="s">
        <v>61</v>
      </c>
      <c r="V46" s="21" t="s">
        <v>62</v>
      </c>
      <c r="W46" s="21" t="s">
        <v>63</v>
      </c>
      <c r="X46" s="21" t="s">
        <v>60</v>
      </c>
      <c r="Y46" s="21" t="s">
        <v>60</v>
      </c>
      <c r="Z46" s="21" t="s">
        <v>88</v>
      </c>
      <c r="AA46" s="21" t="s">
        <v>185</v>
      </c>
      <c r="AB46" s="21">
        <v>245</v>
      </c>
      <c r="AC46" s="21" t="s">
        <v>115</v>
      </c>
      <c r="AD46" s="21">
        <v>-23.543907659999999</v>
      </c>
      <c r="AE46" s="21">
        <v>-46.646599440000003</v>
      </c>
      <c r="AF46" s="21">
        <v>1220010</v>
      </c>
      <c r="AG46" s="21" t="s">
        <v>79</v>
      </c>
      <c r="AH46" s="24" t="s">
        <v>65</v>
      </c>
      <c r="AI46" s="21" t="s">
        <v>88</v>
      </c>
      <c r="AJ46" s="25" t="s">
        <v>140</v>
      </c>
      <c r="AK46" s="25"/>
      <c r="AL46" s="25"/>
      <c r="AM46" s="25" t="s">
        <v>67</v>
      </c>
      <c r="AN46" s="25" t="s">
        <v>68</v>
      </c>
      <c r="AO46" s="25" t="s">
        <v>91</v>
      </c>
      <c r="AP46" s="25" t="s">
        <v>171</v>
      </c>
      <c r="AQ46" s="26">
        <v>1</v>
      </c>
      <c r="AR46" s="27" t="str">
        <f>CONCATENATE(M46," - ",N46)</f>
        <v>08/07/2025 - 15:00:00</v>
      </c>
      <c r="AS46" s="28" t="str">
        <f>CONCATENATE(AJ46," - ",AA46," - ",AM46," - ",AN46," - ",AO46," - ",AP46)</f>
        <v>SAQUE/MOVIMENTACAO NAO AUTORIZADA - RUA REGO FREITAS - DESTREZA - A PÉ - VIA PÚBLICA - CARTAO BANCARIO</v>
      </c>
      <c r="AT46" s="29" t="str">
        <f t="shared" si="0"/>
        <v>08/07/2025 - 15:00:00 - SAQUE/MOVIMENTACAO NAO AUTORIZADA - RUA REGO FREITAS - DESTREZA - A PÉ - VIA PÚBLICA - CARTAO BANCARIO</v>
      </c>
      <c r="AU46" s="28" t="str">
        <f t="shared" si="1"/>
        <v>JULHO</v>
      </c>
      <c r="AV46" s="28" t="str">
        <f t="shared" si="2"/>
        <v>TERÇA-FEIRA</v>
      </c>
      <c r="AW46" s="30" t="s">
        <v>271</v>
      </c>
      <c r="AX46" s="25"/>
      <c r="AY46" s="31" t="s">
        <v>72</v>
      </c>
      <c r="AZ46" s="25" t="s">
        <v>71</v>
      </c>
      <c r="BA46" s="25" t="s">
        <v>71</v>
      </c>
      <c r="BB46" s="25" t="s">
        <v>73</v>
      </c>
      <c r="BC46" s="25"/>
      <c r="BD46" s="25" t="s">
        <v>74</v>
      </c>
    </row>
    <row r="47" spans="1:56" s="14" customFormat="1" ht="15" customHeight="1" x14ac:dyDescent="0.25">
      <c r="A47" s="21">
        <v>900020</v>
      </c>
      <c r="B47" s="21">
        <v>2025</v>
      </c>
      <c r="C47" s="21" t="s">
        <v>360</v>
      </c>
      <c r="D47" s="21" t="s">
        <v>56</v>
      </c>
      <c r="E47" s="21" t="s">
        <v>149</v>
      </c>
      <c r="F47" s="21" t="s">
        <v>150</v>
      </c>
      <c r="G47" s="21" t="s">
        <v>150</v>
      </c>
      <c r="H47" s="21" t="s">
        <v>56</v>
      </c>
      <c r="I47" s="21" t="s">
        <v>57</v>
      </c>
      <c r="J47" s="21" t="s">
        <v>58</v>
      </c>
      <c r="K47" s="21" t="s">
        <v>59</v>
      </c>
      <c r="L47" s="21" t="s">
        <v>56</v>
      </c>
      <c r="M47" s="22" t="s">
        <v>276</v>
      </c>
      <c r="N47" s="22" t="s">
        <v>139</v>
      </c>
      <c r="O47" s="21" t="s">
        <v>148</v>
      </c>
      <c r="P47" s="23">
        <v>45848</v>
      </c>
      <c r="Q47" s="21">
        <v>10</v>
      </c>
      <c r="R47" s="21">
        <v>7</v>
      </c>
      <c r="S47" s="21">
        <v>2025</v>
      </c>
      <c r="T47" s="23">
        <v>45848</v>
      </c>
      <c r="U47" s="21" t="s">
        <v>61</v>
      </c>
      <c r="V47" s="21" t="s">
        <v>62</v>
      </c>
      <c r="W47" s="21" t="s">
        <v>63</v>
      </c>
      <c r="X47" s="21" t="s">
        <v>60</v>
      </c>
      <c r="Y47" s="21" t="s">
        <v>60</v>
      </c>
      <c r="Z47" s="21" t="s">
        <v>88</v>
      </c>
      <c r="AA47" s="21" t="s">
        <v>361</v>
      </c>
      <c r="AB47" s="21">
        <v>200</v>
      </c>
      <c r="AC47" s="21" t="s">
        <v>362</v>
      </c>
      <c r="AD47" s="21">
        <v>-23.548245699999999</v>
      </c>
      <c r="AE47" s="21">
        <v>-46.642330899999997</v>
      </c>
      <c r="AF47" s="21">
        <v>1050060</v>
      </c>
      <c r="AG47" s="21" t="s">
        <v>79</v>
      </c>
      <c r="AH47" s="24" t="s">
        <v>129</v>
      </c>
      <c r="AI47" s="21" t="s">
        <v>88</v>
      </c>
      <c r="AJ47" s="25" t="s">
        <v>123</v>
      </c>
      <c r="AK47" s="25"/>
      <c r="AL47" s="25"/>
      <c r="AM47" s="25" t="s">
        <v>105</v>
      </c>
      <c r="AN47" s="25" t="s">
        <v>130</v>
      </c>
      <c r="AO47" s="25" t="s">
        <v>91</v>
      </c>
      <c r="AP47" s="25" t="s">
        <v>70</v>
      </c>
      <c r="AQ47" s="26">
        <v>1</v>
      </c>
      <c r="AR47" s="27" t="str">
        <f>CONCATENATE(M47," - ",N47)</f>
        <v>09/07/2025 - 22:00:00</v>
      </c>
      <c r="AS47" s="28" t="str">
        <f>CONCATENATE(AJ47," - ",AA47," - ",AM47," - ",AN47," - ",AO47," - ",AP47)</f>
        <v>FURTO A TRANSEUNTE - VIADUTO NOVE DE JULHO - TROMBADA - BICICLETA - VIA PÚBLICA - SO CELULAR</v>
      </c>
      <c r="AT47" s="29" t="str">
        <f t="shared" si="0"/>
        <v>09/07/2025 - 22:00:00 - FURTO A TRANSEUNTE - VIADUTO NOVE DE JULHO - TROMBADA - BICICLETA - VIA PÚBLICA - SO CELULAR</v>
      </c>
      <c r="AU47" s="28" t="str">
        <f t="shared" si="1"/>
        <v>JULHO</v>
      </c>
      <c r="AV47" s="28" t="str">
        <f t="shared" si="2"/>
        <v>QUARTA-FEIRA</v>
      </c>
      <c r="AW47" s="30" t="s">
        <v>271</v>
      </c>
      <c r="AX47" s="25"/>
      <c r="AY47" s="31" t="s">
        <v>72</v>
      </c>
      <c r="AZ47" s="25" t="s">
        <v>71</v>
      </c>
      <c r="BA47" s="25" t="s">
        <v>71</v>
      </c>
      <c r="BB47" s="25" t="s">
        <v>73</v>
      </c>
      <c r="BC47" s="25"/>
      <c r="BD47" s="25" t="s">
        <v>74</v>
      </c>
    </row>
    <row r="48" spans="1:56" s="14" customFormat="1" ht="15" customHeight="1" x14ac:dyDescent="0.25">
      <c r="A48" s="21">
        <v>900020</v>
      </c>
      <c r="B48" s="21">
        <v>2025</v>
      </c>
      <c r="C48" s="21" t="s">
        <v>363</v>
      </c>
      <c r="D48" s="21" t="s">
        <v>56</v>
      </c>
      <c r="E48" s="21" t="s">
        <v>149</v>
      </c>
      <c r="F48" s="21" t="s">
        <v>150</v>
      </c>
      <c r="G48" s="21" t="s">
        <v>150</v>
      </c>
      <c r="H48" s="21" t="s">
        <v>56</v>
      </c>
      <c r="I48" s="21" t="s">
        <v>57</v>
      </c>
      <c r="J48" s="21" t="s">
        <v>58</v>
      </c>
      <c r="K48" s="21" t="s">
        <v>87</v>
      </c>
      <c r="L48" s="21" t="s">
        <v>56</v>
      </c>
      <c r="M48" s="22" t="s">
        <v>276</v>
      </c>
      <c r="N48" s="22" t="s">
        <v>224</v>
      </c>
      <c r="O48" s="21" t="s">
        <v>148</v>
      </c>
      <c r="P48" s="23">
        <v>45848</v>
      </c>
      <c r="Q48" s="21">
        <v>10</v>
      </c>
      <c r="R48" s="21">
        <v>7</v>
      </c>
      <c r="S48" s="21">
        <v>2025</v>
      </c>
      <c r="T48" s="23">
        <v>45848</v>
      </c>
      <c r="U48" s="21" t="s">
        <v>61</v>
      </c>
      <c r="V48" s="21" t="s">
        <v>62</v>
      </c>
      <c r="W48" s="21" t="s">
        <v>63</v>
      </c>
      <c r="X48" s="21" t="s">
        <v>60</v>
      </c>
      <c r="Y48" s="21" t="s">
        <v>60</v>
      </c>
      <c r="Z48" s="21" t="s">
        <v>88</v>
      </c>
      <c r="AA48" s="21" t="s">
        <v>329</v>
      </c>
      <c r="AB48" s="21">
        <v>240</v>
      </c>
      <c r="AC48" s="21" t="s">
        <v>132</v>
      </c>
      <c r="AD48" s="21">
        <v>-23.545344100000001</v>
      </c>
      <c r="AE48" s="21">
        <v>-46.646529100000002</v>
      </c>
      <c r="AF48" s="21">
        <v>1222001</v>
      </c>
      <c r="AG48" s="21" t="s">
        <v>79</v>
      </c>
      <c r="AH48" s="24" t="s">
        <v>101</v>
      </c>
      <c r="AI48" s="21" t="s">
        <v>88</v>
      </c>
      <c r="AJ48" s="25" t="s">
        <v>123</v>
      </c>
      <c r="AK48" s="25"/>
      <c r="AL48" s="25"/>
      <c r="AM48" s="25" t="s">
        <v>67</v>
      </c>
      <c r="AN48" s="25" t="s">
        <v>68</v>
      </c>
      <c r="AO48" s="25" t="s">
        <v>91</v>
      </c>
      <c r="AP48" s="25" t="s">
        <v>70</v>
      </c>
      <c r="AQ48" s="26">
        <v>1</v>
      </c>
      <c r="AR48" s="27" t="str">
        <f>CONCATENATE(M48," - ",N48)</f>
        <v>09/07/2025 - 19:30:00</v>
      </c>
      <c r="AS48" s="28" t="str">
        <f>CONCATENATE(AJ48," - ",AA48," - ",AM48," - ",AN48," - ",AO48," - ",AP48)</f>
        <v>FURTO A TRANSEUNTE - RUA MAJOR SERTÓRIO - DESTREZA - A PÉ - VIA PÚBLICA - SO CELULAR</v>
      </c>
      <c r="AT48" s="29" t="str">
        <f t="shared" si="0"/>
        <v>09/07/2025 - 19:30:00 - FURTO A TRANSEUNTE - RUA MAJOR SERTÓRIO - DESTREZA - A PÉ - VIA PÚBLICA - SO CELULAR</v>
      </c>
      <c r="AU48" s="28" t="str">
        <f t="shared" si="1"/>
        <v>JULHO</v>
      </c>
      <c r="AV48" s="28" t="str">
        <f t="shared" si="2"/>
        <v>QUARTA-FEIRA</v>
      </c>
      <c r="AW48" s="30" t="s">
        <v>271</v>
      </c>
      <c r="AX48" s="25"/>
      <c r="AY48" s="31" t="s">
        <v>72</v>
      </c>
      <c r="AZ48" s="25" t="s">
        <v>71</v>
      </c>
      <c r="BA48" s="25" t="s">
        <v>71</v>
      </c>
      <c r="BB48" s="25" t="s">
        <v>73</v>
      </c>
      <c r="BC48" s="25"/>
      <c r="BD48" s="25" t="s">
        <v>74</v>
      </c>
    </row>
    <row r="49" spans="1:56" s="14" customFormat="1" ht="15" customHeight="1" x14ac:dyDescent="0.25">
      <c r="A49" s="21">
        <v>900020</v>
      </c>
      <c r="B49" s="21">
        <v>2025</v>
      </c>
      <c r="C49" s="21" t="s">
        <v>364</v>
      </c>
      <c r="D49" s="21" t="s">
        <v>56</v>
      </c>
      <c r="E49" s="21" t="s">
        <v>149</v>
      </c>
      <c r="F49" s="21" t="s">
        <v>150</v>
      </c>
      <c r="G49" s="21" t="s">
        <v>150</v>
      </c>
      <c r="H49" s="21" t="s">
        <v>56</v>
      </c>
      <c r="I49" s="21" t="s">
        <v>57</v>
      </c>
      <c r="J49" s="21" t="s">
        <v>58</v>
      </c>
      <c r="K49" s="21" t="s">
        <v>59</v>
      </c>
      <c r="L49" s="21" t="s">
        <v>56</v>
      </c>
      <c r="M49" s="22" t="s">
        <v>273</v>
      </c>
      <c r="N49" s="22" t="s">
        <v>365</v>
      </c>
      <c r="O49" s="21" t="s">
        <v>60</v>
      </c>
      <c r="P49" s="23">
        <v>45848</v>
      </c>
      <c r="Q49" s="21">
        <v>10</v>
      </c>
      <c r="R49" s="21">
        <v>7</v>
      </c>
      <c r="S49" s="21">
        <v>2025</v>
      </c>
      <c r="T49" s="23">
        <v>45848</v>
      </c>
      <c r="U49" s="21" t="s">
        <v>61</v>
      </c>
      <c r="V49" s="21" t="s">
        <v>75</v>
      </c>
      <c r="W49" s="21" t="s">
        <v>63</v>
      </c>
      <c r="X49" s="21" t="s">
        <v>60</v>
      </c>
      <c r="Y49" s="21" t="s">
        <v>60</v>
      </c>
      <c r="Z49" s="21" t="s">
        <v>88</v>
      </c>
      <c r="AA49" s="21" t="s">
        <v>133</v>
      </c>
      <c r="AB49" s="21">
        <v>1053</v>
      </c>
      <c r="AC49" s="26"/>
      <c r="AD49" s="21">
        <v>-23.5406163</v>
      </c>
      <c r="AE49" s="21">
        <v>-46.643726700000002</v>
      </c>
      <c r="AF49" s="21">
        <v>1210000</v>
      </c>
      <c r="AG49" s="21" t="s">
        <v>79</v>
      </c>
      <c r="AH49" s="24" t="s">
        <v>129</v>
      </c>
      <c r="AI49" s="21" t="s">
        <v>88</v>
      </c>
      <c r="AJ49" s="25" t="s">
        <v>81</v>
      </c>
      <c r="AK49" s="25"/>
      <c r="AL49" s="25"/>
      <c r="AM49" s="25" t="s">
        <v>82</v>
      </c>
      <c r="AN49" s="25" t="s">
        <v>68</v>
      </c>
      <c r="AO49" s="25" t="s">
        <v>91</v>
      </c>
      <c r="AP49" s="25" t="s">
        <v>146</v>
      </c>
      <c r="AQ49" s="26">
        <v>1</v>
      </c>
      <c r="AR49" s="27" t="str">
        <f>CONCATENATE(M49," - ",N49)</f>
        <v>08/07/2025 - 21:45:00</v>
      </c>
      <c r="AS49" s="28" t="str">
        <f>CONCATENATE(AJ49," - ",AA49," - ",AM49," - ",AN49," - ",AO49," - ",AP49)</f>
        <v>ROUBO A TRANSEUNTE - AVENIDA SÃO JOÃO - AGRESSÃO FÍSICA - A PÉ - VIA PÚBLICA - CARTEIRA</v>
      </c>
      <c r="AT49" s="29" t="str">
        <f t="shared" si="0"/>
        <v>08/07/2025 - 21:45:00 - ROUBO A TRANSEUNTE - AVENIDA SÃO JOÃO - AGRESSÃO FÍSICA - A PÉ - VIA PÚBLICA - CARTEIRA</v>
      </c>
      <c r="AU49" s="28" t="str">
        <f t="shared" si="1"/>
        <v>JULHO</v>
      </c>
      <c r="AV49" s="28" t="str">
        <f t="shared" si="2"/>
        <v>TERÇA-FEIRA</v>
      </c>
      <c r="AW49" s="30" t="s">
        <v>271</v>
      </c>
      <c r="AX49" s="25"/>
      <c r="AY49" s="32" t="s">
        <v>85</v>
      </c>
      <c r="AZ49" s="25" t="s">
        <v>71</v>
      </c>
      <c r="BA49" s="25" t="s">
        <v>71</v>
      </c>
      <c r="BB49" s="25" t="s">
        <v>73</v>
      </c>
      <c r="BC49" s="25"/>
      <c r="BD49" s="25" t="s">
        <v>74</v>
      </c>
    </row>
    <row r="50" spans="1:56" s="14" customFormat="1" ht="15" customHeight="1" x14ac:dyDescent="0.25">
      <c r="A50" s="21">
        <v>900020</v>
      </c>
      <c r="B50" s="21">
        <v>2025</v>
      </c>
      <c r="C50" s="21" t="s">
        <v>366</v>
      </c>
      <c r="D50" s="21" t="s">
        <v>56</v>
      </c>
      <c r="E50" s="21" t="s">
        <v>149</v>
      </c>
      <c r="F50" s="21" t="s">
        <v>150</v>
      </c>
      <c r="G50" s="21" t="s">
        <v>150</v>
      </c>
      <c r="H50" s="21" t="s">
        <v>56</v>
      </c>
      <c r="I50" s="21" t="s">
        <v>57</v>
      </c>
      <c r="J50" s="21" t="s">
        <v>58</v>
      </c>
      <c r="K50" s="21" t="s">
        <v>59</v>
      </c>
      <c r="L50" s="21" t="s">
        <v>56</v>
      </c>
      <c r="M50" s="22" t="s">
        <v>276</v>
      </c>
      <c r="N50" s="22" t="s">
        <v>139</v>
      </c>
      <c r="O50" s="21" t="s">
        <v>148</v>
      </c>
      <c r="P50" s="23">
        <v>45848</v>
      </c>
      <c r="Q50" s="21">
        <v>10</v>
      </c>
      <c r="R50" s="21">
        <v>7</v>
      </c>
      <c r="S50" s="21">
        <v>2025</v>
      </c>
      <c r="T50" s="23">
        <v>45848</v>
      </c>
      <c r="U50" s="21" t="s">
        <v>61</v>
      </c>
      <c r="V50" s="21" t="s">
        <v>62</v>
      </c>
      <c r="W50" s="21" t="s">
        <v>63</v>
      </c>
      <c r="X50" s="21" t="s">
        <v>60</v>
      </c>
      <c r="Y50" s="21" t="s">
        <v>60</v>
      </c>
      <c r="Z50" s="21" t="s">
        <v>63</v>
      </c>
      <c r="AA50" s="21" t="s">
        <v>154</v>
      </c>
      <c r="AB50" s="21">
        <v>123</v>
      </c>
      <c r="AC50" s="21" t="s">
        <v>115</v>
      </c>
      <c r="AD50" s="21">
        <v>-23.542670390000001</v>
      </c>
      <c r="AE50" s="21">
        <v>-46.64551779</v>
      </c>
      <c r="AF50" s="21">
        <v>1220000</v>
      </c>
      <c r="AG50" s="21" t="s">
        <v>79</v>
      </c>
      <c r="AH50" s="24" t="s">
        <v>129</v>
      </c>
      <c r="AI50" s="21" t="s">
        <v>63</v>
      </c>
      <c r="AJ50" s="25" t="s">
        <v>123</v>
      </c>
      <c r="AK50" s="25"/>
      <c r="AL50" s="25"/>
      <c r="AM50" s="25" t="s">
        <v>111</v>
      </c>
      <c r="AN50" s="25" t="s">
        <v>112</v>
      </c>
      <c r="AO50" s="25" t="s">
        <v>91</v>
      </c>
      <c r="AP50" s="25" t="s">
        <v>70</v>
      </c>
      <c r="AQ50" s="26">
        <v>1</v>
      </c>
      <c r="AR50" s="27" t="str">
        <f>CONCATENATE(M50," - ",N50)</f>
        <v>09/07/2025 - 22:00:00</v>
      </c>
      <c r="AS50" s="28" t="str">
        <f>CONCATENATE(AJ50," - ",AA50," - ",AM50," - ",AN50," - ",AO50," - ",AP50)</f>
        <v>FURTO A TRANSEUNTE - RUA BENTO FREITAS - MODUS OPERANDI NAO ESPECIFICADO - NÃO ESPECIFICADO - VIA PÚBLICA - SO CELULAR</v>
      </c>
      <c r="AT50" s="29" t="str">
        <f t="shared" si="0"/>
        <v>09/07/2025 - 22:00:00 - FURTO A TRANSEUNTE - RUA BENTO FREITAS - MODUS OPERANDI NAO ESPECIFICADO - NÃO ESPECIFICADO - VIA PÚBLICA - SO CELULAR</v>
      </c>
      <c r="AU50" s="28" t="str">
        <f t="shared" si="1"/>
        <v>JULHO</v>
      </c>
      <c r="AV50" s="28" t="str">
        <f t="shared" si="2"/>
        <v>QUARTA-FEIRA</v>
      </c>
      <c r="AW50" s="30" t="s">
        <v>271</v>
      </c>
      <c r="AX50" s="25"/>
      <c r="AY50" s="31" t="s">
        <v>72</v>
      </c>
      <c r="AZ50" s="25" t="s">
        <v>71</v>
      </c>
      <c r="BA50" s="25" t="s">
        <v>71</v>
      </c>
      <c r="BB50" s="25" t="s">
        <v>73</v>
      </c>
      <c r="BC50" s="25"/>
      <c r="BD50" s="25" t="s">
        <v>74</v>
      </c>
    </row>
    <row r="51" spans="1:56" s="14" customFormat="1" ht="15" customHeight="1" x14ac:dyDescent="0.25">
      <c r="A51" s="21">
        <v>900020</v>
      </c>
      <c r="B51" s="21">
        <v>2025</v>
      </c>
      <c r="C51" s="21" t="s">
        <v>367</v>
      </c>
      <c r="D51" s="21" t="s">
        <v>56</v>
      </c>
      <c r="E51" s="21" t="s">
        <v>149</v>
      </c>
      <c r="F51" s="21" t="s">
        <v>150</v>
      </c>
      <c r="G51" s="21" t="s">
        <v>150</v>
      </c>
      <c r="H51" s="21" t="s">
        <v>56</v>
      </c>
      <c r="I51" s="21" t="s">
        <v>57</v>
      </c>
      <c r="J51" s="21" t="s">
        <v>58</v>
      </c>
      <c r="K51" s="21" t="s">
        <v>87</v>
      </c>
      <c r="L51" s="21" t="s">
        <v>56</v>
      </c>
      <c r="M51" s="22" t="s">
        <v>279</v>
      </c>
      <c r="N51" s="22" t="s">
        <v>368</v>
      </c>
      <c r="O51" s="21" t="s">
        <v>124</v>
      </c>
      <c r="P51" s="23">
        <v>45848</v>
      </c>
      <c r="Q51" s="21">
        <v>10</v>
      </c>
      <c r="R51" s="21">
        <v>7</v>
      </c>
      <c r="S51" s="21">
        <v>2025</v>
      </c>
      <c r="T51" s="23">
        <v>45848</v>
      </c>
      <c r="U51" s="21" t="s">
        <v>61</v>
      </c>
      <c r="V51" s="21" t="s">
        <v>62</v>
      </c>
      <c r="W51" s="21" t="s">
        <v>63</v>
      </c>
      <c r="X51" s="21" t="s">
        <v>60</v>
      </c>
      <c r="Y51" s="21" t="s">
        <v>60</v>
      </c>
      <c r="Z51" s="21" t="s">
        <v>99</v>
      </c>
      <c r="AA51" s="21" t="s">
        <v>174</v>
      </c>
      <c r="AB51" s="21">
        <v>0</v>
      </c>
      <c r="AC51" s="21" t="s">
        <v>369</v>
      </c>
      <c r="AD51" s="34">
        <v>-23.535745299999999</v>
      </c>
      <c r="AE51" s="34">
        <v>-46.653305499999988</v>
      </c>
      <c r="AF51" s="21">
        <v>1150010</v>
      </c>
      <c r="AG51" s="21" t="s">
        <v>79</v>
      </c>
      <c r="AH51" s="24" t="s">
        <v>90</v>
      </c>
      <c r="AI51" s="21" t="s">
        <v>99</v>
      </c>
      <c r="AJ51" s="25" t="s">
        <v>123</v>
      </c>
      <c r="AK51" s="25"/>
      <c r="AL51" s="25"/>
      <c r="AM51" s="25" t="s">
        <v>105</v>
      </c>
      <c r="AN51" s="25" t="s">
        <v>130</v>
      </c>
      <c r="AO51" s="25" t="s">
        <v>91</v>
      </c>
      <c r="AP51" s="25" t="s">
        <v>70</v>
      </c>
      <c r="AQ51" s="26">
        <v>1</v>
      </c>
      <c r="AR51" s="27" t="str">
        <f>CONCATENATE(M51," - ",N51)</f>
        <v>10/07/2025 - 06:00:00</v>
      </c>
      <c r="AS51" s="28" t="str">
        <f>CONCATENATE(AJ51," - ",AA51," - ",AM51," - ",AN51," - ",AO51," - ",AP51)</f>
        <v>FURTO A TRANSEUNTE - PRAÇA MARECHAL DEODORO - TROMBADA - BICICLETA - VIA PÚBLICA - SO CELULAR</v>
      </c>
      <c r="AT51" s="29" t="str">
        <f t="shared" si="0"/>
        <v>10/07/2025 - 06:00:00 - FURTO A TRANSEUNTE - PRAÇA MARECHAL DEODORO - TROMBADA - BICICLETA - VIA PÚBLICA - SO CELULAR</v>
      </c>
      <c r="AU51" s="28" t="str">
        <f t="shared" si="1"/>
        <v>JULHO</v>
      </c>
      <c r="AV51" s="28" t="str">
        <f t="shared" si="2"/>
        <v>QUINTA-FEIRA</v>
      </c>
      <c r="AW51" s="30" t="s">
        <v>271</v>
      </c>
      <c r="AX51" s="25"/>
      <c r="AY51" s="31" t="s">
        <v>72</v>
      </c>
      <c r="AZ51" s="25" t="s">
        <v>71</v>
      </c>
      <c r="BA51" s="25" t="s">
        <v>71</v>
      </c>
      <c r="BB51" s="25" t="s">
        <v>73</v>
      </c>
      <c r="BC51" s="25"/>
      <c r="BD51" s="25" t="s">
        <v>74</v>
      </c>
    </row>
    <row r="52" spans="1:56" s="14" customFormat="1" ht="15" customHeight="1" x14ac:dyDescent="0.25">
      <c r="A52" s="21">
        <v>900020</v>
      </c>
      <c r="B52" s="21">
        <v>2025</v>
      </c>
      <c r="C52" s="21" t="s">
        <v>370</v>
      </c>
      <c r="D52" s="21" t="s">
        <v>56</v>
      </c>
      <c r="E52" s="21" t="s">
        <v>149</v>
      </c>
      <c r="F52" s="21" t="s">
        <v>150</v>
      </c>
      <c r="G52" s="21" t="s">
        <v>150</v>
      </c>
      <c r="H52" s="21" t="s">
        <v>56</v>
      </c>
      <c r="I52" s="21" t="s">
        <v>57</v>
      </c>
      <c r="J52" s="21" t="s">
        <v>58</v>
      </c>
      <c r="K52" s="21" t="s">
        <v>59</v>
      </c>
      <c r="L52" s="21" t="s">
        <v>56</v>
      </c>
      <c r="M52" s="22" t="s">
        <v>276</v>
      </c>
      <c r="N52" s="22" t="s">
        <v>117</v>
      </c>
      <c r="O52" s="21" t="s">
        <v>118</v>
      </c>
      <c r="P52" s="23">
        <v>45848</v>
      </c>
      <c r="Q52" s="21">
        <v>10</v>
      </c>
      <c r="R52" s="21">
        <v>7</v>
      </c>
      <c r="S52" s="21">
        <v>2025</v>
      </c>
      <c r="T52" s="23">
        <v>45848</v>
      </c>
      <c r="U52" s="21" t="s">
        <v>61</v>
      </c>
      <c r="V52" s="21" t="s">
        <v>62</v>
      </c>
      <c r="W52" s="21" t="s">
        <v>63</v>
      </c>
      <c r="X52" s="21" t="s">
        <v>60</v>
      </c>
      <c r="Y52" s="21" t="s">
        <v>60</v>
      </c>
      <c r="Z52" s="21" t="s">
        <v>88</v>
      </c>
      <c r="AA52" s="21" t="s">
        <v>248</v>
      </c>
      <c r="AB52" s="21">
        <v>200</v>
      </c>
      <c r="AC52" s="21" t="s">
        <v>115</v>
      </c>
      <c r="AD52" s="21">
        <v>-23.540906400000001</v>
      </c>
      <c r="AE52" s="21">
        <v>-46.64472026</v>
      </c>
      <c r="AF52" s="21">
        <v>1219011</v>
      </c>
      <c r="AG52" s="21" t="s">
        <v>79</v>
      </c>
      <c r="AH52" s="24" t="s">
        <v>119</v>
      </c>
      <c r="AI52" s="21" t="s">
        <v>88</v>
      </c>
      <c r="AJ52" s="25" t="s">
        <v>123</v>
      </c>
      <c r="AK52" s="25"/>
      <c r="AL52" s="25"/>
      <c r="AM52" s="25" t="s">
        <v>111</v>
      </c>
      <c r="AN52" s="25" t="s">
        <v>112</v>
      </c>
      <c r="AO52" s="25" t="s">
        <v>91</v>
      </c>
      <c r="AP52" s="25" t="s">
        <v>146</v>
      </c>
      <c r="AQ52" s="26">
        <v>1</v>
      </c>
      <c r="AR52" s="27" t="str">
        <f>CONCATENATE(M52," - ",N52)</f>
        <v>09/07/2025 - 03:00:00</v>
      </c>
      <c r="AS52" s="28" t="str">
        <f>CONCATENATE(AJ52," - ",AA52," - ",AM52," - ",AN52," - ",AO52," - ",AP52)</f>
        <v>FURTO A TRANSEUNTE - LARGO DO AROUCHE - MODUS OPERANDI NAO ESPECIFICADO - NÃO ESPECIFICADO - VIA PÚBLICA - CARTEIRA</v>
      </c>
      <c r="AT52" s="29" t="str">
        <f t="shared" si="0"/>
        <v>09/07/2025 - 03:00:00 - FURTO A TRANSEUNTE - LARGO DO AROUCHE - MODUS OPERANDI NAO ESPECIFICADO - NÃO ESPECIFICADO - VIA PÚBLICA - CARTEIRA</v>
      </c>
      <c r="AU52" s="28" t="str">
        <f t="shared" si="1"/>
        <v>JULHO</v>
      </c>
      <c r="AV52" s="28" t="str">
        <f t="shared" si="2"/>
        <v>QUARTA-FEIRA</v>
      </c>
      <c r="AW52" s="30" t="s">
        <v>271</v>
      </c>
      <c r="AX52" s="25"/>
      <c r="AY52" s="31" t="s">
        <v>72</v>
      </c>
      <c r="AZ52" s="25" t="s">
        <v>71</v>
      </c>
      <c r="BA52" s="25" t="s">
        <v>71</v>
      </c>
      <c r="BB52" s="25" t="s">
        <v>73</v>
      </c>
      <c r="BC52" s="25"/>
      <c r="BD52" s="25" t="s">
        <v>74</v>
      </c>
    </row>
    <row r="53" spans="1:56" s="14" customFormat="1" ht="15" customHeight="1" x14ac:dyDescent="0.25">
      <c r="A53" s="21">
        <v>900020</v>
      </c>
      <c r="B53" s="21">
        <v>2025</v>
      </c>
      <c r="C53" s="21" t="s">
        <v>371</v>
      </c>
      <c r="D53" s="21" t="s">
        <v>56</v>
      </c>
      <c r="E53" s="21" t="s">
        <v>149</v>
      </c>
      <c r="F53" s="21" t="s">
        <v>150</v>
      </c>
      <c r="G53" s="21" t="s">
        <v>150</v>
      </c>
      <c r="H53" s="21" t="s">
        <v>56</v>
      </c>
      <c r="I53" s="21" t="s">
        <v>57</v>
      </c>
      <c r="J53" s="21" t="s">
        <v>58</v>
      </c>
      <c r="K53" s="21" t="s">
        <v>59</v>
      </c>
      <c r="L53" s="21" t="s">
        <v>56</v>
      </c>
      <c r="M53" s="22" t="s">
        <v>279</v>
      </c>
      <c r="N53" s="22" t="s">
        <v>229</v>
      </c>
      <c r="O53" s="21" t="s">
        <v>60</v>
      </c>
      <c r="P53" s="23">
        <v>45848</v>
      </c>
      <c r="Q53" s="21">
        <v>10</v>
      </c>
      <c r="R53" s="21">
        <v>7</v>
      </c>
      <c r="S53" s="21">
        <v>2025</v>
      </c>
      <c r="T53" s="23">
        <v>45848</v>
      </c>
      <c r="U53" s="21" t="s">
        <v>61</v>
      </c>
      <c r="V53" s="21" t="s">
        <v>75</v>
      </c>
      <c r="W53" s="21" t="s">
        <v>63</v>
      </c>
      <c r="X53" s="21" t="s">
        <v>60</v>
      </c>
      <c r="Y53" s="21" t="s">
        <v>60</v>
      </c>
      <c r="Z53" s="21" t="s">
        <v>99</v>
      </c>
      <c r="AA53" s="21" t="s">
        <v>131</v>
      </c>
      <c r="AB53" s="21">
        <v>0</v>
      </c>
      <c r="AC53" s="21" t="s">
        <v>153</v>
      </c>
      <c r="AD53" s="34">
        <v>-23.548055399999999</v>
      </c>
      <c r="AE53" s="34">
        <v>-46.639260399999998</v>
      </c>
      <c r="AF53" s="21">
        <v>1049000</v>
      </c>
      <c r="AG53" s="21" t="s">
        <v>79</v>
      </c>
      <c r="AH53" s="24" t="s">
        <v>90</v>
      </c>
      <c r="AI53" s="21" t="s">
        <v>99</v>
      </c>
      <c r="AJ53" s="25" t="s">
        <v>219</v>
      </c>
      <c r="AK53" s="25"/>
      <c r="AL53" s="25"/>
      <c r="AM53" s="25" t="s">
        <v>82</v>
      </c>
      <c r="AN53" s="25" t="s">
        <v>68</v>
      </c>
      <c r="AO53" s="25" t="s">
        <v>145</v>
      </c>
      <c r="AP53" s="25" t="s">
        <v>70</v>
      </c>
      <c r="AQ53" s="26">
        <v>1</v>
      </c>
      <c r="AR53" s="27" t="str">
        <f>CONCATENATE(M53," - ",N53)</f>
        <v>10/07/2025 - 06:35:00</v>
      </c>
      <c r="AS53" s="28" t="str">
        <f>CONCATENATE(AJ53," - ",AA53," - ",AM53," - ",AN53," - ",AO53," - ",AP53)</f>
        <v>ROUBO EM INTERIOR DE ESTACAO/TREM/METRO/ONIBUS - RUA FORMOSA - AGRESSÃO FÍSICA - A PÉ - ESTACAO DE METRO/TREM - SO CELULAR</v>
      </c>
      <c r="AT53" s="29" t="str">
        <f t="shared" si="0"/>
        <v>10/07/2025 - 06:35:00 - ROUBO EM INTERIOR DE ESTACAO/TREM/METRO/ONIBUS - RUA FORMOSA - AGRESSÃO FÍSICA - A PÉ - ESTACAO DE METRO/TREM - SO CELULAR</v>
      </c>
      <c r="AU53" s="28" t="str">
        <f t="shared" si="1"/>
        <v>JULHO</v>
      </c>
      <c r="AV53" s="28" t="str">
        <f t="shared" si="2"/>
        <v>QUINTA-FEIRA</v>
      </c>
      <c r="AW53" s="30" t="s">
        <v>271</v>
      </c>
      <c r="AX53" s="25"/>
      <c r="AY53" s="32" t="s">
        <v>85</v>
      </c>
      <c r="AZ53" s="25" t="s">
        <v>71</v>
      </c>
      <c r="BA53" s="25" t="s">
        <v>71</v>
      </c>
      <c r="BB53" s="25" t="s">
        <v>73</v>
      </c>
      <c r="BC53" s="25"/>
      <c r="BD53" s="25" t="s">
        <v>74</v>
      </c>
    </row>
    <row r="54" spans="1:56" s="14" customFormat="1" ht="15" customHeight="1" x14ac:dyDescent="0.25">
      <c r="A54" s="21">
        <v>900020</v>
      </c>
      <c r="B54" s="21">
        <v>2025</v>
      </c>
      <c r="C54" s="21" t="s">
        <v>372</v>
      </c>
      <c r="D54" s="21" t="s">
        <v>56</v>
      </c>
      <c r="E54" s="21" t="s">
        <v>149</v>
      </c>
      <c r="F54" s="21" t="s">
        <v>150</v>
      </c>
      <c r="G54" s="21" t="s">
        <v>150</v>
      </c>
      <c r="H54" s="21" t="s">
        <v>56</v>
      </c>
      <c r="I54" s="21" t="s">
        <v>57</v>
      </c>
      <c r="J54" s="21" t="s">
        <v>58</v>
      </c>
      <c r="K54" s="21" t="s">
        <v>59</v>
      </c>
      <c r="L54" s="21" t="s">
        <v>56</v>
      </c>
      <c r="M54" s="22" t="s">
        <v>279</v>
      </c>
      <c r="N54" s="22" t="s">
        <v>222</v>
      </c>
      <c r="O54" s="21" t="s">
        <v>60</v>
      </c>
      <c r="P54" s="23">
        <v>45848</v>
      </c>
      <c r="Q54" s="21">
        <v>10</v>
      </c>
      <c r="R54" s="21">
        <v>7</v>
      </c>
      <c r="S54" s="21">
        <v>2025</v>
      </c>
      <c r="T54" s="23">
        <v>45848</v>
      </c>
      <c r="U54" s="21" t="s">
        <v>61</v>
      </c>
      <c r="V54" s="21" t="s">
        <v>75</v>
      </c>
      <c r="W54" s="21" t="s">
        <v>63</v>
      </c>
      <c r="X54" s="21" t="s">
        <v>60</v>
      </c>
      <c r="Y54" s="21" t="s">
        <v>60</v>
      </c>
      <c r="Z54" s="21" t="s">
        <v>88</v>
      </c>
      <c r="AA54" s="21" t="s">
        <v>128</v>
      </c>
      <c r="AB54" s="21">
        <v>473</v>
      </c>
      <c r="AC54" s="21" t="s">
        <v>115</v>
      </c>
      <c r="AD54" s="21">
        <v>-23.54496039</v>
      </c>
      <c r="AE54" s="21">
        <v>-46.643576039999999</v>
      </c>
      <c r="AF54" s="21">
        <v>1045001</v>
      </c>
      <c r="AG54" s="21" t="s">
        <v>79</v>
      </c>
      <c r="AH54" s="24" t="s">
        <v>94</v>
      </c>
      <c r="AI54" s="21" t="s">
        <v>88</v>
      </c>
      <c r="AJ54" s="25" t="s">
        <v>123</v>
      </c>
      <c r="AK54" s="25"/>
      <c r="AL54" s="25"/>
      <c r="AM54" s="25" t="s">
        <v>105</v>
      </c>
      <c r="AN54" s="25" t="s">
        <v>130</v>
      </c>
      <c r="AO54" s="25" t="s">
        <v>91</v>
      </c>
      <c r="AP54" s="25" t="s">
        <v>216</v>
      </c>
      <c r="AQ54" s="26">
        <v>1</v>
      </c>
      <c r="AR54" s="27" t="str">
        <f>CONCATENATE(M54," - ",N54)</f>
        <v>10/07/2025 - 09:00:00</v>
      </c>
      <c r="AS54" s="28" t="str">
        <f>CONCATENATE(AJ54," - ",AA54," - ",AM54," - ",AN54," - ",AO54," - ",AP54)</f>
        <v>FURTO A TRANSEUNTE - PRAÇA DA REPUBLICA - TROMBADA - BICICLETA - VIA PÚBLICA - NOTEBOOK E OUTROS</v>
      </c>
      <c r="AT54" s="29" t="str">
        <f t="shared" si="0"/>
        <v>10/07/2025 - 09:00:00 - FURTO A TRANSEUNTE - PRAÇA DA REPUBLICA - TROMBADA - BICICLETA - VIA PÚBLICA - NOTEBOOK E OUTROS</v>
      </c>
      <c r="AU54" s="28" t="str">
        <f t="shared" si="1"/>
        <v>JULHO</v>
      </c>
      <c r="AV54" s="28" t="str">
        <f t="shared" si="2"/>
        <v>QUINTA-FEIRA</v>
      </c>
      <c r="AW54" s="30" t="s">
        <v>271</v>
      </c>
      <c r="AX54" s="25" t="s">
        <v>72</v>
      </c>
      <c r="AY54" s="31" t="s">
        <v>72</v>
      </c>
      <c r="AZ54" s="25" t="s">
        <v>71</v>
      </c>
      <c r="BA54" s="25" t="s">
        <v>71</v>
      </c>
      <c r="BB54" s="25" t="s">
        <v>73</v>
      </c>
      <c r="BC54" s="25"/>
      <c r="BD54" s="25" t="s">
        <v>74</v>
      </c>
    </row>
    <row r="55" spans="1:56" s="14" customFormat="1" ht="15" customHeight="1" x14ac:dyDescent="0.25">
      <c r="A55" s="21">
        <v>900021</v>
      </c>
      <c r="B55" s="21">
        <v>2025</v>
      </c>
      <c r="C55" s="21" t="s">
        <v>373</v>
      </c>
      <c r="D55" s="21" t="s">
        <v>56</v>
      </c>
      <c r="E55" s="21" t="s">
        <v>149</v>
      </c>
      <c r="F55" s="21" t="s">
        <v>150</v>
      </c>
      <c r="G55" s="21" t="s">
        <v>161</v>
      </c>
      <c r="H55" s="21" t="s">
        <v>56</v>
      </c>
      <c r="I55" s="21" t="s">
        <v>57</v>
      </c>
      <c r="J55" s="21" t="s">
        <v>58</v>
      </c>
      <c r="K55" s="21" t="s">
        <v>59</v>
      </c>
      <c r="L55" s="21" t="s">
        <v>56</v>
      </c>
      <c r="M55" s="22" t="s">
        <v>268</v>
      </c>
      <c r="N55" s="22" t="s">
        <v>374</v>
      </c>
      <c r="O55" s="21" t="s">
        <v>60</v>
      </c>
      <c r="P55" s="23">
        <v>45845</v>
      </c>
      <c r="Q55" s="21">
        <v>7</v>
      </c>
      <c r="R55" s="21">
        <v>7</v>
      </c>
      <c r="S55" s="21">
        <v>2025</v>
      </c>
      <c r="T55" s="23">
        <v>45845</v>
      </c>
      <c r="U55" s="21" t="s">
        <v>61</v>
      </c>
      <c r="V55" s="21" t="s">
        <v>62</v>
      </c>
      <c r="W55" s="21" t="s">
        <v>63</v>
      </c>
      <c r="X55" s="21" t="s">
        <v>60</v>
      </c>
      <c r="Y55" s="21" t="s">
        <v>60</v>
      </c>
      <c r="Z55" s="21" t="s">
        <v>99</v>
      </c>
      <c r="AA55" s="21" t="s">
        <v>100</v>
      </c>
      <c r="AB55" s="21">
        <v>0</v>
      </c>
      <c r="AC55" s="21" t="s">
        <v>153</v>
      </c>
      <c r="AD55" s="34">
        <v>-23.542934800000001</v>
      </c>
      <c r="AE55" s="34">
        <v>-46.636329000000003</v>
      </c>
      <c r="AF55" s="21">
        <v>1032001</v>
      </c>
      <c r="AG55" s="21" t="s">
        <v>79</v>
      </c>
      <c r="AH55" s="24" t="s">
        <v>90</v>
      </c>
      <c r="AI55" s="21" t="s">
        <v>99</v>
      </c>
      <c r="AJ55" s="25" t="s">
        <v>102</v>
      </c>
      <c r="AK55" s="25"/>
      <c r="AL55" s="25"/>
      <c r="AM55" s="25" t="s">
        <v>67</v>
      </c>
      <c r="AN55" s="25" t="s">
        <v>68</v>
      </c>
      <c r="AO55" s="25" t="s">
        <v>145</v>
      </c>
      <c r="AP55" s="25" t="s">
        <v>70</v>
      </c>
      <c r="AQ55" s="26">
        <v>1</v>
      </c>
      <c r="AR55" s="27" t="str">
        <f>CONCATENATE(M55," - ",N55)</f>
        <v>07/07/2025 - 08:40:00</v>
      </c>
      <c r="AS55" s="28" t="str">
        <f>CONCATENATE(AJ55," - ",AA55," - ",AM55," - ",AN55," - ",AO55," - ",AP55)</f>
        <v>FURTO EM INTERIOR DE TRANSPORTE COLETIVO (DENTRO DO ONIBUS/TREM/METRO) - RUA BRIGADEIRO TOBIAS - DESTREZA - A PÉ - ESTACAO DE METRO/TREM - SO CELULAR</v>
      </c>
      <c r="AT55" s="29" t="str">
        <f t="shared" si="0"/>
        <v>07/07/2025 - 08:40:00 - FURTO EM INTERIOR DE TRANSPORTE COLETIVO (DENTRO DO ONIBUS/TREM/METRO) - RUA BRIGADEIRO TOBIAS - DESTREZA - A PÉ - ESTACAO DE METRO/TREM - SO CELULAR</v>
      </c>
      <c r="AU55" s="28" t="str">
        <f t="shared" si="1"/>
        <v>JULHO</v>
      </c>
      <c r="AV55" s="28" t="str">
        <f t="shared" si="2"/>
        <v>SEGUNDA-FEIRA</v>
      </c>
      <c r="AW55" s="30" t="s">
        <v>271</v>
      </c>
      <c r="AX55" s="25"/>
      <c r="AY55" s="31" t="s">
        <v>72</v>
      </c>
      <c r="AZ55" s="25" t="s">
        <v>71</v>
      </c>
      <c r="BA55" s="25" t="s">
        <v>71</v>
      </c>
      <c r="BB55" s="25" t="s">
        <v>73</v>
      </c>
      <c r="BC55" s="25"/>
      <c r="BD55" s="25" t="s">
        <v>74</v>
      </c>
    </row>
    <row r="56" spans="1:56" s="14" customFormat="1" ht="15" customHeight="1" x14ac:dyDescent="0.25">
      <c r="A56" s="21">
        <v>900021</v>
      </c>
      <c r="B56" s="21">
        <v>2025</v>
      </c>
      <c r="C56" s="21" t="s">
        <v>375</v>
      </c>
      <c r="D56" s="21" t="s">
        <v>56</v>
      </c>
      <c r="E56" s="21" t="s">
        <v>149</v>
      </c>
      <c r="F56" s="21" t="s">
        <v>150</v>
      </c>
      <c r="G56" s="21" t="s">
        <v>161</v>
      </c>
      <c r="H56" s="21" t="s">
        <v>56</v>
      </c>
      <c r="I56" s="21" t="s">
        <v>57</v>
      </c>
      <c r="J56" s="21" t="s">
        <v>58</v>
      </c>
      <c r="K56" s="21" t="s">
        <v>87</v>
      </c>
      <c r="L56" s="21" t="s">
        <v>56</v>
      </c>
      <c r="M56" s="22" t="s">
        <v>268</v>
      </c>
      <c r="N56" s="22" t="s">
        <v>376</v>
      </c>
      <c r="O56" s="21" t="s">
        <v>60</v>
      </c>
      <c r="P56" s="23">
        <v>45845</v>
      </c>
      <c r="Q56" s="21">
        <v>7</v>
      </c>
      <c r="R56" s="21">
        <v>7</v>
      </c>
      <c r="S56" s="21">
        <v>2025</v>
      </c>
      <c r="T56" s="23">
        <v>45845</v>
      </c>
      <c r="U56" s="21" t="s">
        <v>61</v>
      </c>
      <c r="V56" s="21" t="s">
        <v>75</v>
      </c>
      <c r="W56" s="21" t="s">
        <v>63</v>
      </c>
      <c r="X56" s="21" t="s">
        <v>60</v>
      </c>
      <c r="Y56" s="21" t="s">
        <v>60</v>
      </c>
      <c r="Z56" s="21" t="s">
        <v>88</v>
      </c>
      <c r="AA56" s="21" t="s">
        <v>244</v>
      </c>
      <c r="AB56" s="21">
        <v>696</v>
      </c>
      <c r="AC56" s="21" t="s">
        <v>104</v>
      </c>
      <c r="AD56" s="21">
        <v>-23.536199580000002</v>
      </c>
      <c r="AE56" s="21">
        <v>-46.65707347</v>
      </c>
      <c r="AF56" s="21">
        <v>1230001</v>
      </c>
      <c r="AG56" s="21" t="s">
        <v>79</v>
      </c>
      <c r="AH56" s="24" t="s">
        <v>119</v>
      </c>
      <c r="AI56" s="21" t="s">
        <v>88</v>
      </c>
      <c r="AJ56" s="25" t="s">
        <v>180</v>
      </c>
      <c r="AK56" s="25"/>
      <c r="AL56" s="25"/>
      <c r="AM56" s="25" t="s">
        <v>122</v>
      </c>
      <c r="AN56" s="25" t="s">
        <v>68</v>
      </c>
      <c r="AO56" s="25" t="s">
        <v>69</v>
      </c>
      <c r="AP56" s="25" t="s">
        <v>114</v>
      </c>
      <c r="AQ56" s="26">
        <v>1</v>
      </c>
      <c r="AR56" s="27" t="str">
        <f>CONCATENATE(M56," - ",N56)</f>
        <v>07/07/2025 - 04:00:00</v>
      </c>
      <c r="AS56" s="28" t="str">
        <f>CONCATENATE(AJ56," - ",AA56," - ",AM56," - ",AN56," - ",AO56," - ",AP56)</f>
        <v>ROUBO A ESTABELECIMENTO COMERCIAL (PRODUTOS - DINHEIRO DO ESTABELECIMENTO) - RUA DOUTOR ALBUQUERQUE LINS - AMEAÇA COM ARMA DE FOGO/SIMULACRO/SIMULAÇÃO - A PÉ - INTERIOR DE ESTABELECIMENTO COMERCIAL - OUTROS</v>
      </c>
      <c r="AT56" s="29" t="str">
        <f t="shared" si="0"/>
        <v>07/07/2025 - 04:00:00 - ROUBO A ESTABELECIMENTO COMERCIAL (PRODUTOS - DINHEIRO DO ESTABELECIMENTO) - RUA DOUTOR ALBUQUERQUE LINS - AMEAÇA COM ARMA DE FOGO/SIMULACRO/SIMULAÇÃO - A PÉ - INTERIOR DE ESTABELECIMENTO COMERCIAL - OUTROS</v>
      </c>
      <c r="AU56" s="28" t="str">
        <f t="shared" si="1"/>
        <v>JULHO</v>
      </c>
      <c r="AV56" s="28" t="str">
        <f t="shared" si="2"/>
        <v>SEGUNDA-FEIRA</v>
      </c>
      <c r="AW56" s="30" t="s">
        <v>271</v>
      </c>
      <c r="AX56" s="25"/>
      <c r="AY56" s="32" t="s">
        <v>85</v>
      </c>
      <c r="AZ56" s="25" t="s">
        <v>71</v>
      </c>
      <c r="BA56" s="25" t="s">
        <v>71</v>
      </c>
      <c r="BB56" s="25" t="s">
        <v>73</v>
      </c>
      <c r="BC56" s="25"/>
      <c r="BD56" s="25" t="s">
        <v>74</v>
      </c>
    </row>
    <row r="57" spans="1:56" s="14" customFormat="1" ht="15" customHeight="1" x14ac:dyDescent="0.25">
      <c r="A57" s="21">
        <v>900021</v>
      </c>
      <c r="B57" s="21">
        <v>2025</v>
      </c>
      <c r="C57" s="21" t="s">
        <v>377</v>
      </c>
      <c r="D57" s="21" t="s">
        <v>56</v>
      </c>
      <c r="E57" s="21" t="s">
        <v>149</v>
      </c>
      <c r="F57" s="21" t="s">
        <v>150</v>
      </c>
      <c r="G57" s="21" t="s">
        <v>161</v>
      </c>
      <c r="H57" s="21" t="s">
        <v>56</v>
      </c>
      <c r="I57" s="21" t="s">
        <v>57</v>
      </c>
      <c r="J57" s="21" t="s">
        <v>58</v>
      </c>
      <c r="K57" s="21" t="s">
        <v>87</v>
      </c>
      <c r="L57" s="21" t="s">
        <v>56</v>
      </c>
      <c r="M57" s="22" t="s">
        <v>268</v>
      </c>
      <c r="N57" s="22" t="s">
        <v>378</v>
      </c>
      <c r="O57" s="21" t="s">
        <v>60</v>
      </c>
      <c r="P57" s="23">
        <v>45845</v>
      </c>
      <c r="Q57" s="21">
        <v>9</v>
      </c>
      <c r="R57" s="21">
        <v>7</v>
      </c>
      <c r="S57" s="21">
        <v>2025</v>
      </c>
      <c r="T57" s="23">
        <v>45847</v>
      </c>
      <c r="U57" s="21" t="s">
        <v>61</v>
      </c>
      <c r="V57" s="21" t="s">
        <v>62</v>
      </c>
      <c r="W57" s="21" t="s">
        <v>63</v>
      </c>
      <c r="X57" s="21" t="s">
        <v>60</v>
      </c>
      <c r="Y57" s="21" t="s">
        <v>60</v>
      </c>
      <c r="Z57" s="21" t="s">
        <v>88</v>
      </c>
      <c r="AA57" s="21" t="s">
        <v>261</v>
      </c>
      <c r="AB57" s="21">
        <v>1217</v>
      </c>
      <c r="AC57" s="21" t="s">
        <v>104</v>
      </c>
      <c r="AD57" s="21">
        <v>-23.53313721</v>
      </c>
      <c r="AE57" s="21">
        <v>-46.647495659999997</v>
      </c>
      <c r="AF57" s="21">
        <v>1203002</v>
      </c>
      <c r="AG57" s="21" t="s">
        <v>79</v>
      </c>
      <c r="AH57" s="24" t="s">
        <v>80</v>
      </c>
      <c r="AI57" s="21" t="s">
        <v>88</v>
      </c>
      <c r="AJ57" s="25" t="s">
        <v>110</v>
      </c>
      <c r="AK57" s="25"/>
      <c r="AL57" s="25"/>
      <c r="AM57" s="25" t="s">
        <v>141</v>
      </c>
      <c r="AN57" s="25" t="s">
        <v>112</v>
      </c>
      <c r="AO57" s="25" t="s">
        <v>91</v>
      </c>
      <c r="AP57" s="25" t="s">
        <v>266</v>
      </c>
      <c r="AQ57" s="26">
        <v>1</v>
      </c>
      <c r="AR57" s="27" t="str">
        <f>CONCATENATE(M57," - ",N57)</f>
        <v>07/07/2025 - 02:15:00</v>
      </c>
      <c r="AS57" s="28" t="str">
        <f>CONCATENATE(AJ57," - ",AA57," - ",AM57," - ",AN57," - ",AO57," - ",AP57)</f>
        <v>FURTO A OBJETO EM INTERIOR DE VEICULO - RUA CONSELHEIRO NEBIAS - QUEBROU O VIDRO SEM PESSOA NO CARRO - NÃO ESPECIFICADO - VIA PÚBLICA - CARTAO BANCARIO/OUTROS</v>
      </c>
      <c r="AT57" s="29" t="str">
        <f t="shared" si="0"/>
        <v>07/07/2025 - 02:15:00 - FURTO A OBJETO EM INTERIOR DE VEICULO - RUA CONSELHEIRO NEBIAS - QUEBROU O VIDRO SEM PESSOA NO CARRO - NÃO ESPECIFICADO - VIA PÚBLICA - CARTAO BANCARIO/OUTROS</v>
      </c>
      <c r="AU57" s="28" t="str">
        <f t="shared" si="1"/>
        <v>JULHO</v>
      </c>
      <c r="AV57" s="28" t="str">
        <f t="shared" si="2"/>
        <v>SEGUNDA-FEIRA</v>
      </c>
      <c r="AW57" s="30" t="s">
        <v>271</v>
      </c>
      <c r="AX57" s="25"/>
      <c r="AY57" s="31" t="s">
        <v>72</v>
      </c>
      <c r="AZ57" s="25" t="s">
        <v>71</v>
      </c>
      <c r="BA57" s="25" t="s">
        <v>71</v>
      </c>
      <c r="BB57" s="25" t="s">
        <v>73</v>
      </c>
      <c r="BC57" s="25"/>
      <c r="BD57" s="25" t="s">
        <v>74</v>
      </c>
    </row>
    <row r="58" spans="1:56" s="14" customFormat="1" ht="15" customHeight="1" x14ac:dyDescent="0.25">
      <c r="A58" s="21">
        <v>900021</v>
      </c>
      <c r="B58" s="21">
        <v>2025</v>
      </c>
      <c r="C58" s="21" t="s">
        <v>379</v>
      </c>
      <c r="D58" s="21" t="s">
        <v>56</v>
      </c>
      <c r="E58" s="21" t="s">
        <v>149</v>
      </c>
      <c r="F58" s="21" t="s">
        <v>150</v>
      </c>
      <c r="G58" s="21" t="s">
        <v>161</v>
      </c>
      <c r="H58" s="21" t="s">
        <v>56</v>
      </c>
      <c r="I58" s="21" t="s">
        <v>57</v>
      </c>
      <c r="J58" s="21" t="s">
        <v>58</v>
      </c>
      <c r="K58" s="21" t="s">
        <v>59</v>
      </c>
      <c r="L58" s="21" t="s">
        <v>56</v>
      </c>
      <c r="M58" s="22" t="s">
        <v>273</v>
      </c>
      <c r="N58" s="22" t="s">
        <v>225</v>
      </c>
      <c r="O58" s="21" t="s">
        <v>60</v>
      </c>
      <c r="P58" s="23">
        <v>45846</v>
      </c>
      <c r="Q58" s="21">
        <v>8</v>
      </c>
      <c r="R58" s="21">
        <v>7</v>
      </c>
      <c r="S58" s="21">
        <v>2025</v>
      </c>
      <c r="T58" s="23">
        <v>45846</v>
      </c>
      <c r="U58" s="21" t="s">
        <v>61</v>
      </c>
      <c r="V58" s="21" t="s">
        <v>62</v>
      </c>
      <c r="W58" s="21" t="s">
        <v>63</v>
      </c>
      <c r="X58" s="21" t="s">
        <v>60</v>
      </c>
      <c r="Y58" s="21" t="s">
        <v>60</v>
      </c>
      <c r="Z58" s="21" t="s">
        <v>99</v>
      </c>
      <c r="AA58" s="21" t="s">
        <v>100</v>
      </c>
      <c r="AB58" s="21">
        <v>0</v>
      </c>
      <c r="AC58" s="21" t="s">
        <v>153</v>
      </c>
      <c r="AD58" s="34">
        <v>-23.542934800000001</v>
      </c>
      <c r="AE58" s="34">
        <v>-46.636329000000003</v>
      </c>
      <c r="AF58" s="21">
        <v>1032001</v>
      </c>
      <c r="AG58" s="21" t="s">
        <v>79</v>
      </c>
      <c r="AH58" s="24" t="s">
        <v>90</v>
      </c>
      <c r="AI58" s="21" t="s">
        <v>99</v>
      </c>
      <c r="AJ58" s="25" t="s">
        <v>102</v>
      </c>
      <c r="AK58" s="25"/>
      <c r="AL58" s="25"/>
      <c r="AM58" s="25" t="s">
        <v>67</v>
      </c>
      <c r="AN58" s="25" t="s">
        <v>68</v>
      </c>
      <c r="AO58" s="25" t="s">
        <v>145</v>
      </c>
      <c r="AP58" s="25" t="s">
        <v>70</v>
      </c>
      <c r="AQ58" s="26">
        <v>1</v>
      </c>
      <c r="AR58" s="27" t="str">
        <f>CONCATENATE(M58," - ",N58)</f>
        <v>08/07/2025 - 08:00:00</v>
      </c>
      <c r="AS58" s="28" t="str">
        <f>CONCATENATE(AJ58," - ",AA58," - ",AM58," - ",AN58," - ",AO58," - ",AP58)</f>
        <v>FURTO EM INTERIOR DE TRANSPORTE COLETIVO (DENTRO DO ONIBUS/TREM/METRO) - RUA BRIGADEIRO TOBIAS - DESTREZA - A PÉ - ESTACAO DE METRO/TREM - SO CELULAR</v>
      </c>
      <c r="AT58" s="29" t="str">
        <f t="shared" si="0"/>
        <v>08/07/2025 - 08:00:00 - FURTO EM INTERIOR DE TRANSPORTE COLETIVO (DENTRO DO ONIBUS/TREM/METRO) - RUA BRIGADEIRO TOBIAS - DESTREZA - A PÉ - ESTACAO DE METRO/TREM - SO CELULAR</v>
      </c>
      <c r="AU58" s="28" t="str">
        <f t="shared" si="1"/>
        <v>JULHO</v>
      </c>
      <c r="AV58" s="28" t="str">
        <f t="shared" si="2"/>
        <v>TERÇA-FEIRA</v>
      </c>
      <c r="AW58" s="30" t="s">
        <v>271</v>
      </c>
      <c r="AX58" s="25"/>
      <c r="AY58" s="31" t="s">
        <v>72</v>
      </c>
      <c r="AZ58" s="25" t="s">
        <v>71</v>
      </c>
      <c r="BA58" s="25" t="s">
        <v>71</v>
      </c>
      <c r="BB58" s="25" t="s">
        <v>73</v>
      </c>
      <c r="BC58" s="25"/>
      <c r="BD58" s="25" t="s">
        <v>74</v>
      </c>
    </row>
    <row r="59" spans="1:56" s="14" customFormat="1" ht="15" customHeight="1" x14ac:dyDescent="0.25">
      <c r="A59" s="21">
        <v>900021</v>
      </c>
      <c r="B59" s="21">
        <v>2025</v>
      </c>
      <c r="C59" s="21" t="s">
        <v>380</v>
      </c>
      <c r="D59" s="21" t="s">
        <v>56</v>
      </c>
      <c r="E59" s="21" t="s">
        <v>149</v>
      </c>
      <c r="F59" s="21" t="s">
        <v>150</v>
      </c>
      <c r="G59" s="21" t="s">
        <v>161</v>
      </c>
      <c r="H59" s="21" t="s">
        <v>56</v>
      </c>
      <c r="I59" s="21" t="s">
        <v>57</v>
      </c>
      <c r="J59" s="21" t="s">
        <v>58</v>
      </c>
      <c r="K59" s="21" t="s">
        <v>59</v>
      </c>
      <c r="L59" s="21" t="s">
        <v>56</v>
      </c>
      <c r="M59" s="22" t="s">
        <v>273</v>
      </c>
      <c r="N59" s="22" t="s">
        <v>381</v>
      </c>
      <c r="O59" s="21" t="s">
        <v>60</v>
      </c>
      <c r="P59" s="23">
        <v>45846</v>
      </c>
      <c r="Q59" s="21">
        <v>8</v>
      </c>
      <c r="R59" s="21">
        <v>7</v>
      </c>
      <c r="S59" s="21">
        <v>2025</v>
      </c>
      <c r="T59" s="23">
        <v>45846</v>
      </c>
      <c r="U59" s="21" t="s">
        <v>61</v>
      </c>
      <c r="V59" s="21" t="s">
        <v>75</v>
      </c>
      <c r="W59" s="21" t="s">
        <v>63</v>
      </c>
      <c r="X59" s="21" t="s">
        <v>60</v>
      </c>
      <c r="Y59" s="21" t="s">
        <v>60</v>
      </c>
      <c r="Z59" s="21" t="s">
        <v>88</v>
      </c>
      <c r="AA59" s="21" t="s">
        <v>152</v>
      </c>
      <c r="AB59" s="21">
        <v>98</v>
      </c>
      <c r="AC59" s="21" t="s">
        <v>153</v>
      </c>
      <c r="AD59" s="21">
        <v>-23.542589270000001</v>
      </c>
      <c r="AE59" s="21">
        <v>-46.63518225</v>
      </c>
      <c r="AF59" s="21">
        <v>1031000</v>
      </c>
      <c r="AG59" s="21" t="s">
        <v>79</v>
      </c>
      <c r="AH59" s="24" t="s">
        <v>90</v>
      </c>
      <c r="AI59" s="21" t="s">
        <v>88</v>
      </c>
      <c r="AJ59" s="25" t="s">
        <v>81</v>
      </c>
      <c r="AK59" s="25"/>
      <c r="AL59" s="25"/>
      <c r="AM59" s="25" t="s">
        <v>122</v>
      </c>
      <c r="AN59" s="25" t="s">
        <v>68</v>
      </c>
      <c r="AO59" s="25" t="s">
        <v>91</v>
      </c>
      <c r="AP59" s="25" t="s">
        <v>70</v>
      </c>
      <c r="AQ59" s="26">
        <v>1</v>
      </c>
      <c r="AR59" s="27" t="str">
        <f>CONCATENATE(M59," - ",N59)</f>
        <v>08/07/2025 - 07:20:00</v>
      </c>
      <c r="AS59" s="28" t="str">
        <f>CONCATENATE(AJ59," - ",AA59," - ",AM59," - ",AN59," - ",AO59," - ",AP59)</f>
        <v>ROUBO A TRANSEUNTE - AVENIDA PRESTES MAIA - AMEAÇA COM ARMA DE FOGO/SIMULACRO/SIMULAÇÃO - A PÉ - VIA PÚBLICA - SO CELULAR</v>
      </c>
      <c r="AT59" s="29" t="str">
        <f t="shared" si="0"/>
        <v>08/07/2025 - 07:20:00 - ROUBO A TRANSEUNTE - AVENIDA PRESTES MAIA - AMEAÇA COM ARMA DE FOGO/SIMULACRO/SIMULAÇÃO - A PÉ - VIA PÚBLICA - SO CELULAR</v>
      </c>
      <c r="AU59" s="28" t="str">
        <f t="shared" si="1"/>
        <v>JULHO</v>
      </c>
      <c r="AV59" s="28" t="str">
        <f t="shared" si="2"/>
        <v>TERÇA-FEIRA</v>
      </c>
      <c r="AW59" s="30" t="s">
        <v>271</v>
      </c>
      <c r="AX59" s="25"/>
      <c r="AY59" s="32" t="s">
        <v>85</v>
      </c>
      <c r="AZ59" s="25" t="s">
        <v>71</v>
      </c>
      <c r="BA59" s="25" t="s">
        <v>71</v>
      </c>
      <c r="BB59" s="25" t="s">
        <v>73</v>
      </c>
      <c r="BC59" s="25"/>
      <c r="BD59" s="25" t="s">
        <v>74</v>
      </c>
    </row>
    <row r="60" spans="1:56" s="14" customFormat="1" ht="15" customHeight="1" x14ac:dyDescent="0.25">
      <c r="A60" s="21">
        <v>900021</v>
      </c>
      <c r="B60" s="21">
        <v>2025</v>
      </c>
      <c r="C60" s="21" t="s">
        <v>382</v>
      </c>
      <c r="D60" s="21" t="s">
        <v>56</v>
      </c>
      <c r="E60" s="21" t="s">
        <v>149</v>
      </c>
      <c r="F60" s="21" t="s">
        <v>150</v>
      </c>
      <c r="G60" s="21" t="s">
        <v>161</v>
      </c>
      <c r="H60" s="21" t="s">
        <v>56</v>
      </c>
      <c r="I60" s="21" t="s">
        <v>57</v>
      </c>
      <c r="J60" s="21" t="s">
        <v>58</v>
      </c>
      <c r="K60" s="21" t="s">
        <v>59</v>
      </c>
      <c r="L60" s="21" t="s">
        <v>56</v>
      </c>
      <c r="M60" s="22" t="s">
        <v>268</v>
      </c>
      <c r="N60" s="22" t="s">
        <v>127</v>
      </c>
      <c r="O60" s="21" t="s">
        <v>60</v>
      </c>
      <c r="P60" s="23">
        <v>45846</v>
      </c>
      <c r="Q60" s="21">
        <v>8</v>
      </c>
      <c r="R60" s="21">
        <v>7</v>
      </c>
      <c r="S60" s="21">
        <v>2025</v>
      </c>
      <c r="T60" s="23">
        <v>45846</v>
      </c>
      <c r="U60" s="21" t="s">
        <v>61</v>
      </c>
      <c r="V60" s="21" t="s">
        <v>62</v>
      </c>
      <c r="W60" s="21" t="s">
        <v>63</v>
      </c>
      <c r="X60" s="21" t="s">
        <v>60</v>
      </c>
      <c r="Y60" s="21" t="s">
        <v>60</v>
      </c>
      <c r="Z60" s="21" t="s">
        <v>88</v>
      </c>
      <c r="AA60" s="21" t="s">
        <v>159</v>
      </c>
      <c r="AB60" s="21">
        <v>147</v>
      </c>
      <c r="AC60" s="21" t="s">
        <v>115</v>
      </c>
      <c r="AD60" s="21">
        <v>-23.547063269999999</v>
      </c>
      <c r="AE60" s="21">
        <v>-46.639567769999999</v>
      </c>
      <c r="AF60" s="21">
        <v>1048100</v>
      </c>
      <c r="AG60" s="21" t="s">
        <v>79</v>
      </c>
      <c r="AH60" s="24" t="s">
        <v>129</v>
      </c>
      <c r="AI60" s="21" t="s">
        <v>88</v>
      </c>
      <c r="AJ60" s="25" t="s">
        <v>180</v>
      </c>
      <c r="AK60" s="25"/>
      <c r="AL60" s="25"/>
      <c r="AM60" s="25" t="s">
        <v>212</v>
      </c>
      <c r="AN60" s="25" t="s">
        <v>68</v>
      </c>
      <c r="AO60" s="25" t="s">
        <v>69</v>
      </c>
      <c r="AP60" s="25" t="s">
        <v>114</v>
      </c>
      <c r="AQ60" s="26">
        <v>1</v>
      </c>
      <c r="AR60" s="27" t="str">
        <f>CONCATENATE(M60," - ",N60)</f>
        <v>07/07/2025 - 21:00:00</v>
      </c>
      <c r="AS60" s="28" t="str">
        <f>CONCATENATE(AJ60," - ",AA60," - ",AM60," - ",AN60," - ",AO60," - ",AP60)</f>
        <v>ROUBO A ESTABELECIMENTO COMERCIAL (PRODUTOS - DINHEIRO DO ESTABELECIMENTO) - RUA CORONEL XAVIER DE TOLEDO - GRAVE AMEAÇA SEM ARMA/SIMULACRO/SIMULAÇÃO - A PÉ - INTERIOR DE ESTABELECIMENTO COMERCIAL - OUTROS</v>
      </c>
      <c r="AT60" s="29" t="str">
        <f t="shared" si="0"/>
        <v>07/07/2025 - 21:00:00 - ROUBO A ESTABELECIMENTO COMERCIAL (PRODUTOS - DINHEIRO DO ESTABELECIMENTO) - RUA CORONEL XAVIER DE TOLEDO - GRAVE AMEAÇA SEM ARMA/SIMULACRO/SIMULAÇÃO - A PÉ - INTERIOR DE ESTABELECIMENTO COMERCIAL - OUTROS</v>
      </c>
      <c r="AU60" s="28" t="str">
        <f t="shared" si="1"/>
        <v>JULHO</v>
      </c>
      <c r="AV60" s="28" t="str">
        <f t="shared" si="2"/>
        <v>SEGUNDA-FEIRA</v>
      </c>
      <c r="AW60" s="30" t="s">
        <v>271</v>
      </c>
      <c r="AX60" s="25" t="s">
        <v>85</v>
      </c>
      <c r="AY60" s="32" t="s">
        <v>85</v>
      </c>
      <c r="AZ60" s="25" t="s">
        <v>71</v>
      </c>
      <c r="BA60" s="25" t="s">
        <v>71</v>
      </c>
      <c r="BB60" s="25" t="s">
        <v>73</v>
      </c>
      <c r="BC60" s="25"/>
      <c r="BD60" s="25" t="s">
        <v>74</v>
      </c>
    </row>
    <row r="61" spans="1:56" s="14" customFormat="1" ht="15" customHeight="1" x14ac:dyDescent="0.25">
      <c r="A61" s="21">
        <v>900021</v>
      </c>
      <c r="B61" s="21">
        <v>2025</v>
      </c>
      <c r="C61" s="21" t="s">
        <v>383</v>
      </c>
      <c r="D61" s="21" t="s">
        <v>56</v>
      </c>
      <c r="E61" s="21" t="s">
        <v>149</v>
      </c>
      <c r="F61" s="21" t="s">
        <v>150</v>
      </c>
      <c r="G61" s="21" t="s">
        <v>161</v>
      </c>
      <c r="H61" s="21" t="s">
        <v>56</v>
      </c>
      <c r="I61" s="21" t="s">
        <v>57</v>
      </c>
      <c r="J61" s="21" t="s">
        <v>58</v>
      </c>
      <c r="K61" s="21" t="s">
        <v>87</v>
      </c>
      <c r="L61" s="21" t="s">
        <v>56</v>
      </c>
      <c r="M61" s="22" t="s">
        <v>268</v>
      </c>
      <c r="N61" s="22" t="s">
        <v>235</v>
      </c>
      <c r="O61" s="21" t="s">
        <v>60</v>
      </c>
      <c r="P61" s="23">
        <v>45847</v>
      </c>
      <c r="Q61" s="21">
        <v>9</v>
      </c>
      <c r="R61" s="21">
        <v>7</v>
      </c>
      <c r="S61" s="21">
        <v>2025</v>
      </c>
      <c r="T61" s="23">
        <v>45847</v>
      </c>
      <c r="U61" s="21" t="s">
        <v>61</v>
      </c>
      <c r="V61" s="21" t="s">
        <v>75</v>
      </c>
      <c r="W61" s="21" t="s">
        <v>63</v>
      </c>
      <c r="X61" s="21" t="s">
        <v>60</v>
      </c>
      <c r="Y61" s="21" t="s">
        <v>60</v>
      </c>
      <c r="Z61" s="21" t="s">
        <v>88</v>
      </c>
      <c r="AA61" s="21" t="s">
        <v>384</v>
      </c>
      <c r="AB61" s="21">
        <v>284</v>
      </c>
      <c r="AC61" s="21" t="s">
        <v>115</v>
      </c>
      <c r="AD61" s="21">
        <v>-23.54383202</v>
      </c>
      <c r="AE61" s="21">
        <v>-46.64711741</v>
      </c>
      <c r="AF61" s="21">
        <v>1223001</v>
      </c>
      <c r="AG61" s="21" t="s">
        <v>79</v>
      </c>
      <c r="AH61" s="24" t="s">
        <v>119</v>
      </c>
      <c r="AI61" s="21" t="s">
        <v>88</v>
      </c>
      <c r="AJ61" s="25" t="s">
        <v>66</v>
      </c>
      <c r="AK61" s="25"/>
      <c r="AL61" s="25"/>
      <c r="AM61" s="25" t="s">
        <v>67</v>
      </c>
      <c r="AN61" s="25" t="s">
        <v>68</v>
      </c>
      <c r="AO61" s="25" t="s">
        <v>69</v>
      </c>
      <c r="AP61" s="25" t="s">
        <v>83</v>
      </c>
      <c r="AQ61" s="26">
        <v>1</v>
      </c>
      <c r="AR61" s="27" t="str">
        <f>CONCATENATE(M61," - ",N61)</f>
        <v>07/07/2025 - 03:30:00</v>
      </c>
      <c r="AS61" s="28" t="str">
        <f>CONCATENATE(AJ61," - ",AA61," - ",AM61," - ",AN61," - ",AO61," - ",AP61)</f>
        <v>FURTO EM INTERIOR DE ESTABELECIMENTO COMERCIAL (A CLIENTES/NAO ESTABELECIMENTO) - RUA MARQUES DE ITU - DESTREZA - A PÉ - INTERIOR DE ESTABELECIMENTO COMERCIAL - CELULAR E OUTROS</v>
      </c>
      <c r="AT61" s="29" t="str">
        <f t="shared" si="0"/>
        <v>07/07/2025 - 03:30:00 - FURTO EM INTERIOR DE ESTABELECIMENTO COMERCIAL (A CLIENTES/NAO ESTABELECIMENTO) - RUA MARQUES DE ITU - DESTREZA - A PÉ - INTERIOR DE ESTABELECIMENTO COMERCIAL - CELULAR E OUTROS</v>
      </c>
      <c r="AU61" s="28" t="str">
        <f t="shared" si="1"/>
        <v>JULHO</v>
      </c>
      <c r="AV61" s="28" t="str">
        <f t="shared" si="2"/>
        <v>SEGUNDA-FEIRA</v>
      </c>
      <c r="AW61" s="30" t="s">
        <v>271</v>
      </c>
      <c r="AX61" s="25" t="s">
        <v>72</v>
      </c>
      <c r="AY61" s="31" t="s">
        <v>72</v>
      </c>
      <c r="AZ61" s="25" t="s">
        <v>71</v>
      </c>
      <c r="BA61" s="25" t="s">
        <v>71</v>
      </c>
      <c r="BB61" s="25" t="s">
        <v>73</v>
      </c>
      <c r="BC61" s="25"/>
      <c r="BD61" s="25" t="s">
        <v>74</v>
      </c>
    </row>
    <row r="62" spans="1:56" s="14" customFormat="1" ht="15" customHeight="1" x14ac:dyDescent="0.25">
      <c r="A62" s="21">
        <v>900021</v>
      </c>
      <c r="B62" s="21">
        <v>2025</v>
      </c>
      <c r="C62" s="21" t="s">
        <v>385</v>
      </c>
      <c r="D62" s="21" t="s">
        <v>56</v>
      </c>
      <c r="E62" s="21" t="s">
        <v>149</v>
      </c>
      <c r="F62" s="21" t="s">
        <v>150</v>
      </c>
      <c r="G62" s="21" t="s">
        <v>161</v>
      </c>
      <c r="H62" s="21" t="s">
        <v>56</v>
      </c>
      <c r="I62" s="21" t="s">
        <v>57</v>
      </c>
      <c r="J62" s="21" t="s">
        <v>58</v>
      </c>
      <c r="K62" s="21" t="s">
        <v>59</v>
      </c>
      <c r="L62" s="21" t="s">
        <v>56</v>
      </c>
      <c r="M62" s="22" t="s">
        <v>268</v>
      </c>
      <c r="N62" s="22" t="s">
        <v>147</v>
      </c>
      <c r="O62" s="21" t="s">
        <v>148</v>
      </c>
      <c r="P62" s="23">
        <v>45847</v>
      </c>
      <c r="Q62" s="21">
        <v>9</v>
      </c>
      <c r="R62" s="21">
        <v>7</v>
      </c>
      <c r="S62" s="21">
        <v>2025</v>
      </c>
      <c r="T62" s="23">
        <v>45847</v>
      </c>
      <c r="U62" s="21" t="s">
        <v>61</v>
      </c>
      <c r="V62" s="21" t="s">
        <v>62</v>
      </c>
      <c r="W62" s="21" t="s">
        <v>63</v>
      </c>
      <c r="X62" s="21" t="s">
        <v>60</v>
      </c>
      <c r="Y62" s="21" t="s">
        <v>60</v>
      </c>
      <c r="Z62" s="21" t="s">
        <v>63</v>
      </c>
      <c r="AA62" s="21" t="s">
        <v>159</v>
      </c>
      <c r="AB62" s="21">
        <v>23</v>
      </c>
      <c r="AC62" s="21" t="s">
        <v>64</v>
      </c>
      <c r="AD62" s="21">
        <v>-23.546458999999999</v>
      </c>
      <c r="AE62" s="21">
        <v>-46.638869100000001</v>
      </c>
      <c r="AF62" s="21">
        <v>1048000</v>
      </c>
      <c r="AG62" s="21" t="s">
        <v>79</v>
      </c>
      <c r="AH62" s="24" t="s">
        <v>101</v>
      </c>
      <c r="AI62" s="21" t="s">
        <v>63</v>
      </c>
      <c r="AJ62" s="25" t="s">
        <v>66</v>
      </c>
      <c r="AK62" s="25"/>
      <c r="AL62" s="25"/>
      <c r="AM62" s="25" t="s">
        <v>67</v>
      </c>
      <c r="AN62" s="25" t="s">
        <v>68</v>
      </c>
      <c r="AO62" s="25" t="s">
        <v>69</v>
      </c>
      <c r="AP62" s="25" t="s">
        <v>120</v>
      </c>
      <c r="AQ62" s="26">
        <v>1</v>
      </c>
      <c r="AR62" s="27" t="str">
        <f>CONCATENATE(M62," - ",N62)</f>
        <v>07/07/2025 - 20:00:00</v>
      </c>
      <c r="AS62" s="28" t="str">
        <f>CONCATENATE(AJ62," - ",AA62," - ",AM62," - ",AN62," - ",AO62," - ",AP62)</f>
        <v>FURTO EM INTERIOR DE ESTABELECIMENTO COMERCIAL (A CLIENTES/NAO ESTABELECIMENTO) - RUA CORONEL XAVIER DE TOLEDO - DESTREZA - A PÉ - INTERIOR DE ESTABELECIMENTO COMERCIAL - MOCHILA/BOLSA/OUTROS</v>
      </c>
      <c r="AT62" s="29" t="str">
        <f t="shared" si="0"/>
        <v>07/07/2025 - 20:00:00 - FURTO EM INTERIOR DE ESTABELECIMENTO COMERCIAL (A CLIENTES/NAO ESTABELECIMENTO) - RUA CORONEL XAVIER DE TOLEDO - DESTREZA - A PÉ - INTERIOR DE ESTABELECIMENTO COMERCIAL - MOCHILA/BOLSA/OUTROS</v>
      </c>
      <c r="AU62" s="28" t="str">
        <f t="shared" si="1"/>
        <v>JULHO</v>
      </c>
      <c r="AV62" s="28" t="str">
        <f t="shared" si="2"/>
        <v>SEGUNDA-FEIRA</v>
      </c>
      <c r="AW62" s="30" t="s">
        <v>271</v>
      </c>
      <c r="AX62" s="25"/>
      <c r="AY62" s="31" t="s">
        <v>72</v>
      </c>
      <c r="AZ62" s="25" t="s">
        <v>71</v>
      </c>
      <c r="BA62" s="25" t="s">
        <v>71</v>
      </c>
      <c r="BB62" s="25" t="s">
        <v>73</v>
      </c>
      <c r="BC62" s="25"/>
      <c r="BD62" s="25" t="s">
        <v>74</v>
      </c>
    </row>
    <row r="63" spans="1:56" s="14" customFormat="1" ht="15" customHeight="1" x14ac:dyDescent="0.25">
      <c r="A63" s="21">
        <v>900021</v>
      </c>
      <c r="B63" s="21">
        <v>2025</v>
      </c>
      <c r="C63" s="21" t="s">
        <v>386</v>
      </c>
      <c r="D63" s="21" t="s">
        <v>56</v>
      </c>
      <c r="E63" s="21" t="s">
        <v>149</v>
      </c>
      <c r="F63" s="21" t="s">
        <v>150</v>
      </c>
      <c r="G63" s="21" t="s">
        <v>161</v>
      </c>
      <c r="H63" s="21" t="s">
        <v>56</v>
      </c>
      <c r="I63" s="21" t="s">
        <v>57</v>
      </c>
      <c r="J63" s="21" t="s">
        <v>58</v>
      </c>
      <c r="K63" s="21" t="s">
        <v>59</v>
      </c>
      <c r="L63" s="21" t="s">
        <v>56</v>
      </c>
      <c r="M63" s="22" t="s">
        <v>273</v>
      </c>
      <c r="N63" s="22" t="s">
        <v>189</v>
      </c>
      <c r="O63" s="21" t="s">
        <v>60</v>
      </c>
      <c r="P63" s="23">
        <v>45847</v>
      </c>
      <c r="Q63" s="21">
        <v>9</v>
      </c>
      <c r="R63" s="21">
        <v>7</v>
      </c>
      <c r="S63" s="21">
        <v>2025</v>
      </c>
      <c r="T63" s="23">
        <v>45847</v>
      </c>
      <c r="U63" s="21" t="s">
        <v>61</v>
      </c>
      <c r="V63" s="21" t="s">
        <v>75</v>
      </c>
      <c r="W63" s="21" t="s">
        <v>63</v>
      </c>
      <c r="X63" s="21" t="s">
        <v>60</v>
      </c>
      <c r="Y63" s="21" t="s">
        <v>60</v>
      </c>
      <c r="Z63" s="21" t="s">
        <v>88</v>
      </c>
      <c r="AA63" s="21" t="s">
        <v>156</v>
      </c>
      <c r="AB63" s="21">
        <v>318</v>
      </c>
      <c r="AC63" s="21" t="s">
        <v>64</v>
      </c>
      <c r="AD63" s="21">
        <v>-23.544491499999999</v>
      </c>
      <c r="AE63" s="21">
        <v>-46.642679399999999</v>
      </c>
      <c r="AF63" s="21">
        <v>14786079</v>
      </c>
      <c r="AG63" s="21" t="s">
        <v>79</v>
      </c>
      <c r="AH63" s="24" t="s">
        <v>101</v>
      </c>
      <c r="AI63" s="21" t="s">
        <v>88</v>
      </c>
      <c r="AJ63" s="25" t="s">
        <v>81</v>
      </c>
      <c r="AK63" s="25"/>
      <c r="AL63" s="25"/>
      <c r="AM63" s="25" t="s">
        <v>82</v>
      </c>
      <c r="AN63" s="25" t="s">
        <v>68</v>
      </c>
      <c r="AO63" s="25" t="s">
        <v>91</v>
      </c>
      <c r="AP63" s="25" t="s">
        <v>70</v>
      </c>
      <c r="AQ63" s="26">
        <v>1</v>
      </c>
      <c r="AR63" s="27" t="str">
        <f>CONCATENATE(M63," - ",N63)</f>
        <v>08/07/2025 - 20:30:00</v>
      </c>
      <c r="AS63" s="28" t="str">
        <f>CONCATENATE(AJ63," - ",AA63," - ",AM63," - ",AN63," - ",AO63," - ",AP63)</f>
        <v>ROUBO A TRANSEUNTE - AVENIDA IPIRANGA - AGRESSÃO FÍSICA - A PÉ - VIA PÚBLICA - SO CELULAR</v>
      </c>
      <c r="AT63" s="29" t="str">
        <f t="shared" si="0"/>
        <v>08/07/2025 - 20:30:00 - ROUBO A TRANSEUNTE - AVENIDA IPIRANGA - AGRESSÃO FÍSICA - A PÉ - VIA PÚBLICA - SO CELULAR</v>
      </c>
      <c r="AU63" s="28" t="str">
        <f t="shared" si="1"/>
        <v>JULHO</v>
      </c>
      <c r="AV63" s="28" t="str">
        <f t="shared" si="2"/>
        <v>TERÇA-FEIRA</v>
      </c>
      <c r="AW63" s="30" t="s">
        <v>271</v>
      </c>
      <c r="AX63" s="25"/>
      <c r="AY63" s="32" t="s">
        <v>85</v>
      </c>
      <c r="AZ63" s="25" t="s">
        <v>71</v>
      </c>
      <c r="BA63" s="25" t="s">
        <v>71</v>
      </c>
      <c r="BB63" s="25" t="s">
        <v>73</v>
      </c>
      <c r="BC63" s="25"/>
      <c r="BD63" s="25" t="s">
        <v>74</v>
      </c>
    </row>
    <row r="64" spans="1:56" s="14" customFormat="1" ht="15" customHeight="1" x14ac:dyDescent="0.25">
      <c r="A64" s="21">
        <v>900021</v>
      </c>
      <c r="B64" s="21">
        <v>2025</v>
      </c>
      <c r="C64" s="21" t="s">
        <v>387</v>
      </c>
      <c r="D64" s="21" t="s">
        <v>56</v>
      </c>
      <c r="E64" s="21" t="s">
        <v>149</v>
      </c>
      <c r="F64" s="21" t="s">
        <v>150</v>
      </c>
      <c r="G64" s="21" t="s">
        <v>161</v>
      </c>
      <c r="H64" s="21" t="s">
        <v>56</v>
      </c>
      <c r="I64" s="21" t="s">
        <v>57</v>
      </c>
      <c r="J64" s="21" t="s">
        <v>58</v>
      </c>
      <c r="K64" s="21" t="s">
        <v>87</v>
      </c>
      <c r="L64" s="21" t="s">
        <v>56</v>
      </c>
      <c r="M64" s="22" t="s">
        <v>276</v>
      </c>
      <c r="N64" s="22" t="s">
        <v>388</v>
      </c>
      <c r="O64" s="21" t="s">
        <v>60</v>
      </c>
      <c r="P64" s="23">
        <v>45847</v>
      </c>
      <c r="Q64" s="21">
        <v>9</v>
      </c>
      <c r="R64" s="21">
        <v>7</v>
      </c>
      <c r="S64" s="21">
        <v>2025</v>
      </c>
      <c r="T64" s="23">
        <v>45847</v>
      </c>
      <c r="U64" s="21" t="s">
        <v>61</v>
      </c>
      <c r="V64" s="21" t="s">
        <v>75</v>
      </c>
      <c r="W64" s="21" t="s">
        <v>63</v>
      </c>
      <c r="X64" s="21" t="s">
        <v>60</v>
      </c>
      <c r="Y64" s="21" t="s">
        <v>60</v>
      </c>
      <c r="Z64" s="21" t="s">
        <v>88</v>
      </c>
      <c r="AA64" s="21" t="s">
        <v>181</v>
      </c>
      <c r="AB64" s="21">
        <v>368</v>
      </c>
      <c r="AC64" s="21" t="s">
        <v>104</v>
      </c>
      <c r="AD64" s="21">
        <v>-23.530831970000001</v>
      </c>
      <c r="AE64" s="21">
        <v>-46.654827429999997</v>
      </c>
      <c r="AF64" s="21">
        <v>1152000</v>
      </c>
      <c r="AG64" s="21" t="s">
        <v>79</v>
      </c>
      <c r="AH64" s="24" t="s">
        <v>90</v>
      </c>
      <c r="AI64" s="21" t="s">
        <v>88</v>
      </c>
      <c r="AJ64" s="25" t="s">
        <v>180</v>
      </c>
      <c r="AK64" s="25"/>
      <c r="AL64" s="25"/>
      <c r="AM64" s="25" t="s">
        <v>126</v>
      </c>
      <c r="AN64" s="25" t="s">
        <v>68</v>
      </c>
      <c r="AO64" s="25" t="s">
        <v>69</v>
      </c>
      <c r="AP64" s="25" t="s">
        <v>114</v>
      </c>
      <c r="AQ64" s="26">
        <v>1</v>
      </c>
      <c r="AR64" s="27" t="str">
        <f>CONCATENATE(M64," - ",N64)</f>
        <v>09/07/2025 - 08:20:00</v>
      </c>
      <c r="AS64" s="28" t="str">
        <f>CONCATENATE(AJ64," - ",AA64," - ",AM64," - ",AN64," - ",AO64," - ",AP64)</f>
        <v>ROUBO A ESTABELECIMENTO COMERCIAL (PRODUTOS - DINHEIRO DO ESTABELECIMENTO) - RUA BARRA FUNDA - AMEAÇA COM ARMA BRANCA - A PÉ - INTERIOR DE ESTABELECIMENTO COMERCIAL - OUTROS</v>
      </c>
      <c r="AT64" s="29" t="str">
        <f t="shared" si="0"/>
        <v>09/07/2025 - 08:20:00 - ROUBO A ESTABELECIMENTO COMERCIAL (PRODUTOS - DINHEIRO DO ESTABELECIMENTO) - RUA BARRA FUNDA - AMEAÇA COM ARMA BRANCA - A PÉ - INTERIOR DE ESTABELECIMENTO COMERCIAL - OUTROS</v>
      </c>
      <c r="AU64" s="28" t="str">
        <f t="shared" si="1"/>
        <v>JULHO</v>
      </c>
      <c r="AV64" s="28" t="str">
        <f t="shared" si="2"/>
        <v>QUARTA-FEIRA</v>
      </c>
      <c r="AW64" s="30" t="s">
        <v>271</v>
      </c>
      <c r="AX64" s="25"/>
      <c r="AY64" s="32" t="s">
        <v>85</v>
      </c>
      <c r="AZ64" s="25" t="s">
        <v>71</v>
      </c>
      <c r="BA64" s="25" t="s">
        <v>71</v>
      </c>
      <c r="BB64" s="25" t="s">
        <v>73</v>
      </c>
      <c r="BC64" s="25"/>
      <c r="BD64" s="25" t="s">
        <v>74</v>
      </c>
    </row>
    <row r="65" spans="1:56" s="14" customFormat="1" ht="15" customHeight="1" x14ac:dyDescent="0.25">
      <c r="A65" s="21">
        <v>900021</v>
      </c>
      <c r="B65" s="21">
        <v>2025</v>
      </c>
      <c r="C65" s="21" t="s">
        <v>389</v>
      </c>
      <c r="D65" s="21" t="s">
        <v>56</v>
      </c>
      <c r="E65" s="21" t="s">
        <v>149</v>
      </c>
      <c r="F65" s="21" t="s">
        <v>150</v>
      </c>
      <c r="G65" s="21" t="s">
        <v>161</v>
      </c>
      <c r="H65" s="21" t="s">
        <v>56</v>
      </c>
      <c r="I65" s="21" t="s">
        <v>57</v>
      </c>
      <c r="J65" s="21" t="s">
        <v>58</v>
      </c>
      <c r="K65" s="21" t="s">
        <v>87</v>
      </c>
      <c r="L65" s="21" t="s">
        <v>56</v>
      </c>
      <c r="M65" s="22" t="s">
        <v>276</v>
      </c>
      <c r="N65" s="22" t="s">
        <v>235</v>
      </c>
      <c r="O65" s="21" t="s">
        <v>118</v>
      </c>
      <c r="P65" s="23">
        <v>45847</v>
      </c>
      <c r="Q65" s="21">
        <v>9</v>
      </c>
      <c r="R65" s="21">
        <v>7</v>
      </c>
      <c r="S65" s="21">
        <v>2025</v>
      </c>
      <c r="T65" s="23">
        <v>45847</v>
      </c>
      <c r="U65" s="21" t="s">
        <v>61</v>
      </c>
      <c r="V65" s="21" t="s">
        <v>62</v>
      </c>
      <c r="W65" s="21" t="s">
        <v>63</v>
      </c>
      <c r="X65" s="21" t="s">
        <v>60</v>
      </c>
      <c r="Y65" s="21" t="s">
        <v>60</v>
      </c>
      <c r="Z65" s="21" t="s">
        <v>88</v>
      </c>
      <c r="AA65" s="21" t="s">
        <v>234</v>
      </c>
      <c r="AB65" s="21">
        <v>238</v>
      </c>
      <c r="AC65" s="21" t="s">
        <v>104</v>
      </c>
      <c r="AD65" s="21">
        <v>-23.53952456</v>
      </c>
      <c r="AE65" s="21">
        <v>-46.650462740000002</v>
      </c>
      <c r="AF65" s="21">
        <v>1225001</v>
      </c>
      <c r="AG65" s="21" t="s">
        <v>79</v>
      </c>
      <c r="AH65" s="24" t="s">
        <v>119</v>
      </c>
      <c r="AI65" s="21" t="s">
        <v>88</v>
      </c>
      <c r="AJ65" s="25" t="s">
        <v>110</v>
      </c>
      <c r="AK65" s="25"/>
      <c r="AL65" s="25"/>
      <c r="AM65" s="25" t="s">
        <v>141</v>
      </c>
      <c r="AN65" s="25" t="s">
        <v>112</v>
      </c>
      <c r="AO65" s="25" t="s">
        <v>91</v>
      </c>
      <c r="AP65" s="25" t="s">
        <v>120</v>
      </c>
      <c r="AQ65" s="26">
        <v>1</v>
      </c>
      <c r="AR65" s="27" t="str">
        <f>CONCATENATE(M65," - ",N65)</f>
        <v>09/07/2025 - 03:30:00</v>
      </c>
      <c r="AS65" s="28" t="str">
        <f>CONCATENATE(AJ65," - ",AA65," - ",AM65," - ",AN65," - ",AO65," - ",AP65)</f>
        <v>FURTO A OBJETO EM INTERIOR DE VEICULO - RUA FREDERICO ABRANCHES - QUEBROU O VIDRO SEM PESSOA NO CARRO - NÃO ESPECIFICADO - VIA PÚBLICA - MOCHILA/BOLSA/OUTROS</v>
      </c>
      <c r="AT65" s="29" t="str">
        <f t="shared" si="0"/>
        <v>09/07/2025 - 03:30:00 - FURTO A OBJETO EM INTERIOR DE VEICULO - RUA FREDERICO ABRANCHES - QUEBROU O VIDRO SEM PESSOA NO CARRO - NÃO ESPECIFICADO - VIA PÚBLICA - MOCHILA/BOLSA/OUTROS</v>
      </c>
      <c r="AU65" s="28" t="str">
        <f t="shared" si="1"/>
        <v>JULHO</v>
      </c>
      <c r="AV65" s="28" t="str">
        <f t="shared" si="2"/>
        <v>QUARTA-FEIRA</v>
      </c>
      <c r="AW65" s="30" t="s">
        <v>271</v>
      </c>
      <c r="AX65" s="25"/>
      <c r="AY65" s="31" t="s">
        <v>72</v>
      </c>
      <c r="AZ65" s="25" t="s">
        <v>71</v>
      </c>
      <c r="BA65" s="25" t="s">
        <v>71</v>
      </c>
      <c r="BB65" s="25" t="s">
        <v>73</v>
      </c>
      <c r="BC65" s="25"/>
      <c r="BD65" s="25" t="s">
        <v>74</v>
      </c>
    </row>
    <row r="66" spans="1:56" s="14" customFormat="1" ht="15" customHeight="1" x14ac:dyDescent="0.25">
      <c r="A66" s="21">
        <v>900021</v>
      </c>
      <c r="B66" s="21">
        <v>2025</v>
      </c>
      <c r="C66" s="21" t="s">
        <v>390</v>
      </c>
      <c r="D66" s="21" t="s">
        <v>56</v>
      </c>
      <c r="E66" s="21" t="s">
        <v>149</v>
      </c>
      <c r="F66" s="21" t="s">
        <v>150</v>
      </c>
      <c r="G66" s="21" t="s">
        <v>161</v>
      </c>
      <c r="H66" s="21" t="s">
        <v>56</v>
      </c>
      <c r="I66" s="21" t="s">
        <v>57</v>
      </c>
      <c r="J66" s="21" t="s">
        <v>58</v>
      </c>
      <c r="K66" s="21" t="s">
        <v>59</v>
      </c>
      <c r="L66" s="21" t="s">
        <v>56</v>
      </c>
      <c r="M66" s="22" t="s">
        <v>273</v>
      </c>
      <c r="N66" s="22" t="s">
        <v>391</v>
      </c>
      <c r="O66" s="21" t="s">
        <v>60</v>
      </c>
      <c r="P66" s="23">
        <v>45847</v>
      </c>
      <c r="Q66" s="21">
        <v>9</v>
      </c>
      <c r="R66" s="21">
        <v>7</v>
      </c>
      <c r="S66" s="21">
        <v>2025</v>
      </c>
      <c r="T66" s="23">
        <v>45847</v>
      </c>
      <c r="U66" s="21" t="s">
        <v>61</v>
      </c>
      <c r="V66" s="21" t="s">
        <v>62</v>
      </c>
      <c r="W66" s="21" t="s">
        <v>63</v>
      </c>
      <c r="X66" s="21" t="s">
        <v>162</v>
      </c>
      <c r="Y66" s="21" t="s">
        <v>98</v>
      </c>
      <c r="Z66" s="21" t="s">
        <v>88</v>
      </c>
      <c r="AA66" s="21" t="s">
        <v>392</v>
      </c>
      <c r="AB66" s="21">
        <v>125</v>
      </c>
      <c r="AC66" s="21" t="s">
        <v>64</v>
      </c>
      <c r="AD66" s="21">
        <v>-23.547308600000001</v>
      </c>
      <c r="AE66" s="21">
        <v>-46.638276400000002</v>
      </c>
      <c r="AF66" s="21">
        <v>1316060</v>
      </c>
      <c r="AG66" s="21" t="s">
        <v>79</v>
      </c>
      <c r="AH66" s="24" t="s">
        <v>65</v>
      </c>
      <c r="AI66" s="21" t="s">
        <v>88</v>
      </c>
      <c r="AJ66" s="25" t="s">
        <v>110</v>
      </c>
      <c r="AK66" s="25"/>
      <c r="AL66" s="25"/>
      <c r="AM66" s="25" t="s">
        <v>226</v>
      </c>
      <c r="AN66" s="25" t="s">
        <v>68</v>
      </c>
      <c r="AO66" s="25" t="s">
        <v>91</v>
      </c>
      <c r="AP66" s="25" t="s">
        <v>70</v>
      </c>
      <c r="AQ66" s="26">
        <v>1</v>
      </c>
      <c r="AR66" s="27" t="str">
        <f>CONCATENATE(M66," - ",N66)</f>
        <v>08/07/2025 - 17:20:00</v>
      </c>
      <c r="AS66" s="28" t="str">
        <f>CONCATENATE(AJ66," - ",AA66," - ",AM66," - ",AN66," - ",AO66," - ",AP66)</f>
        <v>FURTO A OBJETO EM INTERIOR DE VEICULO - AVENIDA 23 DE MAIO - QUEBROU O VIDRO COM PESSOA NO CARRO - A PÉ - VIA PÚBLICA - SO CELULAR</v>
      </c>
      <c r="AT66" s="29" t="str">
        <f t="shared" si="0"/>
        <v>08/07/2025 - 17:20:00 - FURTO A OBJETO EM INTERIOR DE VEICULO - AVENIDA 23 DE MAIO - QUEBROU O VIDRO COM PESSOA NO CARRO - A PÉ - VIA PÚBLICA - SO CELULAR</v>
      </c>
      <c r="AU66" s="28" t="str">
        <f t="shared" si="1"/>
        <v>JULHO</v>
      </c>
      <c r="AV66" s="28" t="str">
        <f t="shared" si="2"/>
        <v>TERÇA-FEIRA</v>
      </c>
      <c r="AW66" s="30" t="s">
        <v>271</v>
      </c>
      <c r="AX66" s="25"/>
      <c r="AY66" s="31" t="s">
        <v>72</v>
      </c>
      <c r="AZ66" s="25" t="s">
        <v>71</v>
      </c>
      <c r="BA66" s="25" t="s">
        <v>71</v>
      </c>
      <c r="BB66" s="25" t="s">
        <v>73</v>
      </c>
      <c r="BC66" s="25"/>
      <c r="BD66" s="25" t="s">
        <v>74</v>
      </c>
    </row>
    <row r="67" spans="1:56" s="14" customFormat="1" ht="15" customHeight="1" x14ac:dyDescent="0.25">
      <c r="A67" s="21">
        <v>900021</v>
      </c>
      <c r="B67" s="21">
        <v>2025</v>
      </c>
      <c r="C67" s="21" t="s">
        <v>393</v>
      </c>
      <c r="D67" s="21" t="s">
        <v>56</v>
      </c>
      <c r="E67" s="21" t="s">
        <v>149</v>
      </c>
      <c r="F67" s="21" t="s">
        <v>150</v>
      </c>
      <c r="G67" s="21" t="s">
        <v>161</v>
      </c>
      <c r="H67" s="21" t="s">
        <v>56</v>
      </c>
      <c r="I67" s="21" t="s">
        <v>57</v>
      </c>
      <c r="J67" s="21" t="s">
        <v>58</v>
      </c>
      <c r="K67" s="21" t="s">
        <v>87</v>
      </c>
      <c r="L67" s="21" t="s">
        <v>56</v>
      </c>
      <c r="M67" s="22" t="s">
        <v>276</v>
      </c>
      <c r="N67" s="22" t="s">
        <v>249</v>
      </c>
      <c r="O67" s="21" t="s">
        <v>60</v>
      </c>
      <c r="P67" s="23">
        <v>45847</v>
      </c>
      <c r="Q67" s="21">
        <v>9</v>
      </c>
      <c r="R67" s="21">
        <v>7</v>
      </c>
      <c r="S67" s="21">
        <v>2025</v>
      </c>
      <c r="T67" s="23">
        <v>45847</v>
      </c>
      <c r="U67" s="21" t="s">
        <v>61</v>
      </c>
      <c r="V67" s="21" t="s">
        <v>62</v>
      </c>
      <c r="W67" s="21" t="s">
        <v>63</v>
      </c>
      <c r="X67" s="21" t="s">
        <v>60</v>
      </c>
      <c r="Y67" s="21" t="s">
        <v>60</v>
      </c>
      <c r="Z67" s="21" t="s">
        <v>88</v>
      </c>
      <c r="AA67" s="21" t="s">
        <v>172</v>
      </c>
      <c r="AB67" s="21">
        <v>661</v>
      </c>
      <c r="AC67" s="21" t="s">
        <v>137</v>
      </c>
      <c r="AD67" s="21">
        <v>-23.545312689999999</v>
      </c>
      <c r="AE67" s="21">
        <v>-46.651275679999998</v>
      </c>
      <c r="AF67" s="21">
        <v>1222001</v>
      </c>
      <c r="AG67" s="21" t="s">
        <v>79</v>
      </c>
      <c r="AH67" s="24" t="s">
        <v>101</v>
      </c>
      <c r="AI67" s="21" t="s">
        <v>88</v>
      </c>
      <c r="AJ67" s="25" t="s">
        <v>110</v>
      </c>
      <c r="AK67" s="25"/>
      <c r="AL67" s="25"/>
      <c r="AM67" s="25" t="s">
        <v>141</v>
      </c>
      <c r="AN67" s="25" t="s">
        <v>112</v>
      </c>
      <c r="AO67" s="25" t="s">
        <v>91</v>
      </c>
      <c r="AP67" s="25" t="s">
        <v>120</v>
      </c>
      <c r="AQ67" s="26">
        <v>1</v>
      </c>
      <c r="AR67" s="27" t="str">
        <f>CONCATENATE(M67," - ",N67)</f>
        <v>09/07/2025 - 18:00:00</v>
      </c>
      <c r="AS67" s="28" t="str">
        <f>CONCATENATE(AJ67," - ",AA67," - ",AM67," - ",AN67," - ",AO67," - ",AP67)</f>
        <v>FURTO A OBJETO EM INTERIOR DE VEICULO - RUA MAJOR SERTORIO - QUEBROU O VIDRO SEM PESSOA NO CARRO - NÃO ESPECIFICADO - VIA PÚBLICA - MOCHILA/BOLSA/OUTROS</v>
      </c>
      <c r="AT67" s="29" t="str">
        <f t="shared" si="0"/>
        <v>09/07/2025 - 18:00:00 - FURTO A OBJETO EM INTERIOR DE VEICULO - RUA MAJOR SERTORIO - QUEBROU O VIDRO SEM PESSOA NO CARRO - NÃO ESPECIFICADO - VIA PÚBLICA - MOCHILA/BOLSA/OUTROS</v>
      </c>
      <c r="AU67" s="28" t="str">
        <f t="shared" si="1"/>
        <v>JULHO</v>
      </c>
      <c r="AV67" s="28" t="str">
        <f t="shared" si="2"/>
        <v>QUARTA-FEIRA</v>
      </c>
      <c r="AW67" s="30" t="s">
        <v>271</v>
      </c>
      <c r="AX67" s="25"/>
      <c r="AY67" s="31" t="s">
        <v>72</v>
      </c>
      <c r="AZ67" s="25" t="s">
        <v>71</v>
      </c>
      <c r="BA67" s="25" t="s">
        <v>71</v>
      </c>
      <c r="BB67" s="25" t="s">
        <v>73</v>
      </c>
      <c r="BC67" s="25"/>
      <c r="BD67" s="25" t="s">
        <v>74</v>
      </c>
    </row>
    <row r="68" spans="1:56" s="14" customFormat="1" ht="15" customHeight="1" x14ac:dyDescent="0.25">
      <c r="A68" s="21">
        <v>900021</v>
      </c>
      <c r="B68" s="21">
        <v>2025</v>
      </c>
      <c r="C68" s="21" t="s">
        <v>394</v>
      </c>
      <c r="D68" s="21" t="s">
        <v>56</v>
      </c>
      <c r="E68" s="21" t="s">
        <v>149</v>
      </c>
      <c r="F68" s="21" t="s">
        <v>150</v>
      </c>
      <c r="G68" s="21" t="s">
        <v>161</v>
      </c>
      <c r="H68" s="21" t="s">
        <v>56</v>
      </c>
      <c r="I68" s="21" t="s">
        <v>57</v>
      </c>
      <c r="J68" s="21" t="s">
        <v>58</v>
      </c>
      <c r="K68" s="21" t="s">
        <v>87</v>
      </c>
      <c r="L68" s="21" t="s">
        <v>56</v>
      </c>
      <c r="M68" s="22" t="s">
        <v>273</v>
      </c>
      <c r="N68" s="22" t="s">
        <v>223</v>
      </c>
      <c r="O68" s="21" t="s">
        <v>60</v>
      </c>
      <c r="P68" s="23">
        <v>45848</v>
      </c>
      <c r="Q68" s="21">
        <v>10</v>
      </c>
      <c r="R68" s="21">
        <v>7</v>
      </c>
      <c r="S68" s="21">
        <v>2025</v>
      </c>
      <c r="T68" s="23">
        <v>45848</v>
      </c>
      <c r="U68" s="21" t="s">
        <v>61</v>
      </c>
      <c r="V68" s="21" t="s">
        <v>75</v>
      </c>
      <c r="W68" s="21" t="s">
        <v>63</v>
      </c>
      <c r="X68" s="21" t="s">
        <v>60</v>
      </c>
      <c r="Y68" s="21" t="s">
        <v>60</v>
      </c>
      <c r="Z68" s="21" t="s">
        <v>88</v>
      </c>
      <c r="AA68" s="21" t="s">
        <v>262</v>
      </c>
      <c r="AB68" s="21">
        <v>358</v>
      </c>
      <c r="AC68" s="21" t="s">
        <v>89</v>
      </c>
      <c r="AD68" s="21">
        <v>-23.5315318</v>
      </c>
      <c r="AE68" s="21">
        <v>-46.650469700000002</v>
      </c>
      <c r="AF68" s="21">
        <v>1218012</v>
      </c>
      <c r="AG68" s="21" t="s">
        <v>79</v>
      </c>
      <c r="AH68" s="24" t="s">
        <v>65</v>
      </c>
      <c r="AI68" s="21" t="s">
        <v>88</v>
      </c>
      <c r="AJ68" s="25" t="s">
        <v>218</v>
      </c>
      <c r="AK68" s="25"/>
      <c r="AL68" s="25"/>
      <c r="AM68" s="25" t="s">
        <v>226</v>
      </c>
      <c r="AN68" s="25" t="s">
        <v>68</v>
      </c>
      <c r="AO68" s="25" t="s">
        <v>91</v>
      </c>
      <c r="AP68" s="25" t="s">
        <v>70</v>
      </c>
      <c r="AQ68" s="26">
        <v>1</v>
      </c>
      <c r="AR68" s="27" t="str">
        <f>CONCATENATE(M68," - ",N68)</f>
        <v>08/07/2025 - 15:00:00</v>
      </c>
      <c r="AS68" s="28" t="str">
        <f>CONCATENATE(AJ68," - ",AA68," - ",AM68," - ",AN68," - ",AO68," - ",AP68)</f>
        <v>ROUBO EM INTERIOR DE VEICULO - ALAMEDA EDUARDO PRADO - QUEBROU O VIDRO COM PESSOA NO CARRO - A PÉ - VIA PÚBLICA - SO CELULAR</v>
      </c>
      <c r="AT68" s="29" t="str">
        <f t="shared" si="0"/>
        <v>08/07/2025 - 15:00:00 - ROUBO EM INTERIOR DE VEICULO - ALAMEDA EDUARDO PRADO - QUEBROU O VIDRO COM PESSOA NO CARRO - A PÉ - VIA PÚBLICA - SO CELULAR</v>
      </c>
      <c r="AU68" s="28" t="str">
        <f t="shared" si="1"/>
        <v>JULHO</v>
      </c>
      <c r="AV68" s="28" t="str">
        <f t="shared" si="2"/>
        <v>TERÇA-FEIRA</v>
      </c>
      <c r="AW68" s="30" t="s">
        <v>271</v>
      </c>
      <c r="AX68" s="25"/>
      <c r="AY68" s="32" t="s">
        <v>85</v>
      </c>
      <c r="AZ68" s="25" t="s">
        <v>71</v>
      </c>
      <c r="BA68" s="25" t="s">
        <v>71</v>
      </c>
      <c r="BB68" s="25" t="s">
        <v>73</v>
      </c>
      <c r="BC68" s="25"/>
      <c r="BD68" s="25" t="s">
        <v>74</v>
      </c>
    </row>
    <row r="69" spans="1:56" s="14" customFormat="1" ht="15" customHeight="1" x14ac:dyDescent="0.25">
      <c r="A69" s="21">
        <v>900021</v>
      </c>
      <c r="B69" s="21">
        <v>2025</v>
      </c>
      <c r="C69" s="21" t="s">
        <v>395</v>
      </c>
      <c r="D69" s="21" t="s">
        <v>56</v>
      </c>
      <c r="E69" s="21" t="s">
        <v>149</v>
      </c>
      <c r="F69" s="21" t="s">
        <v>150</v>
      </c>
      <c r="G69" s="21" t="s">
        <v>161</v>
      </c>
      <c r="H69" s="21" t="s">
        <v>56</v>
      </c>
      <c r="I69" s="21" t="s">
        <v>57</v>
      </c>
      <c r="J69" s="21" t="s">
        <v>58</v>
      </c>
      <c r="K69" s="21" t="s">
        <v>87</v>
      </c>
      <c r="L69" s="21" t="s">
        <v>56</v>
      </c>
      <c r="M69" s="22" t="s">
        <v>273</v>
      </c>
      <c r="N69" s="22" t="s">
        <v>127</v>
      </c>
      <c r="O69" s="21" t="s">
        <v>148</v>
      </c>
      <c r="P69" s="23">
        <v>45848</v>
      </c>
      <c r="Q69" s="21">
        <v>10</v>
      </c>
      <c r="R69" s="21">
        <v>7</v>
      </c>
      <c r="S69" s="21">
        <v>2025</v>
      </c>
      <c r="T69" s="23">
        <v>45848</v>
      </c>
      <c r="U69" s="21" t="s">
        <v>61</v>
      </c>
      <c r="V69" s="21" t="s">
        <v>62</v>
      </c>
      <c r="W69" s="21" t="s">
        <v>63</v>
      </c>
      <c r="X69" s="21" t="s">
        <v>60</v>
      </c>
      <c r="Y69" s="21" t="s">
        <v>60</v>
      </c>
      <c r="Z69" s="21" t="s">
        <v>88</v>
      </c>
      <c r="AA69" s="21" t="s">
        <v>358</v>
      </c>
      <c r="AB69" s="21">
        <v>830</v>
      </c>
      <c r="AC69" s="21" t="s">
        <v>104</v>
      </c>
      <c r="AD69" s="21">
        <v>-23.530151589999999</v>
      </c>
      <c r="AE69" s="21">
        <v>-46.653482099999998</v>
      </c>
      <c r="AF69" s="21">
        <v>1153000</v>
      </c>
      <c r="AG69" s="21" t="s">
        <v>79</v>
      </c>
      <c r="AH69" s="24" t="s">
        <v>129</v>
      </c>
      <c r="AI69" s="21" t="s">
        <v>88</v>
      </c>
      <c r="AJ69" s="25" t="s">
        <v>140</v>
      </c>
      <c r="AK69" s="25"/>
      <c r="AL69" s="25"/>
      <c r="AM69" s="25" t="s">
        <v>111</v>
      </c>
      <c r="AN69" s="25" t="s">
        <v>112</v>
      </c>
      <c r="AO69" s="25" t="s">
        <v>91</v>
      </c>
      <c r="AP69" s="25" t="s">
        <v>171</v>
      </c>
      <c r="AQ69" s="26">
        <v>1</v>
      </c>
      <c r="AR69" s="27" t="str">
        <f>CONCATENATE(M69," - ",N69)</f>
        <v>08/07/2025 - 21:00:00</v>
      </c>
      <c r="AS69" s="28" t="str">
        <f>CONCATENATE(AJ69," - ",AA69," - ",AM69," - ",AN69," - ",AO69," - ",AP69)</f>
        <v>SAQUE/MOVIMENTACAO NAO AUTORIZADA - RUA VITORINO CARMILO - MODUS OPERANDI NAO ESPECIFICADO - NÃO ESPECIFICADO - VIA PÚBLICA - CARTAO BANCARIO</v>
      </c>
      <c r="AT69" s="29" t="str">
        <f t="shared" si="0"/>
        <v>08/07/2025 - 21:00:00 - SAQUE/MOVIMENTACAO NAO AUTORIZADA - RUA VITORINO CARMILO - MODUS OPERANDI NAO ESPECIFICADO - NÃO ESPECIFICADO - VIA PÚBLICA - CARTAO BANCARIO</v>
      </c>
      <c r="AU69" s="28" t="str">
        <f t="shared" si="1"/>
        <v>JULHO</v>
      </c>
      <c r="AV69" s="28" t="str">
        <f t="shared" si="2"/>
        <v>TERÇA-FEIRA</v>
      </c>
      <c r="AW69" s="30" t="s">
        <v>271</v>
      </c>
      <c r="AX69" s="25"/>
      <c r="AY69" s="31" t="s">
        <v>72</v>
      </c>
      <c r="AZ69" s="25" t="s">
        <v>71</v>
      </c>
      <c r="BA69" s="25" t="s">
        <v>71</v>
      </c>
      <c r="BB69" s="25" t="s">
        <v>73</v>
      </c>
      <c r="BC69" s="25"/>
      <c r="BD69" s="25" t="s">
        <v>74</v>
      </c>
    </row>
    <row r="70" spans="1:56" s="14" customFormat="1" ht="15" customHeight="1" x14ac:dyDescent="0.25">
      <c r="A70" s="21">
        <v>900021</v>
      </c>
      <c r="B70" s="21">
        <v>2025</v>
      </c>
      <c r="C70" s="21" t="s">
        <v>396</v>
      </c>
      <c r="D70" s="21" t="s">
        <v>56</v>
      </c>
      <c r="E70" s="21" t="s">
        <v>149</v>
      </c>
      <c r="F70" s="21" t="s">
        <v>150</v>
      </c>
      <c r="G70" s="21" t="s">
        <v>161</v>
      </c>
      <c r="H70" s="21" t="s">
        <v>56</v>
      </c>
      <c r="I70" s="21" t="s">
        <v>57</v>
      </c>
      <c r="J70" s="21" t="s">
        <v>58</v>
      </c>
      <c r="K70" s="21" t="s">
        <v>87</v>
      </c>
      <c r="L70" s="21" t="s">
        <v>56</v>
      </c>
      <c r="M70" s="22" t="s">
        <v>276</v>
      </c>
      <c r="N70" s="22" t="s">
        <v>158</v>
      </c>
      <c r="O70" s="21" t="s">
        <v>60</v>
      </c>
      <c r="P70" s="23">
        <v>45848</v>
      </c>
      <c r="Q70" s="21">
        <v>10</v>
      </c>
      <c r="R70" s="21">
        <v>7</v>
      </c>
      <c r="S70" s="21">
        <v>2025</v>
      </c>
      <c r="T70" s="23">
        <v>45848</v>
      </c>
      <c r="U70" s="21" t="s">
        <v>61</v>
      </c>
      <c r="V70" s="21" t="s">
        <v>62</v>
      </c>
      <c r="W70" s="21" t="s">
        <v>63</v>
      </c>
      <c r="X70" s="21" t="s">
        <v>60</v>
      </c>
      <c r="Y70" s="21" t="s">
        <v>60</v>
      </c>
      <c r="Z70" s="21" t="s">
        <v>88</v>
      </c>
      <c r="AA70" s="21" t="s">
        <v>215</v>
      </c>
      <c r="AB70" s="21">
        <v>493</v>
      </c>
      <c r="AC70" s="21" t="s">
        <v>137</v>
      </c>
      <c r="AD70" s="21">
        <v>-23.539668630000001</v>
      </c>
      <c r="AE70" s="21">
        <v>-46.660159470000004</v>
      </c>
      <c r="AF70" s="21">
        <v>1229001</v>
      </c>
      <c r="AG70" s="21" t="s">
        <v>79</v>
      </c>
      <c r="AH70" s="24" t="s">
        <v>101</v>
      </c>
      <c r="AI70" s="21" t="s">
        <v>88</v>
      </c>
      <c r="AJ70" s="25" t="s">
        <v>140</v>
      </c>
      <c r="AK70" s="25"/>
      <c r="AL70" s="25"/>
      <c r="AM70" s="25" t="s">
        <v>111</v>
      </c>
      <c r="AN70" s="25" t="s">
        <v>112</v>
      </c>
      <c r="AO70" s="25" t="s">
        <v>112</v>
      </c>
      <c r="AP70" s="25" t="s">
        <v>114</v>
      </c>
      <c r="AQ70" s="26">
        <v>1</v>
      </c>
      <c r="AR70" s="27" t="str">
        <f>CONCATENATE(M70," - ",N70)</f>
        <v>09/07/2025 - 19:00:00</v>
      </c>
      <c r="AS70" s="28" t="str">
        <f>CONCATENATE(AJ70," - ",AA70," - ",AM70," - ",AN70," - ",AO70," - ",AP70)</f>
        <v>SAQUE/MOVIMENTACAO NAO AUTORIZADA - RUA DOUTOR VEIGA FILHO - MODUS OPERANDI NAO ESPECIFICADO - NÃO ESPECIFICADO - NÃO ESPECIFICADO - OUTROS</v>
      </c>
      <c r="AT70" s="29" t="str">
        <f t="shared" si="0"/>
        <v>09/07/2025 - 19:00:00 - SAQUE/MOVIMENTACAO NAO AUTORIZADA - RUA DOUTOR VEIGA FILHO - MODUS OPERANDI NAO ESPECIFICADO - NÃO ESPECIFICADO - NÃO ESPECIFICADO - OUTROS</v>
      </c>
      <c r="AU70" s="28" t="str">
        <f t="shared" si="1"/>
        <v>JULHO</v>
      </c>
      <c r="AV70" s="28" t="str">
        <f t="shared" si="2"/>
        <v>QUARTA-FEIRA</v>
      </c>
      <c r="AW70" s="30" t="s">
        <v>271</v>
      </c>
      <c r="AX70" s="25"/>
      <c r="AY70" s="31" t="s">
        <v>72</v>
      </c>
      <c r="AZ70" s="25" t="s">
        <v>71</v>
      </c>
      <c r="BA70" s="25" t="s">
        <v>71</v>
      </c>
      <c r="BB70" s="25" t="s">
        <v>73</v>
      </c>
      <c r="BC70" s="25"/>
      <c r="BD70" s="25" t="s">
        <v>74</v>
      </c>
    </row>
    <row r="71" spans="1:56" s="14" customFormat="1" ht="15" customHeight="1" x14ac:dyDescent="0.25">
      <c r="A71" s="21">
        <v>10101</v>
      </c>
      <c r="B71" s="21">
        <v>2025</v>
      </c>
      <c r="C71" s="21" t="s">
        <v>397</v>
      </c>
      <c r="D71" s="21" t="s">
        <v>56</v>
      </c>
      <c r="E71" s="21" t="s">
        <v>57</v>
      </c>
      <c r="F71" s="21" t="s">
        <v>58</v>
      </c>
      <c r="G71" s="21" t="s">
        <v>398</v>
      </c>
      <c r="H71" s="21" t="s">
        <v>56</v>
      </c>
      <c r="I71" s="21" t="s">
        <v>57</v>
      </c>
      <c r="J71" s="21" t="s">
        <v>58</v>
      </c>
      <c r="K71" s="21" t="s">
        <v>59</v>
      </c>
      <c r="L71" s="21" t="s">
        <v>56</v>
      </c>
      <c r="M71" s="22" t="s">
        <v>279</v>
      </c>
      <c r="N71" s="22" t="s">
        <v>225</v>
      </c>
      <c r="O71" s="21" t="s">
        <v>124</v>
      </c>
      <c r="P71" s="23">
        <v>45849</v>
      </c>
      <c r="Q71" s="21">
        <v>11</v>
      </c>
      <c r="R71" s="21">
        <v>7</v>
      </c>
      <c r="S71" s="21">
        <v>2025</v>
      </c>
      <c r="T71" s="35">
        <v>45849</v>
      </c>
      <c r="U71" s="21" t="s">
        <v>61</v>
      </c>
      <c r="V71" s="21" t="s">
        <v>62</v>
      </c>
      <c r="W71" s="21" t="s">
        <v>108</v>
      </c>
      <c r="X71" s="21" t="s">
        <v>60</v>
      </c>
      <c r="Y71" s="21" t="s">
        <v>60</v>
      </c>
      <c r="Z71" s="21" t="s">
        <v>88</v>
      </c>
      <c r="AA71" s="21" t="s">
        <v>186</v>
      </c>
      <c r="AB71" s="21">
        <v>33</v>
      </c>
      <c r="AC71" s="21" t="s">
        <v>115</v>
      </c>
      <c r="AD71" s="21">
        <v>-23.542763539999999</v>
      </c>
      <c r="AE71" s="21">
        <v>-46.645519309999997</v>
      </c>
      <c r="AF71" s="21">
        <v>1221010</v>
      </c>
      <c r="AG71" s="21" t="s">
        <v>79</v>
      </c>
      <c r="AH71" s="24" t="s">
        <v>90</v>
      </c>
      <c r="AI71" s="21" t="s">
        <v>88</v>
      </c>
      <c r="AJ71" s="25" t="s">
        <v>134</v>
      </c>
      <c r="AK71" s="25"/>
      <c r="AL71" s="25"/>
      <c r="AM71" s="25" t="s">
        <v>141</v>
      </c>
      <c r="AN71" s="25" t="s">
        <v>112</v>
      </c>
      <c r="AO71" s="25" t="s">
        <v>113</v>
      </c>
      <c r="AP71" s="25" t="s">
        <v>112</v>
      </c>
      <c r="AQ71" s="26">
        <v>1</v>
      </c>
      <c r="AR71" s="27" t="str">
        <f>CONCATENATE(M71," - ",N71)</f>
        <v>10/07/2025 - 08:00:00</v>
      </c>
      <c r="AS71" s="28" t="str">
        <f>CONCATENATE(AJ71," - ",AA71," - ",AM71," - ",AN71," - ",AO71," - ",AP71)</f>
        <v>FURTO QUEBRA VIDRO - RUA SANTA ISABEL - QUEBROU O VIDRO SEM PESSOA NO CARRO - NÃO ESPECIFICADO - INTERIOR DE VEÍCULO - NÃO ESPECIFICADO</v>
      </c>
      <c r="AT71" s="29" t="str">
        <f t="shared" si="0"/>
        <v>10/07/2025 - 08:00:00 - FURTO QUEBRA VIDRO - RUA SANTA ISABEL - QUEBROU O VIDRO SEM PESSOA NO CARRO - NÃO ESPECIFICADO - INTERIOR DE VEÍCULO - NÃO ESPECIFICADO</v>
      </c>
      <c r="AU71" s="28" t="str">
        <f t="shared" si="1"/>
        <v>JULHO</v>
      </c>
      <c r="AV71" s="28" t="str">
        <f t="shared" si="2"/>
        <v>QUINTA-FEIRA</v>
      </c>
      <c r="AW71" s="30" t="s">
        <v>271</v>
      </c>
      <c r="AX71" s="25"/>
      <c r="AY71" s="31" t="s">
        <v>72</v>
      </c>
      <c r="AZ71" s="25" t="s">
        <v>71</v>
      </c>
      <c r="BA71" s="25" t="s">
        <v>71</v>
      </c>
      <c r="BB71" s="25" t="s">
        <v>73</v>
      </c>
      <c r="BC71" s="25"/>
      <c r="BD71" s="25" t="s">
        <v>74</v>
      </c>
    </row>
    <row r="72" spans="1:56" s="14" customFormat="1" ht="15" customHeight="1" x14ac:dyDescent="0.25">
      <c r="A72" s="21">
        <v>10102</v>
      </c>
      <c r="B72" s="21">
        <v>2025</v>
      </c>
      <c r="C72" s="21" t="s">
        <v>399</v>
      </c>
      <c r="D72" s="21" t="s">
        <v>56</v>
      </c>
      <c r="E72" s="21" t="s">
        <v>57</v>
      </c>
      <c r="F72" s="21" t="s">
        <v>58</v>
      </c>
      <c r="G72" s="21" t="s">
        <v>86</v>
      </c>
      <c r="H72" s="21" t="s">
        <v>56</v>
      </c>
      <c r="I72" s="21" t="s">
        <v>57</v>
      </c>
      <c r="J72" s="21" t="s">
        <v>58</v>
      </c>
      <c r="K72" s="21" t="s">
        <v>59</v>
      </c>
      <c r="L72" s="21" t="s">
        <v>56</v>
      </c>
      <c r="M72" s="22" t="s">
        <v>400</v>
      </c>
      <c r="N72" s="22" t="s">
        <v>277</v>
      </c>
      <c r="O72" s="21" t="s">
        <v>60</v>
      </c>
      <c r="P72" s="23">
        <v>45849</v>
      </c>
      <c r="Q72" s="21">
        <v>11</v>
      </c>
      <c r="R72" s="21">
        <v>7</v>
      </c>
      <c r="S72" s="21">
        <v>2025</v>
      </c>
      <c r="T72" s="35">
        <v>45849</v>
      </c>
      <c r="U72" s="21" t="s">
        <v>61</v>
      </c>
      <c r="V72" s="21" t="s">
        <v>62</v>
      </c>
      <c r="W72" s="21" t="s">
        <v>177</v>
      </c>
      <c r="X72" s="21" t="s">
        <v>162</v>
      </c>
      <c r="Y72" s="21" t="s">
        <v>98</v>
      </c>
      <c r="Z72" s="21" t="s">
        <v>202</v>
      </c>
      <c r="AA72" s="21" t="s">
        <v>401</v>
      </c>
      <c r="AB72" s="21">
        <v>161</v>
      </c>
      <c r="AC72" s="21" t="s">
        <v>211</v>
      </c>
      <c r="AD72" s="21">
        <v>-23.5364842</v>
      </c>
      <c r="AE72" s="21">
        <v>-46.640056999999999</v>
      </c>
      <c r="AF72" s="21">
        <v>1213001</v>
      </c>
      <c r="AG72" s="21" t="s">
        <v>93</v>
      </c>
      <c r="AH72" s="24" t="s">
        <v>119</v>
      </c>
      <c r="AI72" s="26" t="s">
        <v>402</v>
      </c>
      <c r="AJ72" s="25" t="s">
        <v>95</v>
      </c>
      <c r="AK72" s="25"/>
      <c r="AL72" s="25"/>
      <c r="AM72" s="25" t="s">
        <v>121</v>
      </c>
      <c r="AN72" s="25" t="s">
        <v>68</v>
      </c>
      <c r="AO72" s="25" t="s">
        <v>69</v>
      </c>
      <c r="AP72" s="25" t="s">
        <v>270</v>
      </c>
      <c r="AQ72" s="26">
        <v>1</v>
      </c>
      <c r="AR72" s="27" t="str">
        <f>CONCATENATE(M72," - ",N72)</f>
        <v>11/07/2025 - 04:40:00</v>
      </c>
      <c r="AS72" s="28" t="str">
        <f>CONCATENATE(AJ72," - ",AA72," - ",AM72," - ",AN72," - ",AO72," - ",AP72)</f>
        <v>FURTO A ESTABELECIMENTO COMERCIAL - RUA GENERAL OSÓRIO - MEDIANTE ARROMBAMENTO - A PÉ - INTERIOR DE ESTABELECIMENTO COMERCIAL - PRODUTOS DO ESTABELECIMENTO</v>
      </c>
      <c r="AT72" s="29" t="str">
        <f t="shared" si="0"/>
        <v>11/07/2025 - 04:40:00 - FURTO A ESTABELECIMENTO COMERCIAL - RUA GENERAL OSÓRIO - MEDIANTE ARROMBAMENTO - A PÉ - INTERIOR DE ESTABELECIMENTO COMERCIAL - PRODUTOS DO ESTABELECIMENTO</v>
      </c>
      <c r="AU72" s="28" t="str">
        <f t="shared" si="1"/>
        <v>JULHO</v>
      </c>
      <c r="AV72" s="28" t="str">
        <f t="shared" si="2"/>
        <v>SEXTA-FEIRA</v>
      </c>
      <c r="AW72" s="30" t="s">
        <v>271</v>
      </c>
      <c r="AX72" s="25"/>
      <c r="AY72" s="31" t="s">
        <v>72</v>
      </c>
      <c r="AZ72" s="25" t="s">
        <v>71</v>
      </c>
      <c r="BA72" s="25" t="s">
        <v>84</v>
      </c>
      <c r="BB72" s="25" t="s">
        <v>73</v>
      </c>
      <c r="BC72" s="25" t="s">
        <v>179</v>
      </c>
      <c r="BD72" s="25" t="s">
        <v>74</v>
      </c>
    </row>
    <row r="73" spans="1:56" s="14" customFormat="1" ht="15" customHeight="1" x14ac:dyDescent="0.25">
      <c r="A73" s="21">
        <v>10102</v>
      </c>
      <c r="B73" s="21">
        <v>2025</v>
      </c>
      <c r="C73" s="21" t="s">
        <v>403</v>
      </c>
      <c r="D73" s="21" t="s">
        <v>56</v>
      </c>
      <c r="E73" s="21" t="s">
        <v>57</v>
      </c>
      <c r="F73" s="21" t="s">
        <v>58</v>
      </c>
      <c r="G73" s="21" t="s">
        <v>86</v>
      </c>
      <c r="H73" s="21" t="s">
        <v>56</v>
      </c>
      <c r="I73" s="21" t="s">
        <v>57</v>
      </c>
      <c r="J73" s="21" t="s">
        <v>58</v>
      </c>
      <c r="K73" s="21" t="s">
        <v>87</v>
      </c>
      <c r="L73" s="21" t="s">
        <v>56</v>
      </c>
      <c r="M73" s="22" t="s">
        <v>400</v>
      </c>
      <c r="N73" s="22" t="s">
        <v>404</v>
      </c>
      <c r="O73" s="21" t="s">
        <v>60</v>
      </c>
      <c r="P73" s="23">
        <v>45849</v>
      </c>
      <c r="Q73" s="21">
        <v>11</v>
      </c>
      <c r="R73" s="21">
        <v>7</v>
      </c>
      <c r="S73" s="21">
        <v>2025</v>
      </c>
      <c r="T73" s="35">
        <v>45849</v>
      </c>
      <c r="U73" s="21" t="s">
        <v>61</v>
      </c>
      <c r="V73" s="21" t="s">
        <v>62</v>
      </c>
      <c r="W73" s="21" t="s">
        <v>177</v>
      </c>
      <c r="X73" s="21" t="s">
        <v>251</v>
      </c>
      <c r="Y73" s="21" t="s">
        <v>98</v>
      </c>
      <c r="Z73" s="21" t="s">
        <v>202</v>
      </c>
      <c r="AA73" s="21" t="s">
        <v>405</v>
      </c>
      <c r="AB73" s="21">
        <v>618</v>
      </c>
      <c r="AC73" s="21" t="s">
        <v>104</v>
      </c>
      <c r="AD73" s="21">
        <v>-23.542608000000001</v>
      </c>
      <c r="AE73" s="21">
        <v>-46.657603000000002</v>
      </c>
      <c r="AF73" s="21">
        <v>1238000</v>
      </c>
      <c r="AG73" s="21" t="s">
        <v>201</v>
      </c>
      <c r="AH73" s="24" t="s">
        <v>109</v>
      </c>
      <c r="AI73" s="21" t="s">
        <v>88</v>
      </c>
      <c r="AJ73" s="25" t="s">
        <v>95</v>
      </c>
      <c r="AK73" s="25"/>
      <c r="AL73" s="25"/>
      <c r="AM73" s="25" t="s">
        <v>67</v>
      </c>
      <c r="AN73" s="25" t="s">
        <v>68</v>
      </c>
      <c r="AO73" s="25" t="s">
        <v>69</v>
      </c>
      <c r="AP73" s="25" t="s">
        <v>270</v>
      </c>
      <c r="AQ73" s="26">
        <v>1</v>
      </c>
      <c r="AR73" s="27" t="str">
        <f>CONCATENATE(M73," - ",N73)</f>
        <v>11/07/2025 - 13:51:00</v>
      </c>
      <c r="AS73" s="28" t="str">
        <f>CONCATENATE(AJ73," - ",AA73," - ",AM73," - ",AN73," - ",AO73," - ",AP73)</f>
        <v>FURTO A ESTABELECIMENTO COMERCIAL - AVENIDA HIGIENÓPOLIS - DESTREZA - A PÉ - INTERIOR DE ESTABELECIMENTO COMERCIAL - PRODUTOS DO ESTABELECIMENTO</v>
      </c>
      <c r="AT73" s="29" t="str">
        <f t="shared" si="0"/>
        <v>11/07/2025 - 13:51:00 - FURTO A ESTABELECIMENTO COMERCIAL - AVENIDA HIGIENÓPOLIS - DESTREZA - A PÉ - INTERIOR DE ESTABELECIMENTO COMERCIAL - PRODUTOS DO ESTABELECIMENTO</v>
      </c>
      <c r="AU73" s="28" t="str">
        <f t="shared" si="1"/>
        <v>JULHO</v>
      </c>
      <c r="AV73" s="28" t="str">
        <f t="shared" si="2"/>
        <v>SEXTA-FEIRA</v>
      </c>
      <c r="AW73" s="30" t="s">
        <v>271</v>
      </c>
      <c r="AX73" s="25"/>
      <c r="AY73" s="31" t="s">
        <v>72</v>
      </c>
      <c r="AZ73" s="25" t="s">
        <v>71</v>
      </c>
      <c r="BA73" s="25" t="s">
        <v>84</v>
      </c>
      <c r="BB73" s="25" t="s">
        <v>96</v>
      </c>
      <c r="BC73" s="25" t="s">
        <v>200</v>
      </c>
      <c r="BD73" s="25" t="s">
        <v>74</v>
      </c>
    </row>
    <row r="74" spans="1:56" s="14" customFormat="1" ht="15" customHeight="1" x14ac:dyDescent="0.25">
      <c r="A74" s="21">
        <v>10102</v>
      </c>
      <c r="B74" s="21">
        <v>2025</v>
      </c>
      <c r="C74" s="21" t="s">
        <v>406</v>
      </c>
      <c r="D74" s="21" t="s">
        <v>56</v>
      </c>
      <c r="E74" s="21" t="s">
        <v>57</v>
      </c>
      <c r="F74" s="21" t="s">
        <v>58</v>
      </c>
      <c r="G74" s="21" t="s">
        <v>86</v>
      </c>
      <c r="H74" s="21" t="s">
        <v>56</v>
      </c>
      <c r="I74" s="21" t="s">
        <v>57</v>
      </c>
      <c r="J74" s="21" t="s">
        <v>58</v>
      </c>
      <c r="K74" s="21" t="s">
        <v>59</v>
      </c>
      <c r="L74" s="21" t="s">
        <v>56</v>
      </c>
      <c r="M74" s="22" t="s">
        <v>407</v>
      </c>
      <c r="N74" s="22" t="s">
        <v>408</v>
      </c>
      <c r="O74" s="21" t="s">
        <v>60</v>
      </c>
      <c r="P74" s="23">
        <v>45850</v>
      </c>
      <c r="Q74" s="21">
        <v>12</v>
      </c>
      <c r="R74" s="21">
        <v>7</v>
      </c>
      <c r="S74" s="21">
        <v>2025</v>
      </c>
      <c r="T74" s="35">
        <v>45850</v>
      </c>
      <c r="U74" s="21" t="s">
        <v>61</v>
      </c>
      <c r="V74" s="21" t="s">
        <v>75</v>
      </c>
      <c r="W74" s="21" t="s">
        <v>76</v>
      </c>
      <c r="X74" s="21" t="s">
        <v>60</v>
      </c>
      <c r="Y74" s="21" t="s">
        <v>77</v>
      </c>
      <c r="Z74" s="21" t="s">
        <v>88</v>
      </c>
      <c r="AA74" s="21" t="s">
        <v>159</v>
      </c>
      <c r="AB74" s="21">
        <v>23</v>
      </c>
      <c r="AC74" s="21" t="s">
        <v>115</v>
      </c>
      <c r="AD74" s="21">
        <v>-23.54594419</v>
      </c>
      <c r="AE74" s="21">
        <v>-46.63877145</v>
      </c>
      <c r="AF74" s="21">
        <v>1048100</v>
      </c>
      <c r="AG74" s="21" t="s">
        <v>201</v>
      </c>
      <c r="AH74" s="24" t="s">
        <v>90</v>
      </c>
      <c r="AI74" s="21" t="s">
        <v>88</v>
      </c>
      <c r="AJ74" s="25" t="s">
        <v>81</v>
      </c>
      <c r="AK74" s="25"/>
      <c r="AL74" s="25"/>
      <c r="AM74" s="25" t="s">
        <v>82</v>
      </c>
      <c r="AN74" s="25" t="s">
        <v>68</v>
      </c>
      <c r="AO74" s="25" t="s">
        <v>91</v>
      </c>
      <c r="AP74" s="25" t="s">
        <v>70</v>
      </c>
      <c r="AQ74" s="26">
        <v>1</v>
      </c>
      <c r="AR74" s="27" t="str">
        <f>CONCATENATE(M74," - ",N74)</f>
        <v>12/07/2025 - 07:15:00</v>
      </c>
      <c r="AS74" s="28" t="str">
        <f>CONCATENATE(AJ74," - ",AA74," - ",AM74," - ",AN74," - ",AO74," - ",AP74)</f>
        <v>ROUBO A TRANSEUNTE - RUA CORONEL XAVIER DE TOLEDO - AGRESSÃO FÍSICA - A PÉ - VIA PÚBLICA - SO CELULAR</v>
      </c>
      <c r="AT74" s="29" t="str">
        <f t="shared" si="0"/>
        <v>12/07/2025 - 07:15:00 - ROUBO A TRANSEUNTE - RUA CORONEL XAVIER DE TOLEDO - AGRESSÃO FÍSICA - A PÉ - VIA PÚBLICA - SO CELULAR</v>
      </c>
      <c r="AU74" s="28" t="str">
        <f t="shared" si="1"/>
        <v>JULHO</v>
      </c>
      <c r="AV74" s="28" t="str">
        <f t="shared" si="2"/>
        <v>SÁBADO</v>
      </c>
      <c r="AW74" s="30" t="s">
        <v>271</v>
      </c>
      <c r="AX74" s="25"/>
      <c r="AY74" s="32" t="s">
        <v>85</v>
      </c>
      <c r="AZ74" s="25" t="s">
        <v>71</v>
      </c>
      <c r="BA74" s="25" t="s">
        <v>71</v>
      </c>
      <c r="BB74" s="25" t="s">
        <v>73</v>
      </c>
      <c r="BC74" s="25"/>
      <c r="BD74" s="25" t="s">
        <v>74</v>
      </c>
    </row>
    <row r="75" spans="1:56" s="14" customFormat="1" ht="15" customHeight="1" x14ac:dyDescent="0.25">
      <c r="A75" s="21">
        <v>10102</v>
      </c>
      <c r="B75" s="21">
        <v>2025</v>
      </c>
      <c r="C75" s="21" t="s">
        <v>409</v>
      </c>
      <c r="D75" s="21" t="s">
        <v>56</v>
      </c>
      <c r="E75" s="21" t="s">
        <v>57</v>
      </c>
      <c r="F75" s="21" t="s">
        <v>58</v>
      </c>
      <c r="G75" s="21" t="s">
        <v>86</v>
      </c>
      <c r="H75" s="21" t="s">
        <v>56</v>
      </c>
      <c r="I75" s="21" t="s">
        <v>57</v>
      </c>
      <c r="J75" s="21" t="s">
        <v>58</v>
      </c>
      <c r="K75" s="21" t="s">
        <v>87</v>
      </c>
      <c r="L75" s="21" t="s">
        <v>56</v>
      </c>
      <c r="M75" s="22" t="s">
        <v>407</v>
      </c>
      <c r="N75" s="22" t="s">
        <v>410</v>
      </c>
      <c r="O75" s="21" t="s">
        <v>60</v>
      </c>
      <c r="P75" s="23">
        <v>45850</v>
      </c>
      <c r="Q75" s="21">
        <v>12</v>
      </c>
      <c r="R75" s="21">
        <v>7</v>
      </c>
      <c r="S75" s="21">
        <v>2025</v>
      </c>
      <c r="T75" s="35">
        <v>45850</v>
      </c>
      <c r="U75" s="21" t="s">
        <v>61</v>
      </c>
      <c r="V75" s="21" t="s">
        <v>62</v>
      </c>
      <c r="W75" s="21" t="s">
        <v>168</v>
      </c>
      <c r="X75" s="21" t="s">
        <v>60</v>
      </c>
      <c r="Y75" s="21" t="s">
        <v>60</v>
      </c>
      <c r="Z75" s="21" t="s">
        <v>88</v>
      </c>
      <c r="AA75" s="21" t="s">
        <v>411</v>
      </c>
      <c r="AB75" s="21">
        <v>20</v>
      </c>
      <c r="AC75" s="21" t="s">
        <v>104</v>
      </c>
      <c r="AD75" s="21">
        <v>-23.534297500000001</v>
      </c>
      <c r="AE75" s="21">
        <v>-46.649115600000002</v>
      </c>
      <c r="AF75" s="21">
        <v>1217020</v>
      </c>
      <c r="AG75" s="21" t="s">
        <v>201</v>
      </c>
      <c r="AH75" s="24" t="s">
        <v>90</v>
      </c>
      <c r="AI75" s="21" t="s">
        <v>88</v>
      </c>
      <c r="AJ75" s="25" t="s">
        <v>191</v>
      </c>
      <c r="AK75" s="25"/>
      <c r="AL75" s="25"/>
      <c r="AM75" s="25" t="s">
        <v>67</v>
      </c>
      <c r="AN75" s="25" t="s">
        <v>160</v>
      </c>
      <c r="AO75" s="25" t="s">
        <v>91</v>
      </c>
      <c r="AP75" s="25" t="s">
        <v>160</v>
      </c>
      <c r="AQ75" s="26">
        <v>1</v>
      </c>
      <c r="AR75" s="27" t="str">
        <f>CONCATENATE(M75," - ",N75)</f>
        <v>12/07/2025 - 07:50:00</v>
      </c>
      <c r="AS75" s="28" t="str">
        <f>CONCATENATE(AJ75," - ",AA75," - ",AM75," - ",AN75," - ",AO75," - ",AP75)</f>
        <v>FURTO DE MOTO - RUA ADOLFO GORDO - DESTREZA - MOTO - VIA PÚBLICA - MOTO</v>
      </c>
      <c r="AT75" s="29" t="str">
        <f t="shared" si="0"/>
        <v>12/07/2025 - 07:50:00 - FURTO DE MOTO - RUA ADOLFO GORDO - DESTREZA - MOTO - VIA PÚBLICA - MOTO</v>
      </c>
      <c r="AU75" s="28" t="str">
        <f t="shared" si="1"/>
        <v>JULHO</v>
      </c>
      <c r="AV75" s="28" t="str">
        <f t="shared" si="2"/>
        <v>SÁBADO</v>
      </c>
      <c r="AW75" s="30" t="s">
        <v>271</v>
      </c>
      <c r="AX75" s="25"/>
      <c r="AY75" s="31" t="s">
        <v>72</v>
      </c>
      <c r="AZ75" s="25" t="s">
        <v>71</v>
      </c>
      <c r="BA75" s="25" t="s">
        <v>84</v>
      </c>
      <c r="BB75" s="25" t="s">
        <v>96</v>
      </c>
      <c r="BC75" s="25" t="s">
        <v>200</v>
      </c>
      <c r="BD75" s="25" t="s">
        <v>74</v>
      </c>
    </row>
    <row r="76" spans="1:56" s="14" customFormat="1" ht="15" customHeight="1" x14ac:dyDescent="0.25">
      <c r="A76" s="21">
        <v>10102</v>
      </c>
      <c r="B76" s="21">
        <v>2025</v>
      </c>
      <c r="C76" s="21" t="s">
        <v>412</v>
      </c>
      <c r="D76" s="21" t="s">
        <v>56</v>
      </c>
      <c r="E76" s="21" t="s">
        <v>57</v>
      </c>
      <c r="F76" s="21" t="s">
        <v>58</v>
      </c>
      <c r="G76" s="21" t="s">
        <v>86</v>
      </c>
      <c r="H76" s="21" t="s">
        <v>56</v>
      </c>
      <c r="I76" s="21" t="s">
        <v>57</v>
      </c>
      <c r="J76" s="21" t="s">
        <v>58</v>
      </c>
      <c r="K76" s="21" t="s">
        <v>59</v>
      </c>
      <c r="L76" s="21" t="s">
        <v>56</v>
      </c>
      <c r="M76" s="22" t="s">
        <v>407</v>
      </c>
      <c r="N76" s="22" t="s">
        <v>413</v>
      </c>
      <c r="O76" s="21" t="s">
        <v>60</v>
      </c>
      <c r="P76" s="23">
        <v>45850</v>
      </c>
      <c r="Q76" s="21">
        <v>12</v>
      </c>
      <c r="R76" s="21">
        <v>7</v>
      </c>
      <c r="S76" s="21">
        <v>2025</v>
      </c>
      <c r="T76" s="35">
        <v>45850</v>
      </c>
      <c r="U76" s="21" t="s">
        <v>61</v>
      </c>
      <c r="V76" s="21" t="s">
        <v>62</v>
      </c>
      <c r="W76" s="21" t="s">
        <v>177</v>
      </c>
      <c r="X76" s="21" t="s">
        <v>97</v>
      </c>
      <c r="Y76" s="21" t="s">
        <v>98</v>
      </c>
      <c r="Z76" s="21" t="s">
        <v>202</v>
      </c>
      <c r="AA76" s="21" t="s">
        <v>265</v>
      </c>
      <c r="AB76" s="21">
        <v>15</v>
      </c>
      <c r="AC76" s="21" t="s">
        <v>64</v>
      </c>
      <c r="AD76" s="21">
        <v>-23.541505000000001</v>
      </c>
      <c r="AE76" s="21">
        <v>-46.637279300000003</v>
      </c>
      <c r="AF76" s="21">
        <v>1207000</v>
      </c>
      <c r="AG76" s="21" t="s">
        <v>93</v>
      </c>
      <c r="AH76" s="24" t="s">
        <v>109</v>
      </c>
      <c r="AI76" s="21" t="s">
        <v>88</v>
      </c>
      <c r="AJ76" s="25" t="s">
        <v>95</v>
      </c>
      <c r="AK76" s="25"/>
      <c r="AL76" s="25"/>
      <c r="AM76" s="25" t="s">
        <v>67</v>
      </c>
      <c r="AN76" s="25" t="s">
        <v>68</v>
      </c>
      <c r="AO76" s="25" t="s">
        <v>69</v>
      </c>
      <c r="AP76" s="25" t="s">
        <v>70</v>
      </c>
      <c r="AQ76" s="26">
        <v>1</v>
      </c>
      <c r="AR76" s="27" t="str">
        <f>CONCATENATE(M76," - ",N76)</f>
        <v>12/07/2025 - 12:25:00</v>
      </c>
      <c r="AS76" s="28" t="str">
        <f>CONCATENATE(AJ76," - ",AA76," - ",AM76," - ",AN76," - ",AO76," - ",AP76)</f>
        <v>FURTO A ESTABELECIMENTO COMERCIAL - RUA SANTA IFIGÊNIA - DESTREZA - A PÉ - INTERIOR DE ESTABELECIMENTO COMERCIAL - SO CELULAR</v>
      </c>
      <c r="AT76" s="29" t="str">
        <f t="shared" si="0"/>
        <v>12/07/2025 - 12:25:00 - FURTO A ESTABELECIMENTO COMERCIAL - RUA SANTA IFIGÊNIA - DESTREZA - A PÉ - INTERIOR DE ESTABELECIMENTO COMERCIAL - SO CELULAR</v>
      </c>
      <c r="AU76" s="28" t="str">
        <f t="shared" si="1"/>
        <v>JULHO</v>
      </c>
      <c r="AV76" s="28" t="str">
        <f t="shared" si="2"/>
        <v>SÁBADO</v>
      </c>
      <c r="AW76" s="30" t="s">
        <v>271</v>
      </c>
      <c r="AX76" s="25"/>
      <c r="AY76" s="31" t="s">
        <v>72</v>
      </c>
      <c r="AZ76" s="25" t="s">
        <v>71</v>
      </c>
      <c r="BA76" s="25" t="s">
        <v>84</v>
      </c>
      <c r="BB76" s="25" t="s">
        <v>96</v>
      </c>
      <c r="BC76" s="25" t="s">
        <v>414</v>
      </c>
      <c r="BD76" s="25" t="s">
        <v>74</v>
      </c>
    </row>
    <row r="77" spans="1:56" s="14" customFormat="1" ht="15" customHeight="1" x14ac:dyDescent="0.25">
      <c r="A77" s="21">
        <v>10102</v>
      </c>
      <c r="B77" s="21">
        <v>2025</v>
      </c>
      <c r="C77" s="21" t="s">
        <v>415</v>
      </c>
      <c r="D77" s="21" t="s">
        <v>56</v>
      </c>
      <c r="E77" s="21" t="s">
        <v>57</v>
      </c>
      <c r="F77" s="21" t="s">
        <v>58</v>
      </c>
      <c r="G77" s="21" t="s">
        <v>86</v>
      </c>
      <c r="H77" s="21" t="s">
        <v>56</v>
      </c>
      <c r="I77" s="21" t="s">
        <v>57</v>
      </c>
      <c r="J77" s="21" t="s">
        <v>58</v>
      </c>
      <c r="K77" s="21" t="s">
        <v>87</v>
      </c>
      <c r="L77" s="21" t="s">
        <v>56</v>
      </c>
      <c r="M77" s="22" t="s">
        <v>416</v>
      </c>
      <c r="N77" s="22" t="s">
        <v>327</v>
      </c>
      <c r="O77" s="21" t="s">
        <v>60</v>
      </c>
      <c r="P77" s="23">
        <v>45851</v>
      </c>
      <c r="Q77" s="21">
        <v>13</v>
      </c>
      <c r="R77" s="21">
        <v>7</v>
      </c>
      <c r="S77" s="21">
        <v>2025</v>
      </c>
      <c r="T77" s="35">
        <v>45851</v>
      </c>
      <c r="U77" s="21" t="s">
        <v>61</v>
      </c>
      <c r="V77" s="21" t="s">
        <v>75</v>
      </c>
      <c r="W77" s="21" t="s">
        <v>76</v>
      </c>
      <c r="X77" s="21" t="s">
        <v>60</v>
      </c>
      <c r="Y77" s="21" t="s">
        <v>77</v>
      </c>
      <c r="Z77" s="21" t="s">
        <v>237</v>
      </c>
      <c r="AA77" s="21" t="s">
        <v>173</v>
      </c>
      <c r="AB77" s="21">
        <v>387</v>
      </c>
      <c r="AC77" s="21" t="s">
        <v>213</v>
      </c>
      <c r="AD77" s="21">
        <v>-23.530320100000001</v>
      </c>
      <c r="AE77" s="21">
        <v>-46.657302100000003</v>
      </c>
      <c r="AF77" s="21">
        <v>1154001</v>
      </c>
      <c r="AG77" s="21" t="s">
        <v>201</v>
      </c>
      <c r="AH77" s="24" t="s">
        <v>80</v>
      </c>
      <c r="AI77" s="21" t="s">
        <v>88</v>
      </c>
      <c r="AJ77" s="25" t="s">
        <v>81</v>
      </c>
      <c r="AK77" s="25"/>
      <c r="AL77" s="25"/>
      <c r="AM77" s="25" t="s">
        <v>122</v>
      </c>
      <c r="AN77" s="25" t="s">
        <v>68</v>
      </c>
      <c r="AO77" s="25" t="s">
        <v>91</v>
      </c>
      <c r="AP77" s="25" t="s">
        <v>83</v>
      </c>
      <c r="AQ77" s="26">
        <v>3</v>
      </c>
      <c r="AR77" s="27" t="str">
        <f>CONCATENATE(M77," - ",N77)</f>
        <v>13/07/2025 - 01:20:00</v>
      </c>
      <c r="AS77" s="28" t="str">
        <f>CONCATENATE(AJ77," - ",AA77," - ",AM77," - ",AN77," - ",AO77," - ",AP77)</f>
        <v>ROUBO A TRANSEUNTE - RUA CONSELHEIRO BROTERO - AMEAÇA COM ARMA DE FOGO/SIMULACRO/SIMULAÇÃO - A PÉ - VIA PÚBLICA - CELULAR E OUTROS</v>
      </c>
      <c r="AT77" s="29" t="str">
        <f t="shared" si="0"/>
        <v>13/07/2025 - 01:20:00 - ROUBO A TRANSEUNTE - RUA CONSELHEIRO BROTERO - AMEAÇA COM ARMA DE FOGO/SIMULACRO/SIMULAÇÃO - A PÉ - VIA PÚBLICA - CELULAR E OUTROS</v>
      </c>
      <c r="AU77" s="28" t="str">
        <f t="shared" si="1"/>
        <v>JULHO</v>
      </c>
      <c r="AV77" s="28" t="str">
        <f t="shared" si="2"/>
        <v>DOMINGO</v>
      </c>
      <c r="AW77" s="30" t="s">
        <v>271</v>
      </c>
      <c r="AX77" s="25"/>
      <c r="AY77" s="32" t="s">
        <v>85</v>
      </c>
      <c r="AZ77" s="25" t="s">
        <v>71</v>
      </c>
      <c r="BA77" s="25" t="s">
        <v>84</v>
      </c>
      <c r="BB77" s="25" t="s">
        <v>73</v>
      </c>
      <c r="BC77" s="25" t="s">
        <v>200</v>
      </c>
      <c r="BD77" s="25" t="s">
        <v>74</v>
      </c>
    </row>
    <row r="78" spans="1:56" s="14" customFormat="1" ht="15" customHeight="1" x14ac:dyDescent="0.25">
      <c r="A78" s="21">
        <v>10102</v>
      </c>
      <c r="B78" s="21">
        <v>2025</v>
      </c>
      <c r="C78" s="21" t="s">
        <v>417</v>
      </c>
      <c r="D78" s="21" t="s">
        <v>56</v>
      </c>
      <c r="E78" s="21" t="s">
        <v>57</v>
      </c>
      <c r="F78" s="21" t="s">
        <v>58</v>
      </c>
      <c r="G78" s="21" t="s">
        <v>86</v>
      </c>
      <c r="H78" s="21" t="s">
        <v>56</v>
      </c>
      <c r="I78" s="21" t="s">
        <v>57</v>
      </c>
      <c r="J78" s="21" t="s">
        <v>58</v>
      </c>
      <c r="K78" s="21" t="s">
        <v>59</v>
      </c>
      <c r="L78" s="21" t="s">
        <v>56</v>
      </c>
      <c r="M78" s="22" t="s">
        <v>416</v>
      </c>
      <c r="N78" s="22" t="s">
        <v>418</v>
      </c>
      <c r="O78" s="21" t="s">
        <v>60</v>
      </c>
      <c r="P78" s="23">
        <v>45851</v>
      </c>
      <c r="Q78" s="21">
        <v>13</v>
      </c>
      <c r="R78" s="21">
        <v>7</v>
      </c>
      <c r="S78" s="21">
        <v>2025</v>
      </c>
      <c r="T78" s="35">
        <v>45851</v>
      </c>
      <c r="U78" s="21" t="s">
        <v>61</v>
      </c>
      <c r="V78" s="21" t="s">
        <v>75</v>
      </c>
      <c r="W78" s="21" t="s">
        <v>76</v>
      </c>
      <c r="X78" s="21" t="s">
        <v>60</v>
      </c>
      <c r="Y78" s="21" t="s">
        <v>419</v>
      </c>
      <c r="Z78" s="21" t="s">
        <v>88</v>
      </c>
      <c r="AA78" s="21" t="s">
        <v>401</v>
      </c>
      <c r="AB78" s="21">
        <v>188</v>
      </c>
      <c r="AC78" s="21" t="s">
        <v>211</v>
      </c>
      <c r="AD78" s="21">
        <v>-23.538643100000002</v>
      </c>
      <c r="AE78" s="21">
        <v>-46.642962500000003</v>
      </c>
      <c r="AF78" s="21">
        <v>1213002</v>
      </c>
      <c r="AG78" s="21" t="s">
        <v>201</v>
      </c>
      <c r="AH78" s="24" t="s">
        <v>94</v>
      </c>
      <c r="AI78" s="21" t="s">
        <v>88</v>
      </c>
      <c r="AJ78" s="25" t="s">
        <v>81</v>
      </c>
      <c r="AK78" s="25"/>
      <c r="AL78" s="25"/>
      <c r="AM78" s="25" t="s">
        <v>82</v>
      </c>
      <c r="AN78" s="25" t="s">
        <v>68</v>
      </c>
      <c r="AO78" s="25" t="s">
        <v>91</v>
      </c>
      <c r="AP78" s="25" t="s">
        <v>184</v>
      </c>
      <c r="AQ78" s="26">
        <v>1</v>
      </c>
      <c r="AR78" s="27" t="str">
        <f>CONCATENATE(M78," - ",N78)</f>
        <v>13/07/2025 - 11:49:00</v>
      </c>
      <c r="AS78" s="28" t="str">
        <f>CONCATENATE(AJ78," - ",AA78," - ",AM78," - ",AN78," - ",AO78," - ",AP78)</f>
        <v>ROUBO A TRANSEUNTE - RUA GENERAL OSÓRIO - AGRESSÃO FÍSICA - A PÉ - VIA PÚBLICA - DINHEIRO</v>
      </c>
      <c r="AT78" s="29" t="str">
        <f t="shared" si="0"/>
        <v>13/07/2025 - 11:49:00 - ROUBO A TRANSEUNTE - RUA GENERAL OSÓRIO - AGRESSÃO FÍSICA - A PÉ - VIA PÚBLICA - DINHEIRO</v>
      </c>
      <c r="AU78" s="28" t="str">
        <f t="shared" si="1"/>
        <v>JULHO</v>
      </c>
      <c r="AV78" s="28" t="str">
        <f t="shared" si="2"/>
        <v>DOMINGO</v>
      </c>
      <c r="AW78" s="30" t="s">
        <v>271</v>
      </c>
      <c r="AX78" s="25"/>
      <c r="AY78" s="32" t="s">
        <v>85</v>
      </c>
      <c r="AZ78" s="25" t="s">
        <v>71</v>
      </c>
      <c r="BA78" s="25" t="s">
        <v>84</v>
      </c>
      <c r="BB78" s="25" t="s">
        <v>96</v>
      </c>
      <c r="BC78" s="25" t="s">
        <v>200</v>
      </c>
      <c r="BD78" s="25" t="s">
        <v>74</v>
      </c>
    </row>
    <row r="79" spans="1:56" s="14" customFormat="1" ht="15" customHeight="1" x14ac:dyDescent="0.25">
      <c r="A79" s="21">
        <v>10102</v>
      </c>
      <c r="B79" s="21">
        <v>2025</v>
      </c>
      <c r="C79" s="21" t="s">
        <v>420</v>
      </c>
      <c r="D79" s="21" t="s">
        <v>56</v>
      </c>
      <c r="E79" s="21" t="s">
        <v>57</v>
      </c>
      <c r="F79" s="21" t="s">
        <v>58</v>
      </c>
      <c r="G79" s="21" t="s">
        <v>86</v>
      </c>
      <c r="H79" s="21" t="s">
        <v>56</v>
      </c>
      <c r="I79" s="21" t="s">
        <v>57</v>
      </c>
      <c r="J79" s="21" t="s">
        <v>58</v>
      </c>
      <c r="K79" s="21" t="s">
        <v>59</v>
      </c>
      <c r="L79" s="21" t="s">
        <v>56</v>
      </c>
      <c r="M79" s="22" t="s">
        <v>416</v>
      </c>
      <c r="N79" s="22" t="s">
        <v>421</v>
      </c>
      <c r="O79" s="21" t="s">
        <v>60</v>
      </c>
      <c r="P79" s="23">
        <v>45851</v>
      </c>
      <c r="Q79" s="21">
        <v>13</v>
      </c>
      <c r="R79" s="21">
        <v>7</v>
      </c>
      <c r="S79" s="21">
        <v>2025</v>
      </c>
      <c r="T79" s="35">
        <v>45851</v>
      </c>
      <c r="U79" s="21" t="s">
        <v>61</v>
      </c>
      <c r="V79" s="21" t="s">
        <v>62</v>
      </c>
      <c r="W79" s="21" t="s">
        <v>63</v>
      </c>
      <c r="X79" s="21" t="s">
        <v>60</v>
      </c>
      <c r="Y79" s="21" t="s">
        <v>60</v>
      </c>
      <c r="Z79" s="21" t="s">
        <v>237</v>
      </c>
      <c r="AA79" s="21" t="s">
        <v>170</v>
      </c>
      <c r="AB79" s="21">
        <v>11</v>
      </c>
      <c r="AC79" s="21" t="s">
        <v>115</v>
      </c>
      <c r="AD79" s="21">
        <v>-23.539041659999999</v>
      </c>
      <c r="AE79" s="21">
        <v>-46.638808480000002</v>
      </c>
      <c r="AF79" s="21">
        <v>1207000</v>
      </c>
      <c r="AG79" s="21" t="s">
        <v>79</v>
      </c>
      <c r="AH79" s="24" t="s">
        <v>94</v>
      </c>
      <c r="AI79" s="21" t="s">
        <v>422</v>
      </c>
      <c r="AJ79" s="25" t="s">
        <v>125</v>
      </c>
      <c r="AK79" s="25"/>
      <c r="AL79" s="25"/>
      <c r="AM79" s="25" t="s">
        <v>111</v>
      </c>
      <c r="AN79" s="25" t="s">
        <v>112</v>
      </c>
      <c r="AO79" s="25" t="s">
        <v>112</v>
      </c>
      <c r="AP79" s="25" t="s">
        <v>120</v>
      </c>
      <c r="AQ79" s="26">
        <v>1</v>
      </c>
      <c r="AR79" s="27" t="str">
        <f>CONCATENATE(M79," - ",N79)</f>
        <v>13/07/2025 - 09:40:00</v>
      </c>
      <c r="AS79" s="28" t="str">
        <f>CONCATENATE(AJ79," - ",AA79," - ",AM79," - ",AN79," - ",AO79," - ",AP79)</f>
        <v>FURTO EM LOCAL NAO ESPECIFICADO - RUA SANTA EFIGÊNIA - MODUS OPERANDI NAO ESPECIFICADO - NÃO ESPECIFICADO - NÃO ESPECIFICADO - MOCHILA/BOLSA/OUTROS</v>
      </c>
      <c r="AT79" s="29" t="str">
        <f t="shared" si="0"/>
        <v>13/07/2025 - 09:40:00 - FURTO EM LOCAL NAO ESPECIFICADO - RUA SANTA EFIGÊNIA - MODUS OPERANDI NAO ESPECIFICADO - NÃO ESPECIFICADO - NÃO ESPECIFICADO - MOCHILA/BOLSA/OUTROS</v>
      </c>
      <c r="AU79" s="28" t="str">
        <f t="shared" si="1"/>
        <v>JULHO</v>
      </c>
      <c r="AV79" s="28" t="str">
        <f t="shared" si="2"/>
        <v>DOMINGO</v>
      </c>
      <c r="AW79" s="30" t="s">
        <v>271</v>
      </c>
      <c r="AX79" s="25"/>
      <c r="AY79" s="31" t="s">
        <v>72</v>
      </c>
      <c r="AZ79" s="25" t="s">
        <v>71</v>
      </c>
      <c r="BA79" s="25" t="s">
        <v>71</v>
      </c>
      <c r="BB79" s="25" t="s">
        <v>73</v>
      </c>
      <c r="BC79" s="25"/>
      <c r="BD79" s="25" t="s">
        <v>74</v>
      </c>
    </row>
    <row r="80" spans="1:56" s="14" customFormat="1" ht="15" customHeight="1" x14ac:dyDescent="0.25">
      <c r="A80" s="21">
        <v>10103</v>
      </c>
      <c r="B80" s="21">
        <v>2025</v>
      </c>
      <c r="C80" s="21" t="s">
        <v>423</v>
      </c>
      <c r="D80" s="21" t="s">
        <v>56</v>
      </c>
      <c r="E80" s="21" t="s">
        <v>57</v>
      </c>
      <c r="F80" s="21" t="s">
        <v>58</v>
      </c>
      <c r="G80" s="21" t="s">
        <v>107</v>
      </c>
      <c r="H80" s="21" t="s">
        <v>56</v>
      </c>
      <c r="I80" s="21" t="s">
        <v>57</v>
      </c>
      <c r="J80" s="21" t="s">
        <v>58</v>
      </c>
      <c r="K80" s="21" t="s">
        <v>59</v>
      </c>
      <c r="L80" s="21" t="s">
        <v>56</v>
      </c>
      <c r="M80" s="22" t="s">
        <v>400</v>
      </c>
      <c r="N80" s="22" t="s">
        <v>424</v>
      </c>
      <c r="O80" s="21" t="s">
        <v>60</v>
      </c>
      <c r="P80" s="23">
        <v>45849</v>
      </c>
      <c r="Q80" s="21">
        <v>11</v>
      </c>
      <c r="R80" s="21">
        <v>7</v>
      </c>
      <c r="S80" s="21">
        <v>2025</v>
      </c>
      <c r="T80" s="35">
        <v>45849</v>
      </c>
      <c r="U80" s="21" t="s">
        <v>61</v>
      </c>
      <c r="V80" s="21" t="s">
        <v>75</v>
      </c>
      <c r="W80" s="21" t="s">
        <v>76</v>
      </c>
      <c r="X80" s="21" t="s">
        <v>60</v>
      </c>
      <c r="Y80" s="21" t="s">
        <v>60</v>
      </c>
      <c r="Z80" s="21" t="s">
        <v>88</v>
      </c>
      <c r="AA80" s="21" t="s">
        <v>154</v>
      </c>
      <c r="AB80" s="21">
        <v>139</v>
      </c>
      <c r="AC80" s="21" t="s">
        <v>115</v>
      </c>
      <c r="AD80" s="21">
        <v>-23.543878459999998</v>
      </c>
      <c r="AE80" s="21">
        <v>-46.645550020000002</v>
      </c>
      <c r="AF80" s="21">
        <v>1220000</v>
      </c>
      <c r="AG80" s="21" t="s">
        <v>79</v>
      </c>
      <c r="AH80" s="24" t="s">
        <v>90</v>
      </c>
      <c r="AI80" s="21" t="s">
        <v>88</v>
      </c>
      <c r="AJ80" s="25" t="s">
        <v>81</v>
      </c>
      <c r="AK80" s="25"/>
      <c r="AL80" s="25"/>
      <c r="AM80" s="25" t="s">
        <v>142</v>
      </c>
      <c r="AN80" s="25" t="s">
        <v>130</v>
      </c>
      <c r="AO80" s="25" t="s">
        <v>91</v>
      </c>
      <c r="AP80" s="25" t="s">
        <v>112</v>
      </c>
      <c r="AQ80" s="26">
        <v>1</v>
      </c>
      <c r="AR80" s="27" t="str">
        <f>CONCATENATE(M80," - ",N80)</f>
        <v>11/07/2025 - 06:34:00</v>
      </c>
      <c r="AS80" s="28" t="str">
        <f>CONCATENATE(AJ80," - ",AA80," - ",AM80," - ",AN80," - ",AO80," - ",AP80)</f>
        <v>ROUBO A TRANSEUNTE - RUA BENTO FREITAS - GRAVE AMEAÇA SEM ARMA/SIMULACRO - BICICLETA - VIA PÚBLICA - NÃO ESPECIFICADO</v>
      </c>
      <c r="AT80" s="29" t="str">
        <f t="shared" si="0"/>
        <v>11/07/2025 - 06:34:00 - ROUBO A TRANSEUNTE - RUA BENTO FREITAS - GRAVE AMEAÇA SEM ARMA/SIMULACRO - BICICLETA - VIA PÚBLICA - NÃO ESPECIFICADO</v>
      </c>
      <c r="AU80" s="28" t="str">
        <f t="shared" si="1"/>
        <v>JULHO</v>
      </c>
      <c r="AV80" s="28" t="str">
        <f t="shared" si="2"/>
        <v>SEXTA-FEIRA</v>
      </c>
      <c r="AW80" s="30" t="s">
        <v>271</v>
      </c>
      <c r="AX80" s="25"/>
      <c r="AY80" s="32" t="s">
        <v>85</v>
      </c>
      <c r="AZ80" s="25" t="s">
        <v>71</v>
      </c>
      <c r="BA80" s="25" t="s">
        <v>71</v>
      </c>
      <c r="BB80" s="25" t="s">
        <v>73</v>
      </c>
      <c r="BC80" s="25"/>
      <c r="BD80" s="25" t="s">
        <v>74</v>
      </c>
    </row>
    <row r="81" spans="1:56" s="14" customFormat="1" ht="15" customHeight="1" x14ac:dyDescent="0.25">
      <c r="A81" s="21">
        <v>10108</v>
      </c>
      <c r="B81" s="21">
        <v>2025</v>
      </c>
      <c r="C81" s="21" t="s">
        <v>425</v>
      </c>
      <c r="D81" s="21" t="s">
        <v>56</v>
      </c>
      <c r="E81" s="21" t="s">
        <v>57</v>
      </c>
      <c r="F81" s="21" t="s">
        <v>58</v>
      </c>
      <c r="G81" s="21" t="s">
        <v>240</v>
      </c>
      <c r="H81" s="21" t="s">
        <v>56</v>
      </c>
      <c r="I81" s="21" t="s">
        <v>57</v>
      </c>
      <c r="J81" s="21" t="s">
        <v>58</v>
      </c>
      <c r="K81" s="21" t="s">
        <v>59</v>
      </c>
      <c r="L81" s="21" t="s">
        <v>56</v>
      </c>
      <c r="M81" s="22" t="s">
        <v>407</v>
      </c>
      <c r="N81" s="22" t="s">
        <v>249</v>
      </c>
      <c r="O81" s="21" t="s">
        <v>60</v>
      </c>
      <c r="P81" s="23">
        <v>45850</v>
      </c>
      <c r="Q81" s="21">
        <v>12</v>
      </c>
      <c r="R81" s="21">
        <v>7</v>
      </c>
      <c r="S81" s="21">
        <v>2025</v>
      </c>
      <c r="T81" s="35">
        <v>45850</v>
      </c>
      <c r="U81" s="21" t="s">
        <v>61</v>
      </c>
      <c r="V81" s="21" t="s">
        <v>75</v>
      </c>
      <c r="W81" s="21" t="s">
        <v>76</v>
      </c>
      <c r="X81" s="21" t="s">
        <v>60</v>
      </c>
      <c r="Y81" s="21" t="s">
        <v>426</v>
      </c>
      <c r="Z81" s="21" t="s">
        <v>88</v>
      </c>
      <c r="AA81" s="21" t="s">
        <v>243</v>
      </c>
      <c r="AB81" s="21">
        <v>192</v>
      </c>
      <c r="AC81" s="21" t="s">
        <v>115</v>
      </c>
      <c r="AD81" s="21">
        <v>-23.54511106</v>
      </c>
      <c r="AE81" s="21">
        <v>-46.643417220000003</v>
      </c>
      <c r="AF81" s="21">
        <v>1046001</v>
      </c>
      <c r="AG81" s="21" t="s">
        <v>79</v>
      </c>
      <c r="AH81" s="24" t="s">
        <v>101</v>
      </c>
      <c r="AI81" s="21" t="s">
        <v>88</v>
      </c>
      <c r="AJ81" s="25" t="s">
        <v>140</v>
      </c>
      <c r="AK81" s="25"/>
      <c r="AL81" s="25"/>
      <c r="AM81" s="25" t="s">
        <v>111</v>
      </c>
      <c r="AN81" s="25" t="s">
        <v>112</v>
      </c>
      <c r="AO81" s="25" t="s">
        <v>112</v>
      </c>
      <c r="AP81" s="25" t="s">
        <v>112</v>
      </c>
      <c r="AQ81" s="26">
        <v>1</v>
      </c>
      <c r="AR81" s="27" t="str">
        <f>CONCATENATE(M81," - ",N81)</f>
        <v>12/07/2025 - 18:00:00</v>
      </c>
      <c r="AS81" s="28" t="str">
        <f>CONCATENATE(AJ81," - ",AA81," - ",AM81," - ",AN81," - ",AO81," - ",AP81)</f>
        <v>SAQUE/MOVIMENTACAO NAO AUTORIZADA - AVENIDA SAO LUIS - MODUS OPERANDI NAO ESPECIFICADO - NÃO ESPECIFICADO - NÃO ESPECIFICADO - NÃO ESPECIFICADO</v>
      </c>
      <c r="AT81" s="29" t="str">
        <f t="shared" si="0"/>
        <v>12/07/2025 - 18:00:00 - SAQUE/MOVIMENTACAO NAO AUTORIZADA - AVENIDA SAO LUIS - MODUS OPERANDI NAO ESPECIFICADO - NÃO ESPECIFICADO - NÃO ESPECIFICADO - NÃO ESPECIFICADO</v>
      </c>
      <c r="AU81" s="28" t="str">
        <f t="shared" si="1"/>
        <v>JULHO</v>
      </c>
      <c r="AV81" s="28" t="str">
        <f t="shared" si="2"/>
        <v>SÁBADO</v>
      </c>
      <c r="AW81" s="30" t="s">
        <v>271</v>
      </c>
      <c r="AX81" s="25"/>
      <c r="AY81" s="25" t="s">
        <v>140</v>
      </c>
      <c r="AZ81" s="25" t="s">
        <v>71</v>
      </c>
      <c r="BA81" s="25" t="s">
        <v>71</v>
      </c>
      <c r="BB81" s="25" t="s">
        <v>73</v>
      </c>
      <c r="BC81" s="25"/>
      <c r="BD81" s="25" t="s">
        <v>74</v>
      </c>
    </row>
    <row r="82" spans="1:56" s="14" customFormat="1" ht="15" customHeight="1" x14ac:dyDescent="0.25">
      <c r="A82" s="21">
        <v>10112</v>
      </c>
      <c r="B82" s="21">
        <v>2025</v>
      </c>
      <c r="C82" s="21" t="s">
        <v>427</v>
      </c>
      <c r="D82" s="21" t="s">
        <v>56</v>
      </c>
      <c r="E82" s="21" t="s">
        <v>57</v>
      </c>
      <c r="F82" s="21" t="s">
        <v>58</v>
      </c>
      <c r="G82" s="21" t="s">
        <v>428</v>
      </c>
      <c r="H82" s="21" t="s">
        <v>56</v>
      </c>
      <c r="I82" s="21" t="s">
        <v>57</v>
      </c>
      <c r="J82" s="21" t="s">
        <v>58</v>
      </c>
      <c r="K82" s="21" t="s">
        <v>59</v>
      </c>
      <c r="L82" s="21" t="s">
        <v>56</v>
      </c>
      <c r="M82" s="22" t="s">
        <v>407</v>
      </c>
      <c r="N82" s="22" t="s">
        <v>249</v>
      </c>
      <c r="O82" s="21" t="s">
        <v>60</v>
      </c>
      <c r="P82" s="23">
        <v>45850</v>
      </c>
      <c r="Q82" s="21">
        <v>12</v>
      </c>
      <c r="R82" s="21">
        <v>7</v>
      </c>
      <c r="S82" s="21">
        <v>2025</v>
      </c>
      <c r="T82" s="35">
        <v>45850</v>
      </c>
      <c r="U82" s="21" t="s">
        <v>61</v>
      </c>
      <c r="V82" s="21" t="s">
        <v>62</v>
      </c>
      <c r="W82" s="21" t="s">
        <v>63</v>
      </c>
      <c r="X82" s="21" t="s">
        <v>60</v>
      </c>
      <c r="Y82" s="21" t="s">
        <v>60</v>
      </c>
      <c r="Z82" s="21" t="s">
        <v>88</v>
      </c>
      <c r="AA82" s="21" t="s">
        <v>166</v>
      </c>
      <c r="AB82" s="21">
        <v>1070</v>
      </c>
      <c r="AC82" s="21" t="s">
        <v>89</v>
      </c>
      <c r="AD82" s="21">
        <v>-23.541312699999999</v>
      </c>
      <c r="AE82" s="21">
        <v>-46.638590299999997</v>
      </c>
      <c r="AF82" s="21">
        <v>1040000</v>
      </c>
      <c r="AG82" s="21" t="s">
        <v>79</v>
      </c>
      <c r="AH82" s="24" t="s">
        <v>101</v>
      </c>
      <c r="AI82" s="21" t="s">
        <v>88</v>
      </c>
      <c r="AJ82" s="25" t="s">
        <v>123</v>
      </c>
      <c r="AK82" s="25"/>
      <c r="AL82" s="25"/>
      <c r="AM82" s="25" t="s">
        <v>105</v>
      </c>
      <c r="AN82" s="25" t="s">
        <v>68</v>
      </c>
      <c r="AO82" s="25" t="s">
        <v>91</v>
      </c>
      <c r="AP82" s="25" t="s">
        <v>70</v>
      </c>
      <c r="AQ82" s="26">
        <v>1</v>
      </c>
      <c r="AR82" s="27" t="str">
        <f>CONCATENATE(M82," - ",N82)</f>
        <v>12/07/2025 - 18:00:00</v>
      </c>
      <c r="AS82" s="28" t="str">
        <f>CONCATENATE(AJ82," - ",AA82," - ",AM82," - ",AN82," - ",AO82," - ",AP82)</f>
        <v>FURTO A TRANSEUNTE - AVENIDA RIO BRANCO - TROMBADA - A PÉ - VIA PÚBLICA - SO CELULAR</v>
      </c>
      <c r="AT82" s="29" t="str">
        <f t="shared" si="0"/>
        <v>12/07/2025 - 18:00:00 - FURTO A TRANSEUNTE - AVENIDA RIO BRANCO - TROMBADA - A PÉ - VIA PÚBLICA - SO CELULAR</v>
      </c>
      <c r="AU82" s="28" t="str">
        <f t="shared" si="1"/>
        <v>JULHO</v>
      </c>
      <c r="AV82" s="28" t="str">
        <f t="shared" si="2"/>
        <v>SÁBADO</v>
      </c>
      <c r="AW82" s="30" t="s">
        <v>271</v>
      </c>
      <c r="AX82" s="25"/>
      <c r="AY82" s="31" t="s">
        <v>72</v>
      </c>
      <c r="AZ82" s="25" t="s">
        <v>71</v>
      </c>
      <c r="BA82" s="25" t="s">
        <v>71</v>
      </c>
      <c r="BB82" s="25" t="s">
        <v>73</v>
      </c>
      <c r="BC82" s="25"/>
      <c r="BD82" s="25" t="s">
        <v>74</v>
      </c>
    </row>
    <row r="83" spans="1:56" s="14" customFormat="1" ht="15" customHeight="1" x14ac:dyDescent="0.25">
      <c r="A83" s="21">
        <v>10342</v>
      </c>
      <c r="B83" s="21">
        <v>2025</v>
      </c>
      <c r="C83" s="21" t="s">
        <v>429</v>
      </c>
      <c r="D83" s="21" t="s">
        <v>56</v>
      </c>
      <c r="E83" s="21" t="s">
        <v>57</v>
      </c>
      <c r="F83" s="21" t="s">
        <v>58</v>
      </c>
      <c r="G83" s="21" t="s">
        <v>167</v>
      </c>
      <c r="H83" s="21" t="s">
        <v>56</v>
      </c>
      <c r="I83" s="21" t="s">
        <v>57</v>
      </c>
      <c r="J83" s="21" t="s">
        <v>58</v>
      </c>
      <c r="K83" s="21" t="s">
        <v>87</v>
      </c>
      <c r="L83" s="21" t="s">
        <v>56</v>
      </c>
      <c r="M83" s="22" t="s">
        <v>400</v>
      </c>
      <c r="N83" s="22" t="s">
        <v>430</v>
      </c>
      <c r="O83" s="21" t="s">
        <v>60</v>
      </c>
      <c r="P83" s="23">
        <v>45849</v>
      </c>
      <c r="Q83" s="21">
        <v>11</v>
      </c>
      <c r="R83" s="21">
        <v>7</v>
      </c>
      <c r="S83" s="21">
        <v>2025</v>
      </c>
      <c r="T83" s="35">
        <v>45849</v>
      </c>
      <c r="U83" s="21" t="s">
        <v>61</v>
      </c>
      <c r="V83" s="21" t="s">
        <v>75</v>
      </c>
      <c r="W83" s="21" t="s">
        <v>76</v>
      </c>
      <c r="X83" s="21" t="s">
        <v>60</v>
      </c>
      <c r="Y83" s="21" t="s">
        <v>227</v>
      </c>
      <c r="Z83" s="21" t="s">
        <v>88</v>
      </c>
      <c r="AA83" s="21" t="s">
        <v>405</v>
      </c>
      <c r="AB83" s="21">
        <v>235</v>
      </c>
      <c r="AC83" s="21" t="s">
        <v>193</v>
      </c>
      <c r="AD83" s="21">
        <v>-23.540721099999999</v>
      </c>
      <c r="AE83" s="21">
        <v>-46.6604302</v>
      </c>
      <c r="AF83" s="21">
        <v>1238910</v>
      </c>
      <c r="AG83" s="21" t="s">
        <v>79</v>
      </c>
      <c r="AH83" s="24" t="s">
        <v>94</v>
      </c>
      <c r="AI83" s="21" t="s">
        <v>88</v>
      </c>
      <c r="AJ83" s="25" t="s">
        <v>81</v>
      </c>
      <c r="AK83" s="25"/>
      <c r="AL83" s="25"/>
      <c r="AM83" s="25" t="s">
        <v>122</v>
      </c>
      <c r="AN83" s="25" t="s">
        <v>130</v>
      </c>
      <c r="AO83" s="25" t="s">
        <v>91</v>
      </c>
      <c r="AP83" s="25" t="s">
        <v>70</v>
      </c>
      <c r="AQ83" s="26">
        <v>1</v>
      </c>
      <c r="AR83" s="27" t="str">
        <f>CONCATENATE(M83," - ",N83)</f>
        <v>11/07/2025 - 09:30:00</v>
      </c>
      <c r="AS83" s="28" t="str">
        <f>CONCATENATE(AJ83," - ",AA83," - ",AM83," - ",AN83," - ",AO83," - ",AP83)</f>
        <v>ROUBO A TRANSEUNTE - AVENIDA HIGIENÓPOLIS - AMEAÇA COM ARMA DE FOGO/SIMULACRO/SIMULAÇÃO - BICICLETA - VIA PÚBLICA - SO CELULAR</v>
      </c>
      <c r="AT83" s="29" t="str">
        <f t="shared" si="0"/>
        <v>11/07/2025 - 09:30:00 - ROUBO A TRANSEUNTE - AVENIDA HIGIENÓPOLIS - AMEAÇA COM ARMA DE FOGO/SIMULACRO/SIMULAÇÃO - BICICLETA - VIA PÚBLICA - SO CELULAR</v>
      </c>
      <c r="AU83" s="28" t="str">
        <f t="shared" si="1"/>
        <v>JULHO</v>
      </c>
      <c r="AV83" s="28" t="str">
        <f t="shared" si="2"/>
        <v>SEXTA-FEIRA</v>
      </c>
      <c r="AW83" s="30" t="s">
        <v>271</v>
      </c>
      <c r="AX83" s="25"/>
      <c r="AY83" s="32" t="s">
        <v>85</v>
      </c>
      <c r="AZ83" s="25" t="s">
        <v>71</v>
      </c>
      <c r="BA83" s="25" t="s">
        <v>71</v>
      </c>
      <c r="BB83" s="25" t="s">
        <v>73</v>
      </c>
      <c r="BC83" s="25"/>
      <c r="BD83" s="25" t="s">
        <v>74</v>
      </c>
    </row>
    <row r="84" spans="1:56" s="14" customFormat="1" ht="15" customHeight="1" x14ac:dyDescent="0.25">
      <c r="A84" s="21">
        <v>20232</v>
      </c>
      <c r="B84" s="21">
        <v>2025</v>
      </c>
      <c r="C84" s="21" t="s">
        <v>431</v>
      </c>
      <c r="D84" s="21" t="s">
        <v>56</v>
      </c>
      <c r="E84" s="21" t="s">
        <v>57</v>
      </c>
      <c r="F84" s="21" t="s">
        <v>221</v>
      </c>
      <c r="G84" s="21" t="s">
        <v>432</v>
      </c>
      <c r="H84" s="21" t="s">
        <v>56</v>
      </c>
      <c r="I84" s="21" t="s">
        <v>57</v>
      </c>
      <c r="J84" s="21" t="s">
        <v>58</v>
      </c>
      <c r="K84" s="21" t="s">
        <v>59</v>
      </c>
      <c r="L84" s="21" t="s">
        <v>56</v>
      </c>
      <c r="M84" s="22" t="s">
        <v>276</v>
      </c>
      <c r="N84" s="22" t="s">
        <v>223</v>
      </c>
      <c r="O84" s="21" t="s">
        <v>60</v>
      </c>
      <c r="P84" s="23">
        <v>45848</v>
      </c>
      <c r="Q84" s="21">
        <v>10</v>
      </c>
      <c r="R84" s="21">
        <v>7</v>
      </c>
      <c r="S84" s="21">
        <v>2025</v>
      </c>
      <c r="T84" s="35">
        <v>45848</v>
      </c>
      <c r="U84" s="21" t="s">
        <v>61</v>
      </c>
      <c r="V84" s="21" t="s">
        <v>62</v>
      </c>
      <c r="W84" s="21" t="s">
        <v>76</v>
      </c>
      <c r="X84" s="21" t="s">
        <v>60</v>
      </c>
      <c r="Y84" s="21" t="s">
        <v>60</v>
      </c>
      <c r="Z84" s="21" t="s">
        <v>88</v>
      </c>
      <c r="AA84" s="21" t="s">
        <v>241</v>
      </c>
      <c r="AB84" s="21">
        <v>230</v>
      </c>
      <c r="AC84" s="21" t="s">
        <v>78</v>
      </c>
      <c r="AD84" s="21">
        <v>-23.536887199999999</v>
      </c>
      <c r="AE84" s="21">
        <v>-46.635871000000002</v>
      </c>
      <c r="AF84" s="21">
        <v>13323552</v>
      </c>
      <c r="AG84" s="21" t="s">
        <v>79</v>
      </c>
      <c r="AH84" s="24" t="s">
        <v>65</v>
      </c>
      <c r="AI84" s="21" t="s">
        <v>88</v>
      </c>
      <c r="AJ84" s="25" t="s">
        <v>140</v>
      </c>
      <c r="AK84" s="25"/>
      <c r="AL84" s="25"/>
      <c r="AM84" s="25" t="s">
        <v>111</v>
      </c>
      <c r="AN84" s="25" t="s">
        <v>112</v>
      </c>
      <c r="AO84" s="25" t="s">
        <v>91</v>
      </c>
      <c r="AP84" s="25" t="s">
        <v>266</v>
      </c>
      <c r="AQ84" s="26">
        <v>1</v>
      </c>
      <c r="AR84" s="27" t="str">
        <f>CONCATENATE(M84," - ",N84)</f>
        <v>09/07/2025 - 15:00:00</v>
      </c>
      <c r="AS84" s="28" t="str">
        <f>CONCATENATE(AJ84," - ",AA84," - ",AM84," - ",AN84," - ",AO84," - ",AP84)</f>
        <v>SAQUE/MOVIMENTACAO NAO AUTORIZADA - AVENIDA CÁSPER LÍBERO - MODUS OPERANDI NAO ESPECIFICADO - NÃO ESPECIFICADO - VIA PÚBLICA - CARTAO BANCARIO/OUTROS</v>
      </c>
      <c r="AT84" s="29" t="str">
        <f t="shared" si="0"/>
        <v>09/07/2025 - 15:00:00 - SAQUE/MOVIMENTACAO NAO AUTORIZADA - AVENIDA CÁSPER LÍBERO - MODUS OPERANDI NAO ESPECIFICADO - NÃO ESPECIFICADO - VIA PÚBLICA - CARTAO BANCARIO/OUTROS</v>
      </c>
      <c r="AU84" s="28" t="str">
        <f t="shared" si="1"/>
        <v>JULHO</v>
      </c>
      <c r="AV84" s="28" t="str">
        <f t="shared" si="2"/>
        <v>QUARTA-FEIRA</v>
      </c>
      <c r="AW84" s="30" t="s">
        <v>271</v>
      </c>
      <c r="AX84" s="25"/>
      <c r="AY84" s="25" t="s">
        <v>140</v>
      </c>
      <c r="AZ84" s="25" t="s">
        <v>71</v>
      </c>
      <c r="BA84" s="25" t="s">
        <v>71</v>
      </c>
      <c r="BB84" s="25" t="s">
        <v>73</v>
      </c>
      <c r="BC84" s="25"/>
      <c r="BD84" s="25" t="s">
        <v>74</v>
      </c>
    </row>
    <row r="85" spans="1:56" s="14" customFormat="1" ht="15" customHeight="1" x14ac:dyDescent="0.25">
      <c r="A85" s="21">
        <v>30102</v>
      </c>
      <c r="B85" s="21">
        <v>2025</v>
      </c>
      <c r="C85" s="21" t="s">
        <v>433</v>
      </c>
      <c r="D85" s="21" t="s">
        <v>56</v>
      </c>
      <c r="E85" s="21" t="s">
        <v>209</v>
      </c>
      <c r="F85" s="21" t="s">
        <v>434</v>
      </c>
      <c r="G85" s="21" t="s">
        <v>435</v>
      </c>
      <c r="H85" s="21" t="s">
        <v>436</v>
      </c>
      <c r="I85" s="21" t="s">
        <v>57</v>
      </c>
      <c r="J85" s="21" t="s">
        <v>58</v>
      </c>
      <c r="K85" s="21" t="s">
        <v>59</v>
      </c>
      <c r="L85" s="21" t="s">
        <v>56</v>
      </c>
      <c r="M85" s="22" t="s">
        <v>400</v>
      </c>
      <c r="N85" s="22" t="s">
        <v>437</v>
      </c>
      <c r="O85" s="21" t="s">
        <v>60</v>
      </c>
      <c r="P85" s="23">
        <v>45850</v>
      </c>
      <c r="Q85" s="21">
        <v>12</v>
      </c>
      <c r="R85" s="21">
        <v>7</v>
      </c>
      <c r="S85" s="21">
        <v>2025</v>
      </c>
      <c r="T85" s="35">
        <v>45850</v>
      </c>
      <c r="U85" s="21" t="s">
        <v>61</v>
      </c>
      <c r="V85" s="21" t="s">
        <v>62</v>
      </c>
      <c r="W85" s="21" t="s">
        <v>76</v>
      </c>
      <c r="X85" s="21" t="s">
        <v>60</v>
      </c>
      <c r="Y85" s="21" t="s">
        <v>60</v>
      </c>
      <c r="Z85" s="21" t="s">
        <v>88</v>
      </c>
      <c r="AA85" s="21" t="s">
        <v>182</v>
      </c>
      <c r="AB85" s="21">
        <v>50</v>
      </c>
      <c r="AC85" s="21" t="s">
        <v>64</v>
      </c>
      <c r="AD85" s="21">
        <v>-23.545000699999999</v>
      </c>
      <c r="AE85" s="21">
        <v>-46.642085299999998</v>
      </c>
      <c r="AF85" s="21">
        <v>1045001</v>
      </c>
      <c r="AG85" s="21" t="s">
        <v>79</v>
      </c>
      <c r="AH85" s="24" t="s">
        <v>129</v>
      </c>
      <c r="AI85" s="21" t="s">
        <v>99</v>
      </c>
      <c r="AJ85" s="25" t="s">
        <v>102</v>
      </c>
      <c r="AK85" s="25"/>
      <c r="AL85" s="25"/>
      <c r="AM85" s="25" t="s">
        <v>111</v>
      </c>
      <c r="AN85" s="25" t="s">
        <v>112</v>
      </c>
      <c r="AO85" s="25" t="s">
        <v>145</v>
      </c>
      <c r="AP85" s="25" t="s">
        <v>83</v>
      </c>
      <c r="AQ85" s="26">
        <v>1</v>
      </c>
      <c r="AR85" s="27" t="str">
        <f>CONCATENATE(M85," - ",N85)</f>
        <v>11/07/2025 - 22:01:00</v>
      </c>
      <c r="AS85" s="28" t="str">
        <f>CONCATENATE(AJ85," - ",AA85," - ",AM85," - ",AN85," - ",AO85," - ",AP85)</f>
        <v>FURTO EM INTERIOR DE TRANSPORTE COLETIVO (DENTRO DO ONIBUS/TREM/METRO) - RUA SETE DE ABRIL - MODUS OPERANDI NAO ESPECIFICADO - NÃO ESPECIFICADO - ESTACAO DE METRO/TREM - CELULAR E OUTROS</v>
      </c>
      <c r="AT85" s="29" t="str">
        <f t="shared" si="0"/>
        <v>11/07/2025 - 22:01:00 - FURTO EM INTERIOR DE TRANSPORTE COLETIVO (DENTRO DO ONIBUS/TREM/METRO) - RUA SETE DE ABRIL - MODUS OPERANDI NAO ESPECIFICADO - NÃO ESPECIFICADO - ESTACAO DE METRO/TREM - CELULAR E OUTROS</v>
      </c>
      <c r="AU85" s="28" t="str">
        <f t="shared" si="1"/>
        <v>JULHO</v>
      </c>
      <c r="AV85" s="28" t="str">
        <f t="shared" si="2"/>
        <v>SEXTA-FEIRA</v>
      </c>
      <c r="AW85" s="30" t="s">
        <v>271</v>
      </c>
      <c r="AX85" s="25"/>
      <c r="AY85" s="31" t="s">
        <v>72</v>
      </c>
      <c r="AZ85" s="25" t="s">
        <v>71</v>
      </c>
      <c r="BA85" s="25" t="s">
        <v>71</v>
      </c>
      <c r="BB85" s="25" t="s">
        <v>73</v>
      </c>
      <c r="BC85" s="25"/>
      <c r="BD85" s="25" t="s">
        <v>74</v>
      </c>
    </row>
    <row r="86" spans="1:56" s="14" customFormat="1" ht="15" customHeight="1" x14ac:dyDescent="0.25">
      <c r="A86" s="21">
        <v>30102</v>
      </c>
      <c r="B86" s="21">
        <v>2025</v>
      </c>
      <c r="C86" s="21" t="s">
        <v>438</v>
      </c>
      <c r="D86" s="21" t="s">
        <v>56</v>
      </c>
      <c r="E86" s="21" t="s">
        <v>209</v>
      </c>
      <c r="F86" s="21" t="s">
        <v>434</v>
      </c>
      <c r="G86" s="21" t="s">
        <v>435</v>
      </c>
      <c r="H86" s="21" t="s">
        <v>436</v>
      </c>
      <c r="I86" s="21" t="s">
        <v>57</v>
      </c>
      <c r="J86" s="21" t="s">
        <v>58</v>
      </c>
      <c r="K86" s="21" t="s">
        <v>59</v>
      </c>
      <c r="L86" s="21" t="s">
        <v>56</v>
      </c>
      <c r="M86" s="22" t="s">
        <v>416</v>
      </c>
      <c r="N86" s="22" t="s">
        <v>439</v>
      </c>
      <c r="O86" s="21" t="s">
        <v>60</v>
      </c>
      <c r="P86" s="23">
        <v>45851</v>
      </c>
      <c r="Q86" s="21">
        <v>13</v>
      </c>
      <c r="R86" s="21">
        <v>7</v>
      </c>
      <c r="S86" s="21">
        <v>2025</v>
      </c>
      <c r="T86" s="35">
        <v>45851</v>
      </c>
      <c r="U86" s="21" t="s">
        <v>61</v>
      </c>
      <c r="V86" s="21" t="s">
        <v>75</v>
      </c>
      <c r="W86" s="21" t="s">
        <v>168</v>
      </c>
      <c r="X86" s="21" t="s">
        <v>60</v>
      </c>
      <c r="Y86" s="21" t="s">
        <v>77</v>
      </c>
      <c r="Z86" s="21" t="s">
        <v>88</v>
      </c>
      <c r="AA86" s="21" t="s">
        <v>166</v>
      </c>
      <c r="AB86" s="21">
        <v>0</v>
      </c>
      <c r="AC86" s="21" t="s">
        <v>115</v>
      </c>
      <c r="AD86" s="21">
        <v>-23.54249763</v>
      </c>
      <c r="AE86" s="21">
        <v>-46.638015369999998</v>
      </c>
      <c r="AF86" s="21">
        <v>1206000</v>
      </c>
      <c r="AG86" s="21" t="s">
        <v>79</v>
      </c>
      <c r="AH86" s="24" t="s">
        <v>119</v>
      </c>
      <c r="AI86" s="21" t="s">
        <v>88</v>
      </c>
      <c r="AJ86" s="25" t="s">
        <v>218</v>
      </c>
      <c r="AK86" s="25"/>
      <c r="AL86" s="25"/>
      <c r="AM86" s="25" t="s">
        <v>126</v>
      </c>
      <c r="AN86" s="25" t="s">
        <v>68</v>
      </c>
      <c r="AO86" s="25" t="s">
        <v>113</v>
      </c>
      <c r="AP86" s="25" t="s">
        <v>70</v>
      </c>
      <c r="AQ86" s="26">
        <v>1</v>
      </c>
      <c r="AR86" s="27" t="str">
        <f>CONCATENATE(M86," - ",N86)</f>
        <v>13/07/2025 - 05:00:00</v>
      </c>
      <c r="AS86" s="28" t="str">
        <f>CONCATENATE(AJ86," - ",AA86," - ",AM86," - ",AN86," - ",AO86," - ",AP86)</f>
        <v>ROUBO EM INTERIOR DE VEICULO - AVENIDA RIO BRANCO - AMEAÇA COM ARMA BRANCA - A PÉ - INTERIOR DE VEÍCULO - SO CELULAR</v>
      </c>
      <c r="AT86" s="29" t="str">
        <f t="shared" si="0"/>
        <v>13/07/2025 - 05:00:00 - ROUBO EM INTERIOR DE VEICULO - AVENIDA RIO BRANCO - AMEAÇA COM ARMA BRANCA - A PÉ - INTERIOR DE VEÍCULO - SO CELULAR</v>
      </c>
      <c r="AU86" s="28" t="str">
        <f t="shared" si="1"/>
        <v>JULHO</v>
      </c>
      <c r="AV86" s="28" t="str">
        <f t="shared" si="2"/>
        <v>DOMINGO</v>
      </c>
      <c r="AW86" s="30" t="s">
        <v>271</v>
      </c>
      <c r="AX86" s="25"/>
      <c r="AY86" s="32" t="s">
        <v>85</v>
      </c>
      <c r="AZ86" s="25" t="s">
        <v>71</v>
      </c>
      <c r="BA86" s="25" t="s">
        <v>71</v>
      </c>
      <c r="BB86" s="25" t="s">
        <v>73</v>
      </c>
      <c r="BC86" s="25"/>
      <c r="BD86" s="25" t="s">
        <v>74</v>
      </c>
    </row>
    <row r="87" spans="1:56" s="14" customFormat="1" ht="15" customHeight="1" x14ac:dyDescent="0.25">
      <c r="A87" s="21">
        <v>70929</v>
      </c>
      <c r="B87" s="21">
        <v>2025</v>
      </c>
      <c r="C87" s="21" t="s">
        <v>440</v>
      </c>
      <c r="D87" s="21" t="s">
        <v>56</v>
      </c>
      <c r="E87" s="21" t="s">
        <v>441</v>
      </c>
      <c r="F87" s="21" t="s">
        <v>442</v>
      </c>
      <c r="G87" s="21" t="s">
        <v>443</v>
      </c>
      <c r="H87" s="21" t="s">
        <v>444</v>
      </c>
      <c r="I87" s="21" t="s">
        <v>57</v>
      </c>
      <c r="J87" s="21" t="s">
        <v>58</v>
      </c>
      <c r="K87" s="21" t="s">
        <v>59</v>
      </c>
      <c r="L87" s="21" t="s">
        <v>56</v>
      </c>
      <c r="M87" s="22" t="s">
        <v>400</v>
      </c>
      <c r="N87" s="22" t="s">
        <v>136</v>
      </c>
      <c r="O87" s="21" t="s">
        <v>60</v>
      </c>
      <c r="P87" s="23">
        <v>45849</v>
      </c>
      <c r="Q87" s="21">
        <v>11</v>
      </c>
      <c r="R87" s="21">
        <v>7</v>
      </c>
      <c r="S87" s="21">
        <v>2025</v>
      </c>
      <c r="T87" s="35">
        <v>45849</v>
      </c>
      <c r="U87" s="21" t="s">
        <v>61</v>
      </c>
      <c r="V87" s="21" t="s">
        <v>62</v>
      </c>
      <c r="W87" s="21" t="s">
        <v>108</v>
      </c>
      <c r="X87" s="21" t="s">
        <v>60</v>
      </c>
      <c r="Y87" s="21" t="s">
        <v>60</v>
      </c>
      <c r="Z87" s="21" t="s">
        <v>239</v>
      </c>
      <c r="AA87" s="21" t="s">
        <v>156</v>
      </c>
      <c r="AB87" s="21">
        <v>200</v>
      </c>
      <c r="AC87" s="21" t="s">
        <v>64</v>
      </c>
      <c r="AD87" s="21">
        <v>-23.543620199999999</v>
      </c>
      <c r="AE87" s="21">
        <v>-46.641929400000002</v>
      </c>
      <c r="AF87" s="26"/>
      <c r="AG87" s="21" t="s">
        <v>79</v>
      </c>
      <c r="AH87" s="24" t="s">
        <v>94</v>
      </c>
      <c r="AI87" s="21" t="s">
        <v>88</v>
      </c>
      <c r="AJ87" s="25" t="s">
        <v>110</v>
      </c>
      <c r="AK87" s="25"/>
      <c r="AL87" s="25"/>
      <c r="AM87" s="25" t="s">
        <v>67</v>
      </c>
      <c r="AN87" s="25" t="s">
        <v>68</v>
      </c>
      <c r="AO87" s="25" t="s">
        <v>113</v>
      </c>
      <c r="AP87" s="25" t="s">
        <v>70</v>
      </c>
      <c r="AQ87" s="26">
        <v>1</v>
      </c>
      <c r="AR87" s="27" t="str">
        <f>CONCATENATE(M87," - ",N87)</f>
        <v>11/07/2025 - 10:00:00</v>
      </c>
      <c r="AS87" s="28" t="str">
        <f>CONCATENATE(AJ87," - ",AA87," - ",AM87," - ",AN87," - ",AO87," - ",AP87)</f>
        <v>FURTO A OBJETO EM INTERIOR DE VEICULO - AVENIDA IPIRANGA - DESTREZA - A PÉ - INTERIOR DE VEÍCULO - SO CELULAR</v>
      </c>
      <c r="AT87" s="29" t="str">
        <f t="shared" si="0"/>
        <v>11/07/2025 - 10:00:00 - FURTO A OBJETO EM INTERIOR DE VEICULO - AVENIDA IPIRANGA - DESTREZA - A PÉ - INTERIOR DE VEÍCULO - SO CELULAR</v>
      </c>
      <c r="AU87" s="28" t="str">
        <f t="shared" si="1"/>
        <v>JULHO</v>
      </c>
      <c r="AV87" s="28" t="str">
        <f t="shared" si="2"/>
        <v>SEXTA-FEIRA</v>
      </c>
      <c r="AW87" s="30" t="s">
        <v>271</v>
      </c>
      <c r="AX87" s="25"/>
      <c r="AY87" s="31" t="s">
        <v>72</v>
      </c>
      <c r="AZ87" s="25" t="s">
        <v>71</v>
      </c>
      <c r="BA87" s="25" t="s">
        <v>71</v>
      </c>
      <c r="BB87" s="25" t="s">
        <v>73</v>
      </c>
      <c r="BC87" s="25"/>
      <c r="BD87" s="25" t="s">
        <v>74</v>
      </c>
    </row>
    <row r="88" spans="1:56" s="14" customFormat="1" ht="15" customHeight="1" x14ac:dyDescent="0.25">
      <c r="A88" s="21">
        <v>900020</v>
      </c>
      <c r="B88" s="21">
        <v>2025</v>
      </c>
      <c r="C88" s="21" t="s">
        <v>445</v>
      </c>
      <c r="D88" s="21" t="s">
        <v>56</v>
      </c>
      <c r="E88" s="21" t="s">
        <v>149</v>
      </c>
      <c r="F88" s="21" t="s">
        <v>150</v>
      </c>
      <c r="G88" s="21" t="s">
        <v>150</v>
      </c>
      <c r="H88" s="21" t="s">
        <v>56</v>
      </c>
      <c r="I88" s="21" t="s">
        <v>57</v>
      </c>
      <c r="J88" s="21" t="s">
        <v>58</v>
      </c>
      <c r="K88" s="21" t="s">
        <v>59</v>
      </c>
      <c r="L88" s="21" t="s">
        <v>56</v>
      </c>
      <c r="M88" s="22" t="s">
        <v>279</v>
      </c>
      <c r="N88" s="22" t="s">
        <v>223</v>
      </c>
      <c r="O88" s="21" t="s">
        <v>138</v>
      </c>
      <c r="P88" s="23">
        <v>45848</v>
      </c>
      <c r="Q88" s="21">
        <v>10</v>
      </c>
      <c r="R88" s="21">
        <v>7</v>
      </c>
      <c r="S88" s="21">
        <v>2025</v>
      </c>
      <c r="T88" s="35">
        <v>45848</v>
      </c>
      <c r="U88" s="21" t="s">
        <v>61</v>
      </c>
      <c r="V88" s="21" t="s">
        <v>62</v>
      </c>
      <c r="W88" s="21" t="s">
        <v>63</v>
      </c>
      <c r="X88" s="21" t="s">
        <v>60</v>
      </c>
      <c r="Y88" s="21" t="s">
        <v>60</v>
      </c>
      <c r="Z88" s="21" t="s">
        <v>99</v>
      </c>
      <c r="AA88" s="21" t="s">
        <v>446</v>
      </c>
      <c r="AB88" s="21">
        <v>53</v>
      </c>
      <c r="AC88" s="21" t="s">
        <v>64</v>
      </c>
      <c r="AD88" s="33">
        <v>-23.544221</v>
      </c>
      <c r="AE88" s="33">
        <v>-46.643670800000002</v>
      </c>
      <c r="AF88" s="21">
        <v>1045903</v>
      </c>
      <c r="AG88" s="21" t="s">
        <v>79</v>
      </c>
      <c r="AH88" s="24" t="s">
        <v>65</v>
      </c>
      <c r="AI88" s="21" t="s">
        <v>99</v>
      </c>
      <c r="AJ88" s="25" t="s">
        <v>102</v>
      </c>
      <c r="AK88" s="25"/>
      <c r="AL88" s="25"/>
      <c r="AM88" s="25" t="s">
        <v>67</v>
      </c>
      <c r="AN88" s="25" t="s">
        <v>68</v>
      </c>
      <c r="AO88" s="25" t="s">
        <v>145</v>
      </c>
      <c r="AP88" s="25" t="s">
        <v>214</v>
      </c>
      <c r="AQ88" s="26">
        <v>1</v>
      </c>
      <c r="AR88" s="27" t="str">
        <f>CONCATENATE(M88," - ",N88)</f>
        <v>10/07/2025 - 15:00:00</v>
      </c>
      <c r="AS88" s="28" t="str">
        <f>CONCATENATE(AJ88," - ",AA88," - ",AM88," - ",AN88," - ",AO88," - ",AP88)</f>
        <v>FURTO EM INTERIOR DE TRANSPORTE COLETIVO (DENTRO DO ONIBUS/TREM/METRO) - PRAÇA DA REPÚBLICA, 53 - DESTREZA - A PÉ - ESTACAO DE METRO/TREM - DOCUMENTO E OUTROS</v>
      </c>
      <c r="AT88" s="29" t="str">
        <f t="shared" si="0"/>
        <v>10/07/2025 - 15:00:00 - FURTO EM INTERIOR DE TRANSPORTE COLETIVO (DENTRO DO ONIBUS/TREM/METRO) - PRAÇA DA REPÚBLICA, 53 - DESTREZA - A PÉ - ESTACAO DE METRO/TREM - DOCUMENTO E OUTROS</v>
      </c>
      <c r="AU88" s="28" t="str">
        <f t="shared" si="1"/>
        <v>JULHO</v>
      </c>
      <c r="AV88" s="28" t="str">
        <f t="shared" si="2"/>
        <v>QUINTA-FEIRA</v>
      </c>
      <c r="AW88" s="30" t="s">
        <v>271</v>
      </c>
      <c r="AX88" s="25"/>
      <c r="AY88" s="31" t="s">
        <v>72</v>
      </c>
      <c r="AZ88" s="25" t="s">
        <v>71</v>
      </c>
      <c r="BA88" s="25" t="s">
        <v>71</v>
      </c>
      <c r="BB88" s="25" t="s">
        <v>73</v>
      </c>
      <c r="BC88" s="25"/>
      <c r="BD88" s="25" t="s">
        <v>74</v>
      </c>
    </row>
    <row r="89" spans="1:56" s="14" customFormat="1" ht="15" customHeight="1" x14ac:dyDescent="0.25">
      <c r="A89" s="21">
        <v>900020</v>
      </c>
      <c r="B89" s="21">
        <v>2025</v>
      </c>
      <c r="C89" s="21" t="s">
        <v>447</v>
      </c>
      <c r="D89" s="21" t="s">
        <v>56</v>
      </c>
      <c r="E89" s="21" t="s">
        <v>149</v>
      </c>
      <c r="F89" s="21" t="s">
        <v>150</v>
      </c>
      <c r="G89" s="21" t="s">
        <v>150</v>
      </c>
      <c r="H89" s="21" t="s">
        <v>56</v>
      </c>
      <c r="I89" s="21" t="s">
        <v>57</v>
      </c>
      <c r="J89" s="21" t="s">
        <v>58</v>
      </c>
      <c r="K89" s="21" t="s">
        <v>59</v>
      </c>
      <c r="L89" s="21" t="s">
        <v>56</v>
      </c>
      <c r="M89" s="22" t="s">
        <v>279</v>
      </c>
      <c r="N89" s="22" t="s">
        <v>368</v>
      </c>
      <c r="O89" s="21" t="s">
        <v>60</v>
      </c>
      <c r="P89" s="23">
        <v>45848</v>
      </c>
      <c r="Q89" s="21">
        <v>10</v>
      </c>
      <c r="R89" s="21">
        <v>7</v>
      </c>
      <c r="S89" s="21">
        <v>2025</v>
      </c>
      <c r="T89" s="35">
        <v>45848</v>
      </c>
      <c r="U89" s="21" t="s">
        <v>61</v>
      </c>
      <c r="V89" s="21" t="s">
        <v>62</v>
      </c>
      <c r="W89" s="21" t="s">
        <v>63</v>
      </c>
      <c r="X89" s="21" t="s">
        <v>60</v>
      </c>
      <c r="Y89" s="21" t="s">
        <v>60</v>
      </c>
      <c r="Z89" s="21" t="s">
        <v>88</v>
      </c>
      <c r="AA89" s="21" t="s">
        <v>284</v>
      </c>
      <c r="AB89" s="21">
        <v>69</v>
      </c>
      <c r="AC89" s="21" t="s">
        <v>115</v>
      </c>
      <c r="AD89" s="21">
        <v>-23.543132780000001</v>
      </c>
      <c r="AE89" s="21">
        <v>-46.637661739999999</v>
      </c>
      <c r="AF89" s="21">
        <v>1034010</v>
      </c>
      <c r="AG89" s="21" t="s">
        <v>79</v>
      </c>
      <c r="AH89" s="24" t="s">
        <v>90</v>
      </c>
      <c r="AI89" s="21" t="s">
        <v>88</v>
      </c>
      <c r="AJ89" s="25" t="s">
        <v>123</v>
      </c>
      <c r="AK89" s="25"/>
      <c r="AL89" s="25"/>
      <c r="AM89" s="25" t="s">
        <v>105</v>
      </c>
      <c r="AN89" s="25" t="s">
        <v>160</v>
      </c>
      <c r="AO89" s="25" t="s">
        <v>91</v>
      </c>
      <c r="AP89" s="25" t="s">
        <v>70</v>
      </c>
      <c r="AQ89" s="26">
        <v>1</v>
      </c>
      <c r="AR89" s="27" t="str">
        <f>CONCATENATE(M89," - ",N89)</f>
        <v>10/07/2025 - 06:00:00</v>
      </c>
      <c r="AS89" s="28" t="str">
        <f>CONCATENATE(AJ89," - ",AA89," - ",AM89," - ",AN89," - ",AO89," - ",AP89)</f>
        <v>FURTO A TRANSEUNTE - LARGO DO PAISSANDU - TROMBADA - MOTO - VIA PÚBLICA - SO CELULAR</v>
      </c>
      <c r="AT89" s="29" t="str">
        <f t="shared" si="0"/>
        <v>10/07/2025 - 06:00:00 - FURTO A TRANSEUNTE - LARGO DO PAISSANDU - TROMBADA - MOTO - VIA PÚBLICA - SO CELULAR</v>
      </c>
      <c r="AU89" s="28" t="str">
        <f t="shared" si="1"/>
        <v>JULHO</v>
      </c>
      <c r="AV89" s="28" t="str">
        <f t="shared" si="2"/>
        <v>QUINTA-FEIRA</v>
      </c>
      <c r="AW89" s="30" t="s">
        <v>271</v>
      </c>
      <c r="AX89" s="25"/>
      <c r="AY89" s="31" t="s">
        <v>72</v>
      </c>
      <c r="AZ89" s="25" t="s">
        <v>71</v>
      </c>
      <c r="BA89" s="25" t="s">
        <v>71</v>
      </c>
      <c r="BB89" s="25" t="s">
        <v>73</v>
      </c>
      <c r="BC89" s="25"/>
      <c r="BD89" s="25" t="s">
        <v>74</v>
      </c>
    </row>
    <row r="90" spans="1:56" s="14" customFormat="1" ht="15" customHeight="1" x14ac:dyDescent="0.25">
      <c r="A90" s="21">
        <v>900020</v>
      </c>
      <c r="B90" s="21">
        <v>2025</v>
      </c>
      <c r="C90" s="21" t="s">
        <v>448</v>
      </c>
      <c r="D90" s="21" t="s">
        <v>56</v>
      </c>
      <c r="E90" s="21" t="s">
        <v>149</v>
      </c>
      <c r="F90" s="21" t="s">
        <v>150</v>
      </c>
      <c r="G90" s="21" t="s">
        <v>150</v>
      </c>
      <c r="H90" s="21" t="s">
        <v>56</v>
      </c>
      <c r="I90" s="21" t="s">
        <v>57</v>
      </c>
      <c r="J90" s="21" t="s">
        <v>58</v>
      </c>
      <c r="K90" s="21" t="s">
        <v>59</v>
      </c>
      <c r="L90" s="21" t="s">
        <v>56</v>
      </c>
      <c r="M90" s="22" t="s">
        <v>279</v>
      </c>
      <c r="N90" s="22" t="s">
        <v>223</v>
      </c>
      <c r="O90" s="21" t="s">
        <v>138</v>
      </c>
      <c r="P90" s="23">
        <v>45849</v>
      </c>
      <c r="Q90" s="21">
        <v>11</v>
      </c>
      <c r="R90" s="21">
        <v>7</v>
      </c>
      <c r="S90" s="21">
        <v>2025</v>
      </c>
      <c r="T90" s="35">
        <v>45849</v>
      </c>
      <c r="U90" s="21" t="s">
        <v>61</v>
      </c>
      <c r="V90" s="21" t="s">
        <v>62</v>
      </c>
      <c r="W90" s="21" t="s">
        <v>63</v>
      </c>
      <c r="X90" s="21" t="s">
        <v>60</v>
      </c>
      <c r="Y90" s="21" t="s">
        <v>60</v>
      </c>
      <c r="Z90" s="21" t="s">
        <v>88</v>
      </c>
      <c r="AA90" s="21" t="s">
        <v>170</v>
      </c>
      <c r="AB90" s="21">
        <v>500</v>
      </c>
      <c r="AC90" s="21" t="s">
        <v>115</v>
      </c>
      <c r="AD90" s="21">
        <v>-23.538041270000001</v>
      </c>
      <c r="AE90" s="21">
        <v>-46.639524489999999</v>
      </c>
      <c r="AF90" s="21">
        <v>1207001</v>
      </c>
      <c r="AG90" s="21" t="s">
        <v>79</v>
      </c>
      <c r="AH90" s="24" t="s">
        <v>65</v>
      </c>
      <c r="AI90" s="21" t="s">
        <v>88</v>
      </c>
      <c r="AJ90" s="25" t="s">
        <v>123</v>
      </c>
      <c r="AK90" s="25"/>
      <c r="AL90" s="25"/>
      <c r="AM90" s="25" t="s">
        <v>111</v>
      </c>
      <c r="AN90" s="25" t="s">
        <v>112</v>
      </c>
      <c r="AO90" s="25" t="s">
        <v>91</v>
      </c>
      <c r="AP90" s="25" t="s">
        <v>146</v>
      </c>
      <c r="AQ90" s="26">
        <v>1</v>
      </c>
      <c r="AR90" s="27" t="str">
        <f>CONCATENATE(M90," - ",N90)</f>
        <v>10/07/2025 - 15:00:00</v>
      </c>
      <c r="AS90" s="28" t="str">
        <f>CONCATENATE(AJ90," - ",AA90," - ",AM90," - ",AN90," - ",AO90," - ",AP90)</f>
        <v>FURTO A TRANSEUNTE - RUA SANTA EFIGÊNIA - MODUS OPERANDI NAO ESPECIFICADO - NÃO ESPECIFICADO - VIA PÚBLICA - CARTEIRA</v>
      </c>
      <c r="AT90" s="29" t="str">
        <f t="shared" si="0"/>
        <v>10/07/2025 - 15:00:00 - FURTO A TRANSEUNTE - RUA SANTA EFIGÊNIA - MODUS OPERANDI NAO ESPECIFICADO - NÃO ESPECIFICADO - VIA PÚBLICA - CARTEIRA</v>
      </c>
      <c r="AU90" s="28" t="str">
        <f t="shared" si="1"/>
        <v>JULHO</v>
      </c>
      <c r="AV90" s="28" t="str">
        <f t="shared" si="2"/>
        <v>QUINTA-FEIRA</v>
      </c>
      <c r="AW90" s="30" t="s">
        <v>271</v>
      </c>
      <c r="AX90" s="25"/>
      <c r="AY90" s="31" t="s">
        <v>72</v>
      </c>
      <c r="AZ90" s="25" t="s">
        <v>71</v>
      </c>
      <c r="BA90" s="25" t="s">
        <v>71</v>
      </c>
      <c r="BB90" s="25" t="s">
        <v>73</v>
      </c>
      <c r="BC90" s="25"/>
      <c r="BD90" s="25" t="s">
        <v>74</v>
      </c>
    </row>
    <row r="91" spans="1:56" s="14" customFormat="1" ht="15" customHeight="1" x14ac:dyDescent="0.25">
      <c r="A91" s="21">
        <v>900020</v>
      </c>
      <c r="B91" s="21">
        <v>2025</v>
      </c>
      <c r="C91" s="21" t="s">
        <v>449</v>
      </c>
      <c r="D91" s="21" t="s">
        <v>56</v>
      </c>
      <c r="E91" s="21" t="s">
        <v>149</v>
      </c>
      <c r="F91" s="21" t="s">
        <v>150</v>
      </c>
      <c r="G91" s="21" t="s">
        <v>150</v>
      </c>
      <c r="H91" s="21" t="s">
        <v>56</v>
      </c>
      <c r="I91" s="21" t="s">
        <v>57</v>
      </c>
      <c r="J91" s="21" t="s">
        <v>58</v>
      </c>
      <c r="K91" s="21" t="s">
        <v>87</v>
      </c>
      <c r="L91" s="21" t="s">
        <v>56</v>
      </c>
      <c r="M91" s="22" t="s">
        <v>276</v>
      </c>
      <c r="N91" s="22" t="s">
        <v>188</v>
      </c>
      <c r="O91" s="21" t="s">
        <v>60</v>
      </c>
      <c r="P91" s="23">
        <v>45849</v>
      </c>
      <c r="Q91" s="21">
        <v>11</v>
      </c>
      <c r="R91" s="21">
        <v>7</v>
      </c>
      <c r="S91" s="21">
        <v>2025</v>
      </c>
      <c r="T91" s="35">
        <v>45849</v>
      </c>
      <c r="U91" s="21" t="s">
        <v>61</v>
      </c>
      <c r="V91" s="21" t="s">
        <v>75</v>
      </c>
      <c r="W91" s="21" t="s">
        <v>63</v>
      </c>
      <c r="X91" s="21" t="s">
        <v>60</v>
      </c>
      <c r="Y91" s="21" t="s">
        <v>60</v>
      </c>
      <c r="Z91" s="21" t="s">
        <v>88</v>
      </c>
      <c r="AA91" s="21" t="s">
        <v>173</v>
      </c>
      <c r="AB91" s="21">
        <v>460</v>
      </c>
      <c r="AC91" s="21" t="s">
        <v>104</v>
      </c>
      <c r="AD91" s="21">
        <v>-23.53609354</v>
      </c>
      <c r="AE91" s="21">
        <v>-46.660765589999997</v>
      </c>
      <c r="AF91" s="21">
        <v>1232011</v>
      </c>
      <c r="AG91" s="21" t="s">
        <v>79</v>
      </c>
      <c r="AH91" s="24" t="s">
        <v>129</v>
      </c>
      <c r="AI91" s="21" t="s">
        <v>88</v>
      </c>
      <c r="AJ91" s="25" t="s">
        <v>81</v>
      </c>
      <c r="AK91" s="25"/>
      <c r="AL91" s="25"/>
      <c r="AM91" s="25" t="s">
        <v>122</v>
      </c>
      <c r="AN91" s="25" t="s">
        <v>68</v>
      </c>
      <c r="AO91" s="25" t="s">
        <v>91</v>
      </c>
      <c r="AP91" s="25" t="s">
        <v>70</v>
      </c>
      <c r="AQ91" s="26">
        <v>1</v>
      </c>
      <c r="AR91" s="27" t="str">
        <f>CONCATENATE(M91," - ",N91)</f>
        <v>09/07/2025 - 22:30:00</v>
      </c>
      <c r="AS91" s="28" t="str">
        <f>CONCATENATE(AJ91," - ",AA91," - ",AM91," - ",AN91," - ",AO91," - ",AP91)</f>
        <v>ROUBO A TRANSEUNTE - RUA CONSELHEIRO BROTERO - AMEAÇA COM ARMA DE FOGO/SIMULACRO/SIMULAÇÃO - A PÉ - VIA PÚBLICA - SO CELULAR</v>
      </c>
      <c r="AT91" s="29" t="str">
        <f t="shared" si="0"/>
        <v>09/07/2025 - 22:30:00 - ROUBO A TRANSEUNTE - RUA CONSELHEIRO BROTERO - AMEAÇA COM ARMA DE FOGO/SIMULACRO/SIMULAÇÃO - A PÉ - VIA PÚBLICA - SO CELULAR</v>
      </c>
      <c r="AU91" s="28" t="str">
        <f t="shared" si="1"/>
        <v>JULHO</v>
      </c>
      <c r="AV91" s="28" t="str">
        <f t="shared" si="2"/>
        <v>QUARTA-FEIRA</v>
      </c>
      <c r="AW91" s="30" t="s">
        <v>271</v>
      </c>
      <c r="AX91" s="25"/>
      <c r="AY91" s="32" t="s">
        <v>85</v>
      </c>
      <c r="AZ91" s="25" t="s">
        <v>71</v>
      </c>
      <c r="BA91" s="25" t="s">
        <v>71</v>
      </c>
      <c r="BB91" s="25" t="s">
        <v>73</v>
      </c>
      <c r="BC91" s="25"/>
      <c r="BD91" s="25" t="s">
        <v>74</v>
      </c>
    </row>
    <row r="92" spans="1:56" s="14" customFormat="1" ht="15" customHeight="1" x14ac:dyDescent="0.25">
      <c r="A92" s="21">
        <v>900020</v>
      </c>
      <c r="B92" s="21">
        <v>2025</v>
      </c>
      <c r="C92" s="21" t="s">
        <v>450</v>
      </c>
      <c r="D92" s="21" t="s">
        <v>56</v>
      </c>
      <c r="E92" s="21" t="s">
        <v>149</v>
      </c>
      <c r="F92" s="21" t="s">
        <v>150</v>
      </c>
      <c r="G92" s="21" t="s">
        <v>150</v>
      </c>
      <c r="H92" s="21" t="s">
        <v>56</v>
      </c>
      <c r="I92" s="21" t="s">
        <v>57</v>
      </c>
      <c r="J92" s="21" t="s">
        <v>58</v>
      </c>
      <c r="K92" s="21" t="s">
        <v>87</v>
      </c>
      <c r="L92" s="21" t="s">
        <v>56</v>
      </c>
      <c r="M92" s="22" t="s">
        <v>276</v>
      </c>
      <c r="N92" s="22" t="s">
        <v>188</v>
      </c>
      <c r="O92" s="21" t="s">
        <v>60</v>
      </c>
      <c r="P92" s="23">
        <v>45849</v>
      </c>
      <c r="Q92" s="21">
        <v>11</v>
      </c>
      <c r="R92" s="21">
        <v>7</v>
      </c>
      <c r="S92" s="21">
        <v>2025</v>
      </c>
      <c r="T92" s="35">
        <v>45849</v>
      </c>
      <c r="U92" s="21" t="s">
        <v>61</v>
      </c>
      <c r="V92" s="21" t="s">
        <v>75</v>
      </c>
      <c r="W92" s="21" t="s">
        <v>63</v>
      </c>
      <c r="X92" s="21" t="s">
        <v>60</v>
      </c>
      <c r="Y92" s="21" t="s">
        <v>60</v>
      </c>
      <c r="Z92" s="21" t="s">
        <v>88</v>
      </c>
      <c r="AA92" s="21" t="s">
        <v>173</v>
      </c>
      <c r="AB92" s="21">
        <v>460</v>
      </c>
      <c r="AC92" s="21" t="s">
        <v>104</v>
      </c>
      <c r="AD92" s="21">
        <v>-23.53609354</v>
      </c>
      <c r="AE92" s="21">
        <v>-46.660765589999997</v>
      </c>
      <c r="AF92" s="21">
        <v>1232011</v>
      </c>
      <c r="AG92" s="21" t="s">
        <v>79</v>
      </c>
      <c r="AH92" s="24" t="s">
        <v>129</v>
      </c>
      <c r="AI92" s="21" t="s">
        <v>88</v>
      </c>
      <c r="AJ92" s="25" t="s">
        <v>81</v>
      </c>
      <c r="AK92" s="25"/>
      <c r="AL92" s="25"/>
      <c r="AM92" s="25" t="s">
        <v>122</v>
      </c>
      <c r="AN92" s="25" t="s">
        <v>68</v>
      </c>
      <c r="AO92" s="25" t="s">
        <v>91</v>
      </c>
      <c r="AP92" s="25" t="s">
        <v>83</v>
      </c>
      <c r="AQ92" s="26">
        <v>2</v>
      </c>
      <c r="AR92" s="27" t="str">
        <f>CONCATENATE(M92," - ",N92)</f>
        <v>09/07/2025 - 22:30:00</v>
      </c>
      <c r="AS92" s="28" t="str">
        <f>CONCATENATE(AJ92," - ",AA92," - ",AM92," - ",AN92," - ",AO92," - ",AP92)</f>
        <v>ROUBO A TRANSEUNTE - RUA CONSELHEIRO BROTERO - AMEAÇA COM ARMA DE FOGO/SIMULACRO/SIMULAÇÃO - A PÉ - VIA PÚBLICA - CELULAR E OUTROS</v>
      </c>
      <c r="AT92" s="29" t="str">
        <f t="shared" si="0"/>
        <v>09/07/2025 - 22:30:00 - ROUBO A TRANSEUNTE - RUA CONSELHEIRO BROTERO - AMEAÇA COM ARMA DE FOGO/SIMULACRO/SIMULAÇÃO - A PÉ - VIA PÚBLICA - CELULAR E OUTROS</v>
      </c>
      <c r="AU92" s="28" t="str">
        <f t="shared" si="1"/>
        <v>JULHO</v>
      </c>
      <c r="AV92" s="28" t="str">
        <f t="shared" si="2"/>
        <v>QUARTA-FEIRA</v>
      </c>
      <c r="AW92" s="30" t="s">
        <v>271</v>
      </c>
      <c r="AX92" s="25"/>
      <c r="AY92" s="32" t="s">
        <v>85</v>
      </c>
      <c r="AZ92" s="25" t="s">
        <v>71</v>
      </c>
      <c r="BA92" s="25" t="s">
        <v>71</v>
      </c>
      <c r="BB92" s="25" t="s">
        <v>73</v>
      </c>
      <c r="BC92" s="25"/>
      <c r="BD92" s="25" t="s">
        <v>74</v>
      </c>
    </row>
    <row r="93" spans="1:56" s="14" customFormat="1" ht="15" customHeight="1" x14ac:dyDescent="0.25">
      <c r="A93" s="21">
        <v>900020</v>
      </c>
      <c r="B93" s="21">
        <v>2025</v>
      </c>
      <c r="C93" s="21" t="s">
        <v>451</v>
      </c>
      <c r="D93" s="21" t="s">
        <v>56</v>
      </c>
      <c r="E93" s="21" t="s">
        <v>149</v>
      </c>
      <c r="F93" s="21" t="s">
        <v>150</v>
      </c>
      <c r="G93" s="21" t="s">
        <v>150</v>
      </c>
      <c r="H93" s="21" t="s">
        <v>56</v>
      </c>
      <c r="I93" s="21" t="s">
        <v>57</v>
      </c>
      <c r="J93" s="21" t="s">
        <v>58</v>
      </c>
      <c r="K93" s="21" t="s">
        <v>87</v>
      </c>
      <c r="L93" s="21" t="s">
        <v>56</v>
      </c>
      <c r="M93" s="22" t="s">
        <v>279</v>
      </c>
      <c r="N93" s="22" t="s">
        <v>223</v>
      </c>
      <c r="O93" s="21" t="s">
        <v>138</v>
      </c>
      <c r="P93" s="23">
        <v>45849</v>
      </c>
      <c r="Q93" s="21">
        <v>12</v>
      </c>
      <c r="R93" s="21">
        <v>7</v>
      </c>
      <c r="S93" s="21">
        <v>2025</v>
      </c>
      <c r="T93" s="35">
        <v>45850</v>
      </c>
      <c r="U93" s="21" t="s">
        <v>61</v>
      </c>
      <c r="V93" s="21" t="s">
        <v>62</v>
      </c>
      <c r="W93" s="21" t="s">
        <v>63</v>
      </c>
      <c r="X93" s="21" t="s">
        <v>60</v>
      </c>
      <c r="Y93" s="21" t="s">
        <v>60</v>
      </c>
      <c r="Z93" s="21" t="s">
        <v>88</v>
      </c>
      <c r="AA93" s="21" t="s">
        <v>197</v>
      </c>
      <c r="AB93" s="21">
        <v>836</v>
      </c>
      <c r="AC93" s="21" t="s">
        <v>104</v>
      </c>
      <c r="AD93" s="21">
        <v>-23.540116399999999</v>
      </c>
      <c r="AE93" s="21">
        <v>-46.655536099999999</v>
      </c>
      <c r="AF93" s="21">
        <v>1228000</v>
      </c>
      <c r="AG93" s="21" t="s">
        <v>79</v>
      </c>
      <c r="AH93" s="24" t="s">
        <v>65</v>
      </c>
      <c r="AI93" s="21" t="s">
        <v>88</v>
      </c>
      <c r="AJ93" s="25" t="s">
        <v>123</v>
      </c>
      <c r="AK93" s="25"/>
      <c r="AL93" s="25"/>
      <c r="AM93" s="25" t="s">
        <v>105</v>
      </c>
      <c r="AN93" s="25" t="s">
        <v>130</v>
      </c>
      <c r="AO93" s="25" t="s">
        <v>106</v>
      </c>
      <c r="AP93" s="25" t="s">
        <v>70</v>
      </c>
      <c r="AQ93" s="26">
        <v>1</v>
      </c>
      <c r="AR93" s="27" t="str">
        <f>CONCATENATE(M93," - ",N93)</f>
        <v>10/07/2025 - 15:00:00</v>
      </c>
      <c r="AS93" s="28" t="str">
        <f>CONCATENATE(AJ93," - ",AA93," - ",AM93," - ",AN93," - ",AO93," - ",AP93)</f>
        <v>FURTO A TRANSEUNTE - AVENIDA ANGÉLICA - TROMBADA - BICICLETA - MÃOS DA VITIMA - SO CELULAR</v>
      </c>
      <c r="AT93" s="29" t="str">
        <f t="shared" si="0"/>
        <v>10/07/2025 - 15:00:00 - FURTO A TRANSEUNTE - AVENIDA ANGÉLICA - TROMBADA - BICICLETA - MÃOS DA VITIMA - SO CELULAR</v>
      </c>
      <c r="AU93" s="28" t="str">
        <f t="shared" si="1"/>
        <v>JULHO</v>
      </c>
      <c r="AV93" s="28" t="str">
        <f t="shared" si="2"/>
        <v>QUINTA-FEIRA</v>
      </c>
      <c r="AW93" s="30" t="s">
        <v>271</v>
      </c>
      <c r="AX93" s="25"/>
      <c r="AY93" s="31" t="s">
        <v>72</v>
      </c>
      <c r="AZ93" s="25" t="s">
        <v>71</v>
      </c>
      <c r="BA93" s="25" t="s">
        <v>71</v>
      </c>
      <c r="BB93" s="25" t="s">
        <v>73</v>
      </c>
      <c r="BC93" s="25"/>
      <c r="BD93" s="25" t="s">
        <v>74</v>
      </c>
    </row>
    <row r="94" spans="1:56" s="14" customFormat="1" ht="15" customHeight="1" x14ac:dyDescent="0.25">
      <c r="A94" s="21">
        <v>900020</v>
      </c>
      <c r="B94" s="21">
        <v>2025</v>
      </c>
      <c r="C94" s="21" t="s">
        <v>452</v>
      </c>
      <c r="D94" s="21" t="s">
        <v>56</v>
      </c>
      <c r="E94" s="21" t="s">
        <v>149</v>
      </c>
      <c r="F94" s="21" t="s">
        <v>150</v>
      </c>
      <c r="G94" s="21" t="s">
        <v>150</v>
      </c>
      <c r="H94" s="21" t="s">
        <v>56</v>
      </c>
      <c r="I94" s="21" t="s">
        <v>57</v>
      </c>
      <c r="J94" s="21" t="s">
        <v>58</v>
      </c>
      <c r="K94" s="21" t="s">
        <v>59</v>
      </c>
      <c r="L94" s="21" t="s">
        <v>56</v>
      </c>
      <c r="M94" s="22" t="s">
        <v>279</v>
      </c>
      <c r="N94" s="22" t="s">
        <v>139</v>
      </c>
      <c r="O94" s="21" t="s">
        <v>148</v>
      </c>
      <c r="P94" s="23">
        <v>45849</v>
      </c>
      <c r="Q94" s="21">
        <v>11</v>
      </c>
      <c r="R94" s="21">
        <v>7</v>
      </c>
      <c r="S94" s="21">
        <v>2025</v>
      </c>
      <c r="T94" s="35">
        <v>45849</v>
      </c>
      <c r="U94" s="21" t="s">
        <v>61</v>
      </c>
      <c r="V94" s="21" t="s">
        <v>62</v>
      </c>
      <c r="W94" s="21" t="s">
        <v>63</v>
      </c>
      <c r="X94" s="21" t="s">
        <v>60</v>
      </c>
      <c r="Y94" s="21" t="s">
        <v>60</v>
      </c>
      <c r="Z94" s="21" t="s">
        <v>99</v>
      </c>
      <c r="AA94" s="21" t="s">
        <v>152</v>
      </c>
      <c r="AB94" s="21">
        <v>0</v>
      </c>
      <c r="AC94" s="21" t="s">
        <v>153</v>
      </c>
      <c r="AD94" s="34">
        <v>-23.543620300000001</v>
      </c>
      <c r="AE94" s="34">
        <v>-46.6354556</v>
      </c>
      <c r="AF94" s="21">
        <v>1031001</v>
      </c>
      <c r="AG94" s="21" t="s">
        <v>79</v>
      </c>
      <c r="AH94" s="24" t="s">
        <v>129</v>
      </c>
      <c r="AI94" s="21" t="s">
        <v>99</v>
      </c>
      <c r="AJ94" s="25" t="s">
        <v>102</v>
      </c>
      <c r="AK94" s="25"/>
      <c r="AL94" s="25"/>
      <c r="AM94" s="25" t="s">
        <v>105</v>
      </c>
      <c r="AN94" s="25" t="s">
        <v>68</v>
      </c>
      <c r="AO94" s="25" t="s">
        <v>103</v>
      </c>
      <c r="AP94" s="25" t="s">
        <v>70</v>
      </c>
      <c r="AQ94" s="26">
        <v>1</v>
      </c>
      <c r="AR94" s="27" t="str">
        <f>CONCATENATE(M94," - ",N94)</f>
        <v>10/07/2025 - 22:00:00</v>
      </c>
      <c r="AS94" s="28" t="str">
        <f>CONCATENATE(AJ94," - ",AA94," - ",AM94," - ",AN94," - ",AO94," - ",AP94)</f>
        <v>FURTO EM INTERIOR DE TRANSPORTE COLETIVO (DENTRO DO ONIBUS/TREM/METRO) - AVENIDA PRESTES MAIA - TROMBADA - A PÉ - BOLSO/VESTES - SO CELULAR</v>
      </c>
      <c r="AT94" s="29" t="str">
        <f t="shared" si="0"/>
        <v>10/07/2025 - 22:00:00 - FURTO EM INTERIOR DE TRANSPORTE COLETIVO (DENTRO DO ONIBUS/TREM/METRO) - AVENIDA PRESTES MAIA - TROMBADA - A PÉ - BOLSO/VESTES - SO CELULAR</v>
      </c>
      <c r="AU94" s="28" t="str">
        <f t="shared" si="1"/>
        <v>JULHO</v>
      </c>
      <c r="AV94" s="28" t="str">
        <f t="shared" si="2"/>
        <v>QUINTA-FEIRA</v>
      </c>
      <c r="AW94" s="30" t="s">
        <v>271</v>
      </c>
      <c r="AX94" s="25"/>
      <c r="AY94" s="31" t="s">
        <v>72</v>
      </c>
      <c r="AZ94" s="25" t="s">
        <v>71</v>
      </c>
      <c r="BA94" s="25" t="s">
        <v>71</v>
      </c>
      <c r="BB94" s="25" t="s">
        <v>73</v>
      </c>
      <c r="BC94" s="25"/>
      <c r="BD94" s="25" t="s">
        <v>74</v>
      </c>
    </row>
    <row r="95" spans="1:56" s="14" customFormat="1" ht="15" customHeight="1" x14ac:dyDescent="0.25">
      <c r="A95" s="21">
        <v>900020</v>
      </c>
      <c r="B95" s="21">
        <v>2025</v>
      </c>
      <c r="C95" s="21" t="s">
        <v>453</v>
      </c>
      <c r="D95" s="21" t="s">
        <v>56</v>
      </c>
      <c r="E95" s="21" t="s">
        <v>149</v>
      </c>
      <c r="F95" s="21" t="s">
        <v>150</v>
      </c>
      <c r="G95" s="21" t="s">
        <v>150</v>
      </c>
      <c r="H95" s="21" t="s">
        <v>56</v>
      </c>
      <c r="I95" s="21" t="s">
        <v>57</v>
      </c>
      <c r="J95" s="21" t="s">
        <v>58</v>
      </c>
      <c r="K95" s="21" t="s">
        <v>87</v>
      </c>
      <c r="L95" s="21" t="s">
        <v>56</v>
      </c>
      <c r="M95" s="22" t="s">
        <v>279</v>
      </c>
      <c r="N95" s="22" t="s">
        <v>223</v>
      </c>
      <c r="O95" s="21" t="s">
        <v>138</v>
      </c>
      <c r="P95" s="23">
        <v>45849</v>
      </c>
      <c r="Q95" s="21">
        <v>11</v>
      </c>
      <c r="R95" s="21">
        <v>7</v>
      </c>
      <c r="S95" s="21">
        <v>2025</v>
      </c>
      <c r="T95" s="35">
        <v>45849</v>
      </c>
      <c r="U95" s="21" t="s">
        <v>61</v>
      </c>
      <c r="V95" s="21" t="s">
        <v>62</v>
      </c>
      <c r="W95" s="21" t="s">
        <v>63</v>
      </c>
      <c r="X95" s="21" t="s">
        <v>60</v>
      </c>
      <c r="Y95" s="21" t="s">
        <v>60</v>
      </c>
      <c r="Z95" s="21" t="s">
        <v>99</v>
      </c>
      <c r="AA95" s="21" t="s">
        <v>454</v>
      </c>
      <c r="AB95" s="21">
        <v>0</v>
      </c>
      <c r="AC95" s="21" t="s">
        <v>89</v>
      </c>
      <c r="AD95" s="34">
        <v>-23.542157700000001</v>
      </c>
      <c r="AE95" s="34">
        <v>-46.640605000000001</v>
      </c>
      <c r="AF95" s="21">
        <v>1203002</v>
      </c>
      <c r="AG95" s="21" t="s">
        <v>79</v>
      </c>
      <c r="AH95" s="24" t="s">
        <v>65</v>
      </c>
      <c r="AI95" s="21" t="s">
        <v>99</v>
      </c>
      <c r="AJ95" s="25" t="s">
        <v>102</v>
      </c>
      <c r="AK95" s="25"/>
      <c r="AL95" s="25"/>
      <c r="AM95" s="25" t="s">
        <v>67</v>
      </c>
      <c r="AN95" s="25" t="s">
        <v>68</v>
      </c>
      <c r="AO95" s="25" t="s">
        <v>103</v>
      </c>
      <c r="AP95" s="25" t="s">
        <v>146</v>
      </c>
      <c r="AQ95" s="26">
        <v>1</v>
      </c>
      <c r="AR95" s="27" t="str">
        <f>CONCATENATE(M95," - ",N95)</f>
        <v>10/07/2025 - 15:00:00</v>
      </c>
      <c r="AS95" s="28" t="str">
        <f>CONCATENATE(AJ95," - ",AA95," - ",AM95," - ",AN95," - ",AO95," - ",AP95)</f>
        <v>FURTO EM INTERIOR DE TRANSPORTE COLETIVO (DENTRO DO ONIBUS/TREM/METRO) - RUA CONSELHEIRO NÉBIAS - DESTREZA - A PÉ - BOLSO/VESTES - CARTEIRA</v>
      </c>
      <c r="AT95" s="29" t="str">
        <f t="shared" si="0"/>
        <v>10/07/2025 - 15:00:00 - FURTO EM INTERIOR DE TRANSPORTE COLETIVO (DENTRO DO ONIBUS/TREM/METRO) - RUA CONSELHEIRO NÉBIAS - DESTREZA - A PÉ - BOLSO/VESTES - CARTEIRA</v>
      </c>
      <c r="AU95" s="28" t="str">
        <f t="shared" si="1"/>
        <v>JULHO</v>
      </c>
      <c r="AV95" s="28" t="str">
        <f t="shared" si="2"/>
        <v>QUINTA-FEIRA</v>
      </c>
      <c r="AW95" s="30" t="s">
        <v>271</v>
      </c>
      <c r="AX95" s="25"/>
      <c r="AY95" s="31" t="s">
        <v>72</v>
      </c>
      <c r="AZ95" s="25" t="s">
        <v>71</v>
      </c>
      <c r="BA95" s="25" t="s">
        <v>71</v>
      </c>
      <c r="BB95" s="25" t="s">
        <v>73</v>
      </c>
      <c r="BC95" s="25"/>
      <c r="BD95" s="25" t="s">
        <v>74</v>
      </c>
    </row>
    <row r="96" spans="1:56" s="14" customFormat="1" ht="15" customHeight="1" x14ac:dyDescent="0.25">
      <c r="A96" s="21">
        <v>900020</v>
      </c>
      <c r="B96" s="21">
        <v>2025</v>
      </c>
      <c r="C96" s="21" t="s">
        <v>455</v>
      </c>
      <c r="D96" s="21" t="s">
        <v>56</v>
      </c>
      <c r="E96" s="21" t="s">
        <v>149</v>
      </c>
      <c r="F96" s="21" t="s">
        <v>150</v>
      </c>
      <c r="G96" s="21" t="s">
        <v>150</v>
      </c>
      <c r="H96" s="21" t="s">
        <v>56</v>
      </c>
      <c r="I96" s="21" t="s">
        <v>57</v>
      </c>
      <c r="J96" s="21" t="s">
        <v>58</v>
      </c>
      <c r="K96" s="21" t="s">
        <v>87</v>
      </c>
      <c r="L96" s="21" t="s">
        <v>56</v>
      </c>
      <c r="M96" s="22" t="s">
        <v>279</v>
      </c>
      <c r="N96" s="22" t="s">
        <v>225</v>
      </c>
      <c r="O96" s="21" t="s">
        <v>124</v>
      </c>
      <c r="P96" s="23">
        <v>45849</v>
      </c>
      <c r="Q96" s="21">
        <v>11</v>
      </c>
      <c r="R96" s="21">
        <v>7</v>
      </c>
      <c r="S96" s="21">
        <v>2025</v>
      </c>
      <c r="T96" s="35">
        <v>45849</v>
      </c>
      <c r="U96" s="21" t="s">
        <v>61</v>
      </c>
      <c r="V96" s="21" t="s">
        <v>62</v>
      </c>
      <c r="W96" s="21" t="s">
        <v>63</v>
      </c>
      <c r="X96" s="21" t="s">
        <v>60</v>
      </c>
      <c r="Y96" s="21" t="s">
        <v>60</v>
      </c>
      <c r="Z96" s="21" t="s">
        <v>238</v>
      </c>
      <c r="AA96" s="21" t="s">
        <v>262</v>
      </c>
      <c r="AB96" s="21">
        <v>511</v>
      </c>
      <c r="AC96" s="21" t="s">
        <v>89</v>
      </c>
      <c r="AD96" s="34">
        <v>-23.531060400000001</v>
      </c>
      <c r="AE96" s="34">
        <v>-46.649826300000001</v>
      </c>
      <c r="AF96" s="21">
        <v>1218012</v>
      </c>
      <c r="AG96" s="21" t="s">
        <v>79</v>
      </c>
      <c r="AH96" s="24" t="s">
        <v>90</v>
      </c>
      <c r="AI96" s="21" t="s">
        <v>422</v>
      </c>
      <c r="AJ96" s="25" t="s">
        <v>125</v>
      </c>
      <c r="AK96" s="25"/>
      <c r="AL96" s="25"/>
      <c r="AM96" s="25" t="s">
        <v>67</v>
      </c>
      <c r="AN96" s="25" t="s">
        <v>68</v>
      </c>
      <c r="AO96" s="25" t="s">
        <v>220</v>
      </c>
      <c r="AP96" s="25" t="s">
        <v>70</v>
      </c>
      <c r="AQ96" s="26">
        <v>1</v>
      </c>
      <c r="AR96" s="27" t="str">
        <f>CONCATENATE(M96," - ",N96)</f>
        <v>10/07/2025 - 08:00:00</v>
      </c>
      <c r="AS96" s="28" t="str">
        <f>CONCATENATE(AJ96," - ",AA96," - ",AM96," - ",AN96," - ",AO96," - ",AP96)</f>
        <v>FURTO EM LOCAL NAO ESPECIFICADO - ALAMEDA EDUARDO PRADO - DESTREZA - A PÉ - MESA/BANCO/SIMILARES - SO CELULAR</v>
      </c>
      <c r="AT96" s="29" t="str">
        <f t="shared" si="0"/>
        <v>10/07/2025 - 08:00:00 - FURTO EM LOCAL NAO ESPECIFICADO - ALAMEDA EDUARDO PRADO - DESTREZA - A PÉ - MESA/BANCO/SIMILARES - SO CELULAR</v>
      </c>
      <c r="AU96" s="28" t="str">
        <f t="shared" si="1"/>
        <v>JULHO</v>
      </c>
      <c r="AV96" s="28" t="str">
        <f t="shared" si="2"/>
        <v>QUINTA-FEIRA</v>
      </c>
      <c r="AW96" s="30" t="s">
        <v>271</v>
      </c>
      <c r="AX96" s="25"/>
      <c r="AY96" s="31" t="s">
        <v>72</v>
      </c>
      <c r="AZ96" s="25" t="s">
        <v>71</v>
      </c>
      <c r="BA96" s="25" t="s">
        <v>71</v>
      </c>
      <c r="BB96" s="25" t="s">
        <v>73</v>
      </c>
      <c r="BC96" s="25"/>
      <c r="BD96" s="25" t="s">
        <v>74</v>
      </c>
    </row>
    <row r="97" spans="1:56" s="14" customFormat="1" ht="15" customHeight="1" x14ac:dyDescent="0.25">
      <c r="A97" s="21">
        <v>900020</v>
      </c>
      <c r="B97" s="21">
        <v>2025</v>
      </c>
      <c r="C97" s="21" t="s">
        <v>456</v>
      </c>
      <c r="D97" s="21" t="s">
        <v>56</v>
      </c>
      <c r="E97" s="21" t="s">
        <v>149</v>
      </c>
      <c r="F97" s="21" t="s">
        <v>150</v>
      </c>
      <c r="G97" s="21" t="s">
        <v>150</v>
      </c>
      <c r="H97" s="21" t="s">
        <v>56</v>
      </c>
      <c r="I97" s="21" t="s">
        <v>57</v>
      </c>
      <c r="J97" s="21" t="s">
        <v>58</v>
      </c>
      <c r="K97" s="21" t="s">
        <v>59</v>
      </c>
      <c r="L97" s="21" t="s">
        <v>56</v>
      </c>
      <c r="M97" s="22" t="s">
        <v>279</v>
      </c>
      <c r="N97" s="22" t="s">
        <v>158</v>
      </c>
      <c r="O97" s="21" t="s">
        <v>60</v>
      </c>
      <c r="P97" s="23">
        <v>45849</v>
      </c>
      <c r="Q97" s="21">
        <v>11</v>
      </c>
      <c r="R97" s="21">
        <v>7</v>
      </c>
      <c r="S97" s="21">
        <v>2025</v>
      </c>
      <c r="T97" s="35">
        <v>45849</v>
      </c>
      <c r="U97" s="21" t="s">
        <v>61</v>
      </c>
      <c r="V97" s="21" t="s">
        <v>75</v>
      </c>
      <c r="W97" s="21" t="s">
        <v>63</v>
      </c>
      <c r="X97" s="21" t="s">
        <v>60</v>
      </c>
      <c r="Y97" s="21" t="s">
        <v>60</v>
      </c>
      <c r="Z97" s="21" t="s">
        <v>88</v>
      </c>
      <c r="AA97" s="21" t="s">
        <v>246</v>
      </c>
      <c r="AB97" s="21">
        <v>8</v>
      </c>
      <c r="AC97" s="21" t="s">
        <v>362</v>
      </c>
      <c r="AD97" s="21">
        <v>-23.5484711</v>
      </c>
      <c r="AE97" s="21">
        <v>-46.639063200000002</v>
      </c>
      <c r="AF97" s="21">
        <v>1312000</v>
      </c>
      <c r="AG97" s="21" t="s">
        <v>79</v>
      </c>
      <c r="AH97" s="24" t="s">
        <v>101</v>
      </c>
      <c r="AI97" s="21" t="s">
        <v>88</v>
      </c>
      <c r="AJ97" s="25" t="s">
        <v>218</v>
      </c>
      <c r="AK97" s="25"/>
      <c r="AL97" s="25"/>
      <c r="AM97" s="25" t="s">
        <v>122</v>
      </c>
      <c r="AN97" s="25" t="s">
        <v>68</v>
      </c>
      <c r="AO97" s="25" t="s">
        <v>113</v>
      </c>
      <c r="AP97" s="25" t="s">
        <v>146</v>
      </c>
      <c r="AQ97" s="26">
        <v>1</v>
      </c>
      <c r="AR97" s="27" t="str">
        <f>CONCATENATE(M97," - ",N97)</f>
        <v>10/07/2025 - 19:00:00</v>
      </c>
      <c r="AS97" s="28" t="str">
        <f>CONCATENATE(AJ97," - ",AA97," - ",AM97," - ",AN97," - ",AO97," - ",AP97)</f>
        <v>ROUBO EM INTERIOR DE VEICULO - AVENIDA NOVE DE JULHO - AMEAÇA COM ARMA DE FOGO/SIMULACRO/SIMULAÇÃO - A PÉ - INTERIOR DE VEÍCULO - CARTEIRA</v>
      </c>
      <c r="AT97" s="29" t="str">
        <f t="shared" si="0"/>
        <v>10/07/2025 - 19:00:00 - ROUBO EM INTERIOR DE VEICULO - AVENIDA NOVE DE JULHO - AMEAÇA COM ARMA DE FOGO/SIMULACRO/SIMULAÇÃO - A PÉ - INTERIOR DE VEÍCULO - CARTEIRA</v>
      </c>
      <c r="AU97" s="28" t="str">
        <f t="shared" si="1"/>
        <v>JULHO</v>
      </c>
      <c r="AV97" s="28" t="str">
        <f t="shared" si="2"/>
        <v>QUINTA-FEIRA</v>
      </c>
      <c r="AW97" s="30" t="s">
        <v>271</v>
      </c>
      <c r="AX97" s="25"/>
      <c r="AY97" s="32" t="s">
        <v>85</v>
      </c>
      <c r="AZ97" s="25" t="s">
        <v>71</v>
      </c>
      <c r="BA97" s="25" t="s">
        <v>71</v>
      </c>
      <c r="BB97" s="25" t="s">
        <v>73</v>
      </c>
      <c r="BC97" s="25"/>
      <c r="BD97" s="25" t="s">
        <v>74</v>
      </c>
    </row>
    <row r="98" spans="1:56" s="14" customFormat="1" ht="15" customHeight="1" x14ac:dyDescent="0.25">
      <c r="A98" s="21">
        <v>900020</v>
      </c>
      <c r="B98" s="21">
        <v>2025</v>
      </c>
      <c r="C98" s="21" t="s">
        <v>457</v>
      </c>
      <c r="D98" s="21" t="s">
        <v>56</v>
      </c>
      <c r="E98" s="21" t="s">
        <v>149</v>
      </c>
      <c r="F98" s="21" t="s">
        <v>150</v>
      </c>
      <c r="G98" s="21" t="s">
        <v>150</v>
      </c>
      <c r="H98" s="21" t="s">
        <v>56</v>
      </c>
      <c r="I98" s="21" t="s">
        <v>57</v>
      </c>
      <c r="J98" s="21" t="s">
        <v>58</v>
      </c>
      <c r="K98" s="21" t="s">
        <v>59</v>
      </c>
      <c r="L98" s="21" t="s">
        <v>56</v>
      </c>
      <c r="M98" s="22" t="s">
        <v>279</v>
      </c>
      <c r="N98" s="22" t="s">
        <v>223</v>
      </c>
      <c r="O98" s="21" t="s">
        <v>138</v>
      </c>
      <c r="P98" s="23">
        <v>45849</v>
      </c>
      <c r="Q98" s="21">
        <v>11</v>
      </c>
      <c r="R98" s="21">
        <v>7</v>
      </c>
      <c r="S98" s="21">
        <v>2025</v>
      </c>
      <c r="T98" s="35">
        <v>45849</v>
      </c>
      <c r="U98" s="21" t="s">
        <v>61</v>
      </c>
      <c r="V98" s="21" t="s">
        <v>62</v>
      </c>
      <c r="W98" s="21" t="s">
        <v>231</v>
      </c>
      <c r="X98" s="21" t="s">
        <v>60</v>
      </c>
      <c r="Y98" s="21" t="s">
        <v>60</v>
      </c>
      <c r="Z98" s="21" t="s">
        <v>88</v>
      </c>
      <c r="AA98" s="21" t="s">
        <v>254</v>
      </c>
      <c r="AB98" s="21">
        <v>311</v>
      </c>
      <c r="AC98" s="21" t="s">
        <v>115</v>
      </c>
      <c r="AD98" s="21">
        <v>-23.539537299999999</v>
      </c>
      <c r="AE98" s="21">
        <v>-46.646279640000003</v>
      </c>
      <c r="AF98" s="21">
        <v>1214100</v>
      </c>
      <c r="AG98" s="21" t="s">
        <v>79</v>
      </c>
      <c r="AH98" s="24" t="s">
        <v>65</v>
      </c>
      <c r="AI98" s="26" t="s">
        <v>88</v>
      </c>
      <c r="AJ98" s="25" t="s">
        <v>232</v>
      </c>
      <c r="AK98" s="25"/>
      <c r="AL98" s="25"/>
      <c r="AM98" s="25" t="s">
        <v>111</v>
      </c>
      <c r="AN98" s="25" t="s">
        <v>112</v>
      </c>
      <c r="AO98" s="25" t="s">
        <v>91</v>
      </c>
      <c r="AP98" s="25" t="s">
        <v>233</v>
      </c>
      <c r="AQ98" s="26">
        <v>1</v>
      </c>
      <c r="AR98" s="27" t="str">
        <f>CONCATENATE(M98," - ",N98)</f>
        <v>10/07/2025 - 15:00:00</v>
      </c>
      <c r="AS98" s="28" t="str">
        <f>CONCATENATE(AJ98," - ",AA98," - ",AM98," - ",AN98," - ",AO98," - ",AP98)</f>
        <v>FURTO DE FIO/METAL - AVENIDA DUQUE DE CAXIAS - MODUS OPERANDI NAO ESPECIFICADO - NÃO ESPECIFICADO - VIA PÚBLICA - FIOS/CABOS</v>
      </c>
      <c r="AT98" s="29" t="str">
        <f t="shared" si="0"/>
        <v>10/07/2025 - 15:00:00 - FURTO DE FIO/METAL - AVENIDA DUQUE DE CAXIAS - MODUS OPERANDI NAO ESPECIFICADO - NÃO ESPECIFICADO - VIA PÚBLICA - FIOS/CABOS</v>
      </c>
      <c r="AU98" s="28" t="str">
        <f t="shared" si="1"/>
        <v>JULHO</v>
      </c>
      <c r="AV98" s="28" t="str">
        <f t="shared" si="2"/>
        <v>QUINTA-FEIRA</v>
      </c>
      <c r="AW98" s="30" t="s">
        <v>271</v>
      </c>
      <c r="AX98" s="25"/>
      <c r="AY98" s="31" t="s">
        <v>72</v>
      </c>
      <c r="AZ98" s="25" t="s">
        <v>71</v>
      </c>
      <c r="BA98" s="25" t="s">
        <v>71</v>
      </c>
      <c r="BB98" s="25" t="s">
        <v>73</v>
      </c>
      <c r="BC98" s="25"/>
      <c r="BD98" s="25" t="s">
        <v>74</v>
      </c>
    </row>
    <row r="99" spans="1:56" s="14" customFormat="1" ht="15" customHeight="1" x14ac:dyDescent="0.25">
      <c r="A99" s="21">
        <v>900020</v>
      </c>
      <c r="B99" s="21">
        <v>2025</v>
      </c>
      <c r="C99" s="21" t="s">
        <v>458</v>
      </c>
      <c r="D99" s="21" t="s">
        <v>56</v>
      </c>
      <c r="E99" s="21" t="s">
        <v>149</v>
      </c>
      <c r="F99" s="21" t="s">
        <v>150</v>
      </c>
      <c r="G99" s="21" t="s">
        <v>150</v>
      </c>
      <c r="H99" s="21" t="s">
        <v>56</v>
      </c>
      <c r="I99" s="21" t="s">
        <v>57</v>
      </c>
      <c r="J99" s="21" t="s">
        <v>58</v>
      </c>
      <c r="K99" s="21" t="s">
        <v>59</v>
      </c>
      <c r="L99" s="21" t="s">
        <v>56</v>
      </c>
      <c r="M99" s="22" t="s">
        <v>279</v>
      </c>
      <c r="N99" s="22" t="s">
        <v>459</v>
      </c>
      <c r="O99" s="21" t="s">
        <v>60</v>
      </c>
      <c r="P99" s="23">
        <v>45849</v>
      </c>
      <c r="Q99" s="21">
        <v>11</v>
      </c>
      <c r="R99" s="21">
        <v>7</v>
      </c>
      <c r="S99" s="21">
        <v>2025</v>
      </c>
      <c r="T99" s="35">
        <v>45849</v>
      </c>
      <c r="U99" s="21" t="s">
        <v>61</v>
      </c>
      <c r="V99" s="21" t="s">
        <v>75</v>
      </c>
      <c r="W99" s="21" t="s">
        <v>63</v>
      </c>
      <c r="X99" s="21" t="s">
        <v>60</v>
      </c>
      <c r="Y99" s="21" t="s">
        <v>60</v>
      </c>
      <c r="Z99" s="21" t="s">
        <v>88</v>
      </c>
      <c r="AA99" s="21" t="s">
        <v>156</v>
      </c>
      <c r="AB99" s="21">
        <v>171</v>
      </c>
      <c r="AC99" s="21" t="s">
        <v>64</v>
      </c>
      <c r="AD99" s="21">
        <v>-23.542629600000001</v>
      </c>
      <c r="AE99" s="21">
        <v>-46.640935800000001</v>
      </c>
      <c r="AF99" s="21">
        <v>1046010</v>
      </c>
      <c r="AG99" s="21" t="s">
        <v>79</v>
      </c>
      <c r="AH99" s="24" t="s">
        <v>119</v>
      </c>
      <c r="AI99" s="26" t="s">
        <v>245</v>
      </c>
      <c r="AJ99" s="25" t="s">
        <v>218</v>
      </c>
      <c r="AK99" s="25"/>
      <c r="AL99" s="25"/>
      <c r="AM99" s="25" t="s">
        <v>122</v>
      </c>
      <c r="AN99" s="25" t="s">
        <v>68</v>
      </c>
      <c r="AO99" s="25" t="s">
        <v>113</v>
      </c>
      <c r="AP99" s="25" t="s">
        <v>120</v>
      </c>
      <c r="AQ99" s="26">
        <v>1</v>
      </c>
      <c r="AR99" s="27" t="str">
        <f>CONCATENATE(M99," - ",N99)</f>
        <v>10/07/2025 - 05:40:00</v>
      </c>
      <c r="AS99" s="28" t="str">
        <f>CONCATENATE(AJ99," - ",AA99," - ",AM99," - ",AN99," - ",AO99," - ",AP99)</f>
        <v>ROUBO EM INTERIOR DE VEICULO - AVENIDA IPIRANGA - AMEAÇA COM ARMA DE FOGO/SIMULACRO/SIMULAÇÃO - A PÉ - INTERIOR DE VEÍCULO - MOCHILA/BOLSA/OUTROS</v>
      </c>
      <c r="AT99" s="29" t="str">
        <f t="shared" si="0"/>
        <v>10/07/2025 - 05:40:00 - ROUBO EM INTERIOR DE VEICULO - AVENIDA IPIRANGA - AMEAÇA COM ARMA DE FOGO/SIMULACRO/SIMULAÇÃO - A PÉ - INTERIOR DE VEÍCULO - MOCHILA/BOLSA/OUTROS</v>
      </c>
      <c r="AU99" s="28" t="str">
        <f t="shared" si="1"/>
        <v>JULHO</v>
      </c>
      <c r="AV99" s="28" t="str">
        <f t="shared" si="2"/>
        <v>QUINTA-FEIRA</v>
      </c>
      <c r="AW99" s="30" t="s">
        <v>271</v>
      </c>
      <c r="AX99" s="25"/>
      <c r="AY99" s="32" t="s">
        <v>85</v>
      </c>
      <c r="AZ99" s="25" t="s">
        <v>71</v>
      </c>
      <c r="BA99" s="25" t="s">
        <v>71</v>
      </c>
      <c r="BB99" s="25" t="s">
        <v>73</v>
      </c>
      <c r="BC99" s="25"/>
      <c r="BD99" s="25" t="s">
        <v>74</v>
      </c>
    </row>
    <row r="100" spans="1:56" s="14" customFormat="1" ht="15" customHeight="1" x14ac:dyDescent="0.25">
      <c r="A100" s="21">
        <v>900020</v>
      </c>
      <c r="B100" s="21">
        <v>2025</v>
      </c>
      <c r="C100" s="21" t="s">
        <v>460</v>
      </c>
      <c r="D100" s="21" t="s">
        <v>56</v>
      </c>
      <c r="E100" s="21" t="s">
        <v>149</v>
      </c>
      <c r="F100" s="21" t="s">
        <v>150</v>
      </c>
      <c r="G100" s="21" t="s">
        <v>150</v>
      </c>
      <c r="H100" s="21" t="s">
        <v>56</v>
      </c>
      <c r="I100" s="21" t="s">
        <v>57</v>
      </c>
      <c r="J100" s="21" t="s">
        <v>58</v>
      </c>
      <c r="K100" s="21" t="s">
        <v>87</v>
      </c>
      <c r="L100" s="21" t="s">
        <v>56</v>
      </c>
      <c r="M100" s="22" t="s">
        <v>276</v>
      </c>
      <c r="N100" s="22" t="s">
        <v>139</v>
      </c>
      <c r="O100" s="21" t="s">
        <v>148</v>
      </c>
      <c r="P100" s="23">
        <v>45849</v>
      </c>
      <c r="Q100" s="21">
        <v>11</v>
      </c>
      <c r="R100" s="21">
        <v>7</v>
      </c>
      <c r="S100" s="21">
        <v>2025</v>
      </c>
      <c r="T100" s="35">
        <v>45849</v>
      </c>
      <c r="U100" s="21" t="s">
        <v>61</v>
      </c>
      <c r="V100" s="21" t="s">
        <v>62</v>
      </c>
      <c r="W100" s="21" t="s">
        <v>63</v>
      </c>
      <c r="X100" s="21" t="s">
        <v>60</v>
      </c>
      <c r="Y100" s="21" t="s">
        <v>60</v>
      </c>
      <c r="Z100" s="21" t="s">
        <v>88</v>
      </c>
      <c r="AA100" s="21" t="s">
        <v>174</v>
      </c>
      <c r="AB100" s="21">
        <v>236</v>
      </c>
      <c r="AC100" s="21" t="s">
        <v>104</v>
      </c>
      <c r="AD100" s="34">
        <v>-23.534030099999999</v>
      </c>
      <c r="AE100" s="34">
        <v>-46.654678199999999</v>
      </c>
      <c r="AF100" s="21">
        <v>1150011</v>
      </c>
      <c r="AG100" s="21" t="s">
        <v>79</v>
      </c>
      <c r="AH100" s="24" t="s">
        <v>129</v>
      </c>
      <c r="AI100" s="26" t="s">
        <v>245</v>
      </c>
      <c r="AJ100" s="25" t="s">
        <v>123</v>
      </c>
      <c r="AK100" s="25"/>
      <c r="AL100" s="25"/>
      <c r="AM100" s="25" t="s">
        <v>67</v>
      </c>
      <c r="AN100" s="25" t="s">
        <v>68</v>
      </c>
      <c r="AO100" s="25" t="s">
        <v>91</v>
      </c>
      <c r="AP100" s="25" t="s">
        <v>120</v>
      </c>
      <c r="AQ100" s="26">
        <v>1</v>
      </c>
      <c r="AR100" s="27" t="str">
        <f>CONCATENATE(M100," - ",N100)</f>
        <v>09/07/2025 - 22:00:00</v>
      </c>
      <c r="AS100" s="28" t="str">
        <f>CONCATENATE(AJ100," - ",AA100," - ",AM100," - ",AN100," - ",AO100," - ",AP100)</f>
        <v>FURTO A TRANSEUNTE - PRAÇA MARECHAL DEODORO - DESTREZA - A PÉ - VIA PÚBLICA - MOCHILA/BOLSA/OUTROS</v>
      </c>
      <c r="AT100" s="29" t="str">
        <f t="shared" si="0"/>
        <v>09/07/2025 - 22:00:00 - FURTO A TRANSEUNTE - PRAÇA MARECHAL DEODORO - DESTREZA - A PÉ - VIA PÚBLICA - MOCHILA/BOLSA/OUTROS</v>
      </c>
      <c r="AU100" s="28" t="str">
        <f t="shared" si="1"/>
        <v>JULHO</v>
      </c>
      <c r="AV100" s="28" t="str">
        <f t="shared" si="2"/>
        <v>QUARTA-FEIRA</v>
      </c>
      <c r="AW100" s="30" t="s">
        <v>271</v>
      </c>
      <c r="AX100" s="25"/>
      <c r="AY100" s="31" t="s">
        <v>72</v>
      </c>
      <c r="AZ100" s="25" t="s">
        <v>71</v>
      </c>
      <c r="BA100" s="25" t="s">
        <v>71</v>
      </c>
      <c r="BB100" s="25" t="s">
        <v>73</v>
      </c>
      <c r="BC100" s="25"/>
      <c r="BD100" s="25" t="s">
        <v>74</v>
      </c>
    </row>
    <row r="101" spans="1:56" s="14" customFormat="1" ht="15" customHeight="1" x14ac:dyDescent="0.25">
      <c r="A101" s="21">
        <v>900020</v>
      </c>
      <c r="B101" s="21">
        <v>2025</v>
      </c>
      <c r="C101" s="21" t="s">
        <v>461</v>
      </c>
      <c r="D101" s="21" t="s">
        <v>56</v>
      </c>
      <c r="E101" s="21" t="s">
        <v>149</v>
      </c>
      <c r="F101" s="21" t="s">
        <v>150</v>
      </c>
      <c r="G101" s="21" t="s">
        <v>150</v>
      </c>
      <c r="H101" s="21" t="s">
        <v>56</v>
      </c>
      <c r="I101" s="21" t="s">
        <v>57</v>
      </c>
      <c r="J101" s="21" t="s">
        <v>58</v>
      </c>
      <c r="K101" s="21" t="s">
        <v>87</v>
      </c>
      <c r="L101" s="21" t="s">
        <v>56</v>
      </c>
      <c r="M101" s="22" t="s">
        <v>279</v>
      </c>
      <c r="N101" s="22" t="s">
        <v>263</v>
      </c>
      <c r="O101" s="21" t="s">
        <v>60</v>
      </c>
      <c r="P101" s="23">
        <v>45849</v>
      </c>
      <c r="Q101" s="21">
        <v>11</v>
      </c>
      <c r="R101" s="21">
        <v>7</v>
      </c>
      <c r="S101" s="21">
        <v>2025</v>
      </c>
      <c r="T101" s="35">
        <v>45849</v>
      </c>
      <c r="U101" s="21" t="s">
        <v>61</v>
      </c>
      <c r="V101" s="21" t="s">
        <v>62</v>
      </c>
      <c r="W101" s="21" t="s">
        <v>168</v>
      </c>
      <c r="X101" s="21" t="s">
        <v>60</v>
      </c>
      <c r="Y101" s="21" t="s">
        <v>60</v>
      </c>
      <c r="Z101" s="21" t="s">
        <v>88</v>
      </c>
      <c r="AA101" s="21" t="s">
        <v>215</v>
      </c>
      <c r="AB101" s="21">
        <v>282</v>
      </c>
      <c r="AC101" s="21" t="s">
        <v>137</v>
      </c>
      <c r="AD101" s="21">
        <v>-23.54069775</v>
      </c>
      <c r="AE101" s="21">
        <v>-46.658402330000001</v>
      </c>
      <c r="AF101" s="21">
        <v>1229001</v>
      </c>
      <c r="AG101" s="21" t="s">
        <v>79</v>
      </c>
      <c r="AH101" s="24" t="s">
        <v>65</v>
      </c>
      <c r="AI101" s="26" t="s">
        <v>88</v>
      </c>
      <c r="AJ101" s="25" t="s">
        <v>191</v>
      </c>
      <c r="AK101" s="25"/>
      <c r="AL101" s="25"/>
      <c r="AM101" s="25" t="s">
        <v>111</v>
      </c>
      <c r="AN101" s="25" t="s">
        <v>112</v>
      </c>
      <c r="AO101" s="25" t="s">
        <v>91</v>
      </c>
      <c r="AP101" s="25" t="s">
        <v>160</v>
      </c>
      <c r="AQ101" s="26">
        <v>1</v>
      </c>
      <c r="AR101" s="27" t="str">
        <f>CONCATENATE(M101," - ",N101)</f>
        <v>10/07/2025 - 16:40:00</v>
      </c>
      <c r="AS101" s="28" t="str">
        <f>CONCATENATE(AJ101," - ",AA101," - ",AM101," - ",AN101," - ",AO101," - ",AP101)</f>
        <v>FURTO DE MOTO - RUA DOUTOR VEIGA FILHO - MODUS OPERANDI NAO ESPECIFICADO - NÃO ESPECIFICADO - VIA PÚBLICA - MOTO</v>
      </c>
      <c r="AT101" s="29" t="str">
        <f t="shared" si="0"/>
        <v>10/07/2025 - 16:40:00 - FURTO DE MOTO - RUA DOUTOR VEIGA FILHO - MODUS OPERANDI NAO ESPECIFICADO - NÃO ESPECIFICADO - VIA PÚBLICA - MOTO</v>
      </c>
      <c r="AU101" s="28" t="str">
        <f t="shared" si="1"/>
        <v>JULHO</v>
      </c>
      <c r="AV101" s="28" t="str">
        <f t="shared" si="2"/>
        <v>QUINTA-FEIRA</v>
      </c>
      <c r="AW101" s="30" t="s">
        <v>271</v>
      </c>
      <c r="AX101" s="25"/>
      <c r="AY101" s="31" t="s">
        <v>72</v>
      </c>
      <c r="AZ101" s="25" t="s">
        <v>71</v>
      </c>
      <c r="BA101" s="25" t="s">
        <v>71</v>
      </c>
      <c r="BB101" s="25" t="s">
        <v>73</v>
      </c>
      <c r="BC101" s="25"/>
      <c r="BD101" s="25" t="s">
        <v>74</v>
      </c>
    </row>
    <row r="102" spans="1:56" s="14" customFormat="1" ht="15" customHeight="1" x14ac:dyDescent="0.25">
      <c r="A102" s="21">
        <v>900020</v>
      </c>
      <c r="B102" s="21">
        <v>2025</v>
      </c>
      <c r="C102" s="21" t="s">
        <v>462</v>
      </c>
      <c r="D102" s="21" t="s">
        <v>56</v>
      </c>
      <c r="E102" s="21" t="s">
        <v>149</v>
      </c>
      <c r="F102" s="21" t="s">
        <v>150</v>
      </c>
      <c r="G102" s="21" t="s">
        <v>150</v>
      </c>
      <c r="H102" s="21" t="s">
        <v>56</v>
      </c>
      <c r="I102" s="21" t="s">
        <v>57</v>
      </c>
      <c r="J102" s="21" t="s">
        <v>58</v>
      </c>
      <c r="K102" s="21" t="s">
        <v>59</v>
      </c>
      <c r="L102" s="21" t="s">
        <v>56</v>
      </c>
      <c r="M102" s="22" t="s">
        <v>400</v>
      </c>
      <c r="N102" s="22" t="s">
        <v>225</v>
      </c>
      <c r="O102" s="21" t="s">
        <v>124</v>
      </c>
      <c r="P102" s="23">
        <v>45849</v>
      </c>
      <c r="Q102" s="21">
        <v>11</v>
      </c>
      <c r="R102" s="21">
        <v>7</v>
      </c>
      <c r="S102" s="21">
        <v>2025</v>
      </c>
      <c r="T102" s="35">
        <v>45849</v>
      </c>
      <c r="U102" s="21" t="s">
        <v>61</v>
      </c>
      <c r="V102" s="21" t="s">
        <v>62</v>
      </c>
      <c r="W102" s="21" t="s">
        <v>63</v>
      </c>
      <c r="X102" s="21" t="s">
        <v>60</v>
      </c>
      <c r="Y102" s="21" t="s">
        <v>60</v>
      </c>
      <c r="Z102" s="21" t="s">
        <v>99</v>
      </c>
      <c r="AA102" s="21" t="s">
        <v>100</v>
      </c>
      <c r="AB102" s="21">
        <v>0</v>
      </c>
      <c r="AC102" s="21" t="s">
        <v>153</v>
      </c>
      <c r="AD102" s="34">
        <v>-23.542934800000001</v>
      </c>
      <c r="AE102" s="34">
        <v>-46.636329000000003</v>
      </c>
      <c r="AF102" s="21">
        <v>1032001</v>
      </c>
      <c r="AG102" s="21" t="s">
        <v>79</v>
      </c>
      <c r="AH102" s="24" t="s">
        <v>90</v>
      </c>
      <c r="AI102" s="26" t="s">
        <v>99</v>
      </c>
      <c r="AJ102" s="25" t="s">
        <v>102</v>
      </c>
      <c r="AK102" s="25"/>
      <c r="AL102" s="25"/>
      <c r="AM102" s="25" t="s">
        <v>67</v>
      </c>
      <c r="AN102" s="25" t="s">
        <v>68</v>
      </c>
      <c r="AO102" s="25" t="s">
        <v>103</v>
      </c>
      <c r="AP102" s="25" t="s">
        <v>70</v>
      </c>
      <c r="AQ102" s="26">
        <v>1</v>
      </c>
      <c r="AR102" s="27" t="str">
        <f>CONCATENATE(M102," - ",N102)</f>
        <v>11/07/2025 - 08:00:00</v>
      </c>
      <c r="AS102" s="28" t="str">
        <f>CONCATENATE(AJ102," - ",AA102," - ",AM102," - ",AN102," - ",AO102," - ",AP102)</f>
        <v>FURTO EM INTERIOR DE TRANSPORTE COLETIVO (DENTRO DO ONIBUS/TREM/METRO) - RUA BRIGADEIRO TOBIAS - DESTREZA - A PÉ - BOLSO/VESTES - SO CELULAR</v>
      </c>
      <c r="AT102" s="29" t="str">
        <f t="shared" si="0"/>
        <v>11/07/2025 - 08:00:00 - FURTO EM INTERIOR DE TRANSPORTE COLETIVO (DENTRO DO ONIBUS/TREM/METRO) - RUA BRIGADEIRO TOBIAS - DESTREZA - A PÉ - BOLSO/VESTES - SO CELULAR</v>
      </c>
      <c r="AU102" s="28" t="str">
        <f t="shared" si="1"/>
        <v>JULHO</v>
      </c>
      <c r="AV102" s="28" t="str">
        <f t="shared" si="2"/>
        <v>SEXTA-FEIRA</v>
      </c>
      <c r="AW102" s="30" t="s">
        <v>271</v>
      </c>
      <c r="AX102" s="25"/>
      <c r="AY102" s="31" t="s">
        <v>72</v>
      </c>
      <c r="AZ102" s="25" t="s">
        <v>71</v>
      </c>
      <c r="BA102" s="25" t="s">
        <v>71</v>
      </c>
      <c r="BB102" s="25" t="s">
        <v>73</v>
      </c>
      <c r="BC102" s="25"/>
      <c r="BD102" s="25" t="s">
        <v>74</v>
      </c>
    </row>
    <row r="103" spans="1:56" s="14" customFormat="1" ht="15" customHeight="1" x14ac:dyDescent="0.25">
      <c r="A103" s="21">
        <v>900020</v>
      </c>
      <c r="B103" s="21">
        <v>2025</v>
      </c>
      <c r="C103" s="21" t="s">
        <v>463</v>
      </c>
      <c r="D103" s="21" t="s">
        <v>56</v>
      </c>
      <c r="E103" s="21" t="s">
        <v>149</v>
      </c>
      <c r="F103" s="21" t="s">
        <v>150</v>
      </c>
      <c r="G103" s="21" t="s">
        <v>150</v>
      </c>
      <c r="H103" s="21" t="s">
        <v>56</v>
      </c>
      <c r="I103" s="21" t="s">
        <v>57</v>
      </c>
      <c r="J103" s="21" t="s">
        <v>58</v>
      </c>
      <c r="K103" s="21" t="s">
        <v>59</v>
      </c>
      <c r="L103" s="21" t="s">
        <v>56</v>
      </c>
      <c r="M103" s="22" t="s">
        <v>400</v>
      </c>
      <c r="N103" s="22" t="s">
        <v>464</v>
      </c>
      <c r="O103" s="21" t="s">
        <v>60</v>
      </c>
      <c r="P103" s="23">
        <v>45849</v>
      </c>
      <c r="Q103" s="21">
        <v>11</v>
      </c>
      <c r="R103" s="21">
        <v>7</v>
      </c>
      <c r="S103" s="21">
        <v>2025</v>
      </c>
      <c r="T103" s="35">
        <v>45849</v>
      </c>
      <c r="U103" s="21" t="s">
        <v>61</v>
      </c>
      <c r="V103" s="21" t="s">
        <v>75</v>
      </c>
      <c r="W103" s="21" t="s">
        <v>63</v>
      </c>
      <c r="X103" s="21" t="s">
        <v>60</v>
      </c>
      <c r="Y103" s="21" t="s">
        <v>60</v>
      </c>
      <c r="Z103" s="21" t="s">
        <v>88</v>
      </c>
      <c r="AA103" s="21" t="s">
        <v>465</v>
      </c>
      <c r="AB103" s="21">
        <v>120</v>
      </c>
      <c r="AC103" s="21" t="s">
        <v>165</v>
      </c>
      <c r="AD103" s="34">
        <v>-23.539240599999999</v>
      </c>
      <c r="AE103" s="34">
        <v>-46.637697799999998</v>
      </c>
      <c r="AF103" s="21">
        <v>1208012</v>
      </c>
      <c r="AG103" s="21" t="s">
        <v>79</v>
      </c>
      <c r="AH103" s="24" t="s">
        <v>94</v>
      </c>
      <c r="AI103" s="26" t="s">
        <v>88</v>
      </c>
      <c r="AJ103" s="25" t="s">
        <v>81</v>
      </c>
      <c r="AK103" s="25"/>
      <c r="AL103" s="25"/>
      <c r="AM103" s="25" t="s">
        <v>122</v>
      </c>
      <c r="AN103" s="25" t="s">
        <v>130</v>
      </c>
      <c r="AO103" s="25" t="s">
        <v>91</v>
      </c>
      <c r="AP103" s="25" t="s">
        <v>120</v>
      </c>
      <c r="AQ103" s="26">
        <v>1</v>
      </c>
      <c r="AR103" s="27" t="str">
        <f>CONCATENATE(M103," - ",N103)</f>
        <v>11/07/2025 - 10:10:00</v>
      </c>
      <c r="AS103" s="28" t="str">
        <f>CONCATENATE(AJ103," - ",AA103," - ",AM103," - ",AN103," - ",AO103," - ",AP103)</f>
        <v>ROUBO A TRANSEUNTE - RUA DOS TIMBIRAS - AMEAÇA COM ARMA DE FOGO/SIMULACRO/SIMULAÇÃO - BICICLETA - VIA PÚBLICA - MOCHILA/BOLSA/OUTROS</v>
      </c>
      <c r="AT103" s="29" t="str">
        <f t="shared" si="0"/>
        <v>11/07/2025 - 10:10:00 - ROUBO A TRANSEUNTE - RUA DOS TIMBIRAS - AMEAÇA COM ARMA DE FOGO/SIMULACRO/SIMULAÇÃO - BICICLETA - VIA PÚBLICA - MOCHILA/BOLSA/OUTROS</v>
      </c>
      <c r="AU103" s="28" t="str">
        <f t="shared" si="1"/>
        <v>JULHO</v>
      </c>
      <c r="AV103" s="28" t="str">
        <f t="shared" si="2"/>
        <v>SEXTA-FEIRA</v>
      </c>
      <c r="AW103" s="30" t="s">
        <v>271</v>
      </c>
      <c r="AX103" s="25"/>
      <c r="AY103" s="32" t="s">
        <v>85</v>
      </c>
      <c r="AZ103" s="25" t="s">
        <v>71</v>
      </c>
      <c r="BA103" s="25" t="s">
        <v>71</v>
      </c>
      <c r="BB103" s="25" t="s">
        <v>73</v>
      </c>
      <c r="BC103" s="25"/>
      <c r="BD103" s="25" t="s">
        <v>74</v>
      </c>
    </row>
    <row r="104" spans="1:56" s="14" customFormat="1" ht="15" customHeight="1" x14ac:dyDescent="0.25">
      <c r="A104" s="21">
        <v>900020</v>
      </c>
      <c r="B104" s="21">
        <v>2025</v>
      </c>
      <c r="C104" s="21" t="s">
        <v>466</v>
      </c>
      <c r="D104" s="21" t="s">
        <v>56</v>
      </c>
      <c r="E104" s="21" t="s">
        <v>149</v>
      </c>
      <c r="F104" s="21" t="s">
        <v>150</v>
      </c>
      <c r="G104" s="21" t="s">
        <v>150</v>
      </c>
      <c r="H104" s="21" t="s">
        <v>56</v>
      </c>
      <c r="I104" s="21" t="s">
        <v>57</v>
      </c>
      <c r="J104" s="21" t="s">
        <v>58</v>
      </c>
      <c r="K104" s="21" t="s">
        <v>87</v>
      </c>
      <c r="L104" s="21" t="s">
        <v>56</v>
      </c>
      <c r="M104" s="22" t="s">
        <v>279</v>
      </c>
      <c r="N104" s="22" t="s">
        <v>139</v>
      </c>
      <c r="O104" s="21" t="s">
        <v>148</v>
      </c>
      <c r="P104" s="23">
        <v>45849</v>
      </c>
      <c r="Q104" s="21">
        <v>11</v>
      </c>
      <c r="R104" s="21">
        <v>7</v>
      </c>
      <c r="S104" s="21">
        <v>2025</v>
      </c>
      <c r="T104" s="35">
        <v>45849</v>
      </c>
      <c r="U104" s="21" t="s">
        <v>61</v>
      </c>
      <c r="V104" s="21" t="s">
        <v>62</v>
      </c>
      <c r="W104" s="21" t="s">
        <v>63</v>
      </c>
      <c r="X104" s="21" t="s">
        <v>60</v>
      </c>
      <c r="Y104" s="21" t="s">
        <v>60</v>
      </c>
      <c r="Z104" s="21" t="s">
        <v>88</v>
      </c>
      <c r="AA104" s="21" t="s">
        <v>264</v>
      </c>
      <c r="AB104" s="21">
        <v>735</v>
      </c>
      <c r="AC104" s="21" t="s">
        <v>104</v>
      </c>
      <c r="AD104" s="21">
        <v>-23.528777789999999</v>
      </c>
      <c r="AE104" s="21">
        <v>-46.645642969999997</v>
      </c>
      <c r="AF104" s="21">
        <v>1217000</v>
      </c>
      <c r="AG104" s="21" t="s">
        <v>79</v>
      </c>
      <c r="AH104" s="24" t="s">
        <v>129</v>
      </c>
      <c r="AI104" s="26" t="s">
        <v>88</v>
      </c>
      <c r="AJ104" s="25" t="s">
        <v>125</v>
      </c>
      <c r="AK104" s="25"/>
      <c r="AL104" s="25"/>
      <c r="AM104" s="25" t="s">
        <v>111</v>
      </c>
      <c r="AN104" s="25" t="s">
        <v>112</v>
      </c>
      <c r="AO104" s="25" t="s">
        <v>112</v>
      </c>
      <c r="AP104" s="25" t="s">
        <v>151</v>
      </c>
      <c r="AQ104" s="26">
        <v>1</v>
      </c>
      <c r="AR104" s="27" t="str">
        <f>CONCATENATE(M104," - ",N104)</f>
        <v>10/07/2025 - 22:00:00</v>
      </c>
      <c r="AS104" s="28" t="str">
        <f>CONCATENATE(AJ104," - ",AA104," - ",AM104," - ",AN104," - ",AO104," - ",AP104)</f>
        <v>FURTO EM LOCAL NAO ESPECIFICADO - ALAMEDA DINO BUENO - MODUS OPERANDI NAO ESPECIFICADO - NÃO ESPECIFICADO - NÃO ESPECIFICADO - DOCUMENTO</v>
      </c>
      <c r="AT104" s="29" t="str">
        <f t="shared" si="0"/>
        <v>10/07/2025 - 22:00:00 - FURTO EM LOCAL NAO ESPECIFICADO - ALAMEDA DINO BUENO - MODUS OPERANDI NAO ESPECIFICADO - NÃO ESPECIFICADO - NÃO ESPECIFICADO - DOCUMENTO</v>
      </c>
      <c r="AU104" s="28" t="str">
        <f t="shared" si="1"/>
        <v>JULHO</v>
      </c>
      <c r="AV104" s="28" t="str">
        <f t="shared" si="2"/>
        <v>QUINTA-FEIRA</v>
      </c>
      <c r="AW104" s="30" t="s">
        <v>271</v>
      </c>
      <c r="AX104" s="25"/>
      <c r="AY104" s="25" t="s">
        <v>467</v>
      </c>
      <c r="AZ104" s="25" t="s">
        <v>71</v>
      </c>
      <c r="BA104" s="25" t="s">
        <v>71</v>
      </c>
      <c r="BB104" s="25" t="s">
        <v>73</v>
      </c>
      <c r="BC104" s="25"/>
      <c r="BD104" s="25" t="s">
        <v>74</v>
      </c>
    </row>
    <row r="105" spans="1:56" s="14" customFormat="1" ht="15" customHeight="1" x14ac:dyDescent="0.25">
      <c r="A105" s="21">
        <v>900020</v>
      </c>
      <c r="B105" s="21">
        <v>2025</v>
      </c>
      <c r="C105" s="21" t="s">
        <v>468</v>
      </c>
      <c r="D105" s="21" t="s">
        <v>56</v>
      </c>
      <c r="E105" s="21" t="s">
        <v>149</v>
      </c>
      <c r="F105" s="21" t="s">
        <v>150</v>
      </c>
      <c r="G105" s="21" t="s">
        <v>150</v>
      </c>
      <c r="H105" s="21" t="s">
        <v>56</v>
      </c>
      <c r="I105" s="21" t="s">
        <v>57</v>
      </c>
      <c r="J105" s="21" t="s">
        <v>58</v>
      </c>
      <c r="K105" s="21" t="s">
        <v>59</v>
      </c>
      <c r="L105" s="21" t="s">
        <v>56</v>
      </c>
      <c r="M105" s="22" t="s">
        <v>279</v>
      </c>
      <c r="N105" s="22" t="s">
        <v>163</v>
      </c>
      <c r="O105" s="21" t="s">
        <v>60</v>
      </c>
      <c r="P105" s="23">
        <v>45849</v>
      </c>
      <c r="Q105" s="21">
        <v>11</v>
      </c>
      <c r="R105" s="21">
        <v>7</v>
      </c>
      <c r="S105" s="21">
        <v>2025</v>
      </c>
      <c r="T105" s="35">
        <v>45849</v>
      </c>
      <c r="U105" s="21" t="s">
        <v>61</v>
      </c>
      <c r="V105" s="21" t="s">
        <v>75</v>
      </c>
      <c r="W105" s="21" t="s">
        <v>63</v>
      </c>
      <c r="X105" s="21" t="s">
        <v>60</v>
      </c>
      <c r="Y105" s="21" t="s">
        <v>60</v>
      </c>
      <c r="Z105" s="21" t="s">
        <v>88</v>
      </c>
      <c r="AA105" s="21" t="s">
        <v>152</v>
      </c>
      <c r="AB105" s="21">
        <v>0</v>
      </c>
      <c r="AC105" s="21" t="s">
        <v>153</v>
      </c>
      <c r="AD105" s="34">
        <v>-23.543620300000001</v>
      </c>
      <c r="AE105" s="34">
        <v>-46.6354556</v>
      </c>
      <c r="AF105" s="21">
        <v>1031001</v>
      </c>
      <c r="AG105" s="21" t="s">
        <v>79</v>
      </c>
      <c r="AH105" s="24" t="s">
        <v>65</v>
      </c>
      <c r="AI105" s="26" t="s">
        <v>88</v>
      </c>
      <c r="AJ105" s="25" t="s">
        <v>81</v>
      </c>
      <c r="AK105" s="25"/>
      <c r="AL105" s="25"/>
      <c r="AM105" s="25" t="s">
        <v>122</v>
      </c>
      <c r="AN105" s="25" t="s">
        <v>68</v>
      </c>
      <c r="AO105" s="25" t="s">
        <v>91</v>
      </c>
      <c r="AP105" s="25" t="s">
        <v>83</v>
      </c>
      <c r="AQ105" s="26">
        <v>1</v>
      </c>
      <c r="AR105" s="27" t="str">
        <f>CONCATENATE(M105," - ",N105)</f>
        <v>10/07/2025 - 17:00:00</v>
      </c>
      <c r="AS105" s="28" t="str">
        <f>CONCATENATE(AJ105," - ",AA105," - ",AM105," - ",AN105," - ",AO105," - ",AP105)</f>
        <v>ROUBO A TRANSEUNTE - AVENIDA PRESTES MAIA - AMEAÇA COM ARMA DE FOGO/SIMULACRO/SIMULAÇÃO - A PÉ - VIA PÚBLICA - CELULAR E OUTROS</v>
      </c>
      <c r="AT105" s="29" t="str">
        <f t="shared" si="0"/>
        <v>10/07/2025 - 17:00:00 - ROUBO A TRANSEUNTE - AVENIDA PRESTES MAIA - AMEAÇA COM ARMA DE FOGO/SIMULACRO/SIMULAÇÃO - A PÉ - VIA PÚBLICA - CELULAR E OUTROS</v>
      </c>
      <c r="AU105" s="28" t="str">
        <f t="shared" si="1"/>
        <v>JULHO</v>
      </c>
      <c r="AV105" s="28" t="str">
        <f t="shared" si="2"/>
        <v>QUINTA-FEIRA</v>
      </c>
      <c r="AW105" s="30" t="s">
        <v>271</v>
      </c>
      <c r="AX105" s="25"/>
      <c r="AY105" s="32" t="s">
        <v>85</v>
      </c>
      <c r="AZ105" s="25" t="s">
        <v>71</v>
      </c>
      <c r="BA105" s="25" t="s">
        <v>71</v>
      </c>
      <c r="BB105" s="25" t="s">
        <v>73</v>
      </c>
      <c r="BC105" s="25"/>
      <c r="BD105" s="25" t="s">
        <v>74</v>
      </c>
    </row>
    <row r="106" spans="1:56" s="14" customFormat="1" ht="15" customHeight="1" x14ac:dyDescent="0.25">
      <c r="A106" s="21">
        <v>900020</v>
      </c>
      <c r="B106" s="21">
        <v>2025</v>
      </c>
      <c r="C106" s="21" t="s">
        <v>469</v>
      </c>
      <c r="D106" s="21" t="s">
        <v>56</v>
      </c>
      <c r="E106" s="21" t="s">
        <v>149</v>
      </c>
      <c r="F106" s="21" t="s">
        <v>150</v>
      </c>
      <c r="G106" s="21" t="s">
        <v>150</v>
      </c>
      <c r="H106" s="21" t="s">
        <v>56</v>
      </c>
      <c r="I106" s="21" t="s">
        <v>57</v>
      </c>
      <c r="J106" s="21" t="s">
        <v>58</v>
      </c>
      <c r="K106" s="21" t="s">
        <v>59</v>
      </c>
      <c r="L106" s="21" t="s">
        <v>56</v>
      </c>
      <c r="M106" s="22" t="s">
        <v>279</v>
      </c>
      <c r="N106" s="22" t="s">
        <v>139</v>
      </c>
      <c r="O106" s="21" t="s">
        <v>148</v>
      </c>
      <c r="P106" s="23">
        <v>45849</v>
      </c>
      <c r="Q106" s="21">
        <v>11</v>
      </c>
      <c r="R106" s="21">
        <v>7</v>
      </c>
      <c r="S106" s="21">
        <v>2025</v>
      </c>
      <c r="T106" s="35">
        <v>45849</v>
      </c>
      <c r="U106" s="21" t="s">
        <v>61</v>
      </c>
      <c r="V106" s="21" t="s">
        <v>62</v>
      </c>
      <c r="W106" s="21" t="s">
        <v>63</v>
      </c>
      <c r="X106" s="21" t="s">
        <v>60</v>
      </c>
      <c r="Y106" s="21" t="s">
        <v>60</v>
      </c>
      <c r="Z106" s="21" t="s">
        <v>99</v>
      </c>
      <c r="AA106" s="21" t="s">
        <v>92</v>
      </c>
      <c r="AB106" s="21">
        <v>0</v>
      </c>
      <c r="AC106" s="21" t="s">
        <v>64</v>
      </c>
      <c r="AD106" s="34">
        <v>-23.543829200000001</v>
      </c>
      <c r="AE106" s="34">
        <v>-46.6421961</v>
      </c>
      <c r="AF106" s="21">
        <v>1045001</v>
      </c>
      <c r="AG106" s="21" t="s">
        <v>79</v>
      </c>
      <c r="AH106" s="24" t="s">
        <v>129</v>
      </c>
      <c r="AI106" s="26" t="s">
        <v>99</v>
      </c>
      <c r="AJ106" s="25" t="s">
        <v>102</v>
      </c>
      <c r="AK106" s="25"/>
      <c r="AL106" s="25"/>
      <c r="AM106" s="25" t="s">
        <v>111</v>
      </c>
      <c r="AN106" s="25" t="s">
        <v>68</v>
      </c>
      <c r="AO106" s="25" t="s">
        <v>145</v>
      </c>
      <c r="AP106" s="25" t="s">
        <v>83</v>
      </c>
      <c r="AQ106" s="26">
        <v>1</v>
      </c>
      <c r="AR106" s="27" t="str">
        <f>CONCATENATE(M106," - ",N106)</f>
        <v>10/07/2025 - 22:00:00</v>
      </c>
      <c r="AS106" s="28" t="str">
        <f>CONCATENATE(AJ106," - ",AA106," - ",AM106," - ",AN106," - ",AO106," - ",AP106)</f>
        <v>FURTO EM INTERIOR DE TRANSPORTE COLETIVO (DENTRO DO ONIBUS/TREM/METRO) - PRAÇA DA REPÚBLICA - MODUS OPERANDI NAO ESPECIFICADO - A PÉ - ESTACAO DE METRO/TREM - CELULAR E OUTROS</v>
      </c>
      <c r="AT106" s="29" t="str">
        <f t="shared" si="0"/>
        <v>10/07/2025 - 22:00:00 - FURTO EM INTERIOR DE TRANSPORTE COLETIVO (DENTRO DO ONIBUS/TREM/METRO) - PRAÇA DA REPÚBLICA - MODUS OPERANDI NAO ESPECIFICADO - A PÉ - ESTACAO DE METRO/TREM - CELULAR E OUTROS</v>
      </c>
      <c r="AU106" s="28" t="str">
        <f t="shared" si="1"/>
        <v>JULHO</v>
      </c>
      <c r="AV106" s="28" t="str">
        <f t="shared" si="2"/>
        <v>QUINTA-FEIRA</v>
      </c>
      <c r="AW106" s="30" t="s">
        <v>271</v>
      </c>
      <c r="AX106" s="25"/>
      <c r="AY106" s="31" t="s">
        <v>72</v>
      </c>
      <c r="AZ106" s="25" t="s">
        <v>71</v>
      </c>
      <c r="BA106" s="25" t="s">
        <v>71</v>
      </c>
      <c r="BB106" s="25" t="s">
        <v>73</v>
      </c>
      <c r="BC106" s="25"/>
      <c r="BD106" s="25" t="s">
        <v>74</v>
      </c>
    </row>
    <row r="107" spans="1:56" s="14" customFormat="1" ht="15" customHeight="1" x14ac:dyDescent="0.25">
      <c r="A107" s="21">
        <v>900020</v>
      </c>
      <c r="B107" s="21">
        <v>2025</v>
      </c>
      <c r="C107" s="21" t="s">
        <v>470</v>
      </c>
      <c r="D107" s="21" t="s">
        <v>56</v>
      </c>
      <c r="E107" s="21" t="s">
        <v>149</v>
      </c>
      <c r="F107" s="21" t="s">
        <v>150</v>
      </c>
      <c r="G107" s="21" t="s">
        <v>150</v>
      </c>
      <c r="H107" s="21" t="s">
        <v>56</v>
      </c>
      <c r="I107" s="21" t="s">
        <v>57</v>
      </c>
      <c r="J107" s="21" t="s">
        <v>58</v>
      </c>
      <c r="K107" s="21" t="s">
        <v>59</v>
      </c>
      <c r="L107" s="21" t="s">
        <v>56</v>
      </c>
      <c r="M107" s="22" t="s">
        <v>276</v>
      </c>
      <c r="N107" s="22" t="s">
        <v>235</v>
      </c>
      <c r="O107" s="21" t="s">
        <v>60</v>
      </c>
      <c r="P107" s="23">
        <v>45849</v>
      </c>
      <c r="Q107" s="21">
        <v>11</v>
      </c>
      <c r="R107" s="21">
        <v>7</v>
      </c>
      <c r="S107" s="21">
        <v>2025</v>
      </c>
      <c r="T107" s="35">
        <v>45849</v>
      </c>
      <c r="U107" s="21" t="s">
        <v>61</v>
      </c>
      <c r="V107" s="21" t="s">
        <v>75</v>
      </c>
      <c r="W107" s="21" t="s">
        <v>63</v>
      </c>
      <c r="X107" s="21" t="s">
        <v>60</v>
      </c>
      <c r="Y107" s="21" t="s">
        <v>60</v>
      </c>
      <c r="Z107" s="21" t="s">
        <v>88</v>
      </c>
      <c r="AA107" s="21" t="s">
        <v>133</v>
      </c>
      <c r="AB107" s="21">
        <v>754</v>
      </c>
      <c r="AC107" s="21" t="s">
        <v>64</v>
      </c>
      <c r="AD107" s="21">
        <v>-23.541895199999999</v>
      </c>
      <c r="AE107" s="21">
        <v>-46.6408506</v>
      </c>
      <c r="AF107" s="21">
        <v>1036100</v>
      </c>
      <c r="AG107" s="21" t="s">
        <v>79</v>
      </c>
      <c r="AH107" s="24" t="s">
        <v>119</v>
      </c>
      <c r="AI107" s="26" t="s">
        <v>88</v>
      </c>
      <c r="AJ107" s="25" t="s">
        <v>81</v>
      </c>
      <c r="AK107" s="25"/>
      <c r="AL107" s="25"/>
      <c r="AM107" s="25" t="s">
        <v>82</v>
      </c>
      <c r="AN107" s="25" t="s">
        <v>68</v>
      </c>
      <c r="AO107" s="25" t="s">
        <v>91</v>
      </c>
      <c r="AP107" s="25" t="s">
        <v>83</v>
      </c>
      <c r="AQ107" s="26">
        <v>1</v>
      </c>
      <c r="AR107" s="27" t="str">
        <f>CONCATENATE(M107," - ",N107)</f>
        <v>09/07/2025 - 03:30:00</v>
      </c>
      <c r="AS107" s="28" t="str">
        <f>CONCATENATE(AJ107," - ",AA107," - ",AM107," - ",AN107," - ",AO107," - ",AP107)</f>
        <v>ROUBO A TRANSEUNTE - AVENIDA SÃO JOÃO - AGRESSÃO FÍSICA - A PÉ - VIA PÚBLICA - CELULAR E OUTROS</v>
      </c>
      <c r="AT107" s="29" t="str">
        <f t="shared" si="0"/>
        <v>09/07/2025 - 03:30:00 - ROUBO A TRANSEUNTE - AVENIDA SÃO JOÃO - AGRESSÃO FÍSICA - A PÉ - VIA PÚBLICA - CELULAR E OUTROS</v>
      </c>
      <c r="AU107" s="28" t="str">
        <f t="shared" si="1"/>
        <v>JULHO</v>
      </c>
      <c r="AV107" s="28" t="str">
        <f t="shared" si="2"/>
        <v>QUARTA-FEIRA</v>
      </c>
      <c r="AW107" s="30" t="s">
        <v>271</v>
      </c>
      <c r="AX107" s="25"/>
      <c r="AY107" s="32" t="s">
        <v>85</v>
      </c>
      <c r="AZ107" s="25" t="s">
        <v>71</v>
      </c>
      <c r="BA107" s="25" t="s">
        <v>71</v>
      </c>
      <c r="BB107" s="25" t="s">
        <v>73</v>
      </c>
      <c r="BC107" s="25"/>
      <c r="BD107" s="25" t="s">
        <v>74</v>
      </c>
    </row>
    <row r="108" spans="1:56" s="14" customFormat="1" ht="15" customHeight="1" x14ac:dyDescent="0.25">
      <c r="A108" s="21">
        <v>900020</v>
      </c>
      <c r="B108" s="21">
        <v>2025</v>
      </c>
      <c r="C108" s="21" t="s">
        <v>471</v>
      </c>
      <c r="D108" s="21" t="s">
        <v>56</v>
      </c>
      <c r="E108" s="21" t="s">
        <v>149</v>
      </c>
      <c r="F108" s="21" t="s">
        <v>150</v>
      </c>
      <c r="G108" s="21" t="s">
        <v>150</v>
      </c>
      <c r="H108" s="21" t="s">
        <v>56</v>
      </c>
      <c r="I108" s="21" t="s">
        <v>57</v>
      </c>
      <c r="J108" s="21" t="s">
        <v>58</v>
      </c>
      <c r="K108" s="21" t="s">
        <v>59</v>
      </c>
      <c r="L108" s="21" t="s">
        <v>56</v>
      </c>
      <c r="M108" s="22" t="s">
        <v>273</v>
      </c>
      <c r="N108" s="22" t="s">
        <v>223</v>
      </c>
      <c r="O108" s="21" t="s">
        <v>138</v>
      </c>
      <c r="P108" s="23">
        <v>45849</v>
      </c>
      <c r="Q108" s="21">
        <v>11</v>
      </c>
      <c r="R108" s="21">
        <v>7</v>
      </c>
      <c r="S108" s="21">
        <v>2025</v>
      </c>
      <c r="T108" s="35">
        <v>45849</v>
      </c>
      <c r="U108" s="21" t="s">
        <v>61</v>
      </c>
      <c r="V108" s="21" t="s">
        <v>62</v>
      </c>
      <c r="W108" s="21" t="s">
        <v>63</v>
      </c>
      <c r="X108" s="21" t="s">
        <v>60</v>
      </c>
      <c r="Y108" s="21" t="s">
        <v>60</v>
      </c>
      <c r="Z108" s="21" t="s">
        <v>88</v>
      </c>
      <c r="AA108" s="21" t="s">
        <v>166</v>
      </c>
      <c r="AB108" s="21">
        <v>1162</v>
      </c>
      <c r="AC108" s="21" t="s">
        <v>115</v>
      </c>
      <c r="AD108" s="21">
        <v>-23.538234280000001</v>
      </c>
      <c r="AE108" s="21">
        <v>-46.641099609999998</v>
      </c>
      <c r="AF108" s="21">
        <v>1206000</v>
      </c>
      <c r="AG108" s="21" t="s">
        <v>79</v>
      </c>
      <c r="AH108" s="24" t="s">
        <v>65</v>
      </c>
      <c r="AI108" s="26" t="s">
        <v>99</v>
      </c>
      <c r="AJ108" s="25" t="s">
        <v>102</v>
      </c>
      <c r="AK108" s="25"/>
      <c r="AL108" s="25"/>
      <c r="AM108" s="25" t="s">
        <v>67</v>
      </c>
      <c r="AN108" s="25" t="s">
        <v>68</v>
      </c>
      <c r="AO108" s="25" t="s">
        <v>116</v>
      </c>
      <c r="AP108" s="25" t="s">
        <v>214</v>
      </c>
      <c r="AQ108" s="26">
        <v>1</v>
      </c>
      <c r="AR108" s="27" t="str">
        <f>CONCATENATE(M108," - ",N108)</f>
        <v>08/07/2025 - 15:00:00</v>
      </c>
      <c r="AS108" s="28" t="str">
        <f>CONCATENATE(AJ108," - ",AA108," - ",AM108," - ",AN108," - ",AO108," - ",AP108)</f>
        <v>FURTO EM INTERIOR DE TRANSPORTE COLETIVO (DENTRO DO ONIBUS/TREM/METRO) - AVENIDA RIO BRANCO - DESTREZA - A PÉ - MOCHILA/BOLSA - DOCUMENTO E OUTROS</v>
      </c>
      <c r="AT108" s="29" t="str">
        <f t="shared" si="0"/>
        <v>08/07/2025 - 15:00:00 - FURTO EM INTERIOR DE TRANSPORTE COLETIVO (DENTRO DO ONIBUS/TREM/METRO) - AVENIDA RIO BRANCO - DESTREZA - A PÉ - MOCHILA/BOLSA - DOCUMENTO E OUTROS</v>
      </c>
      <c r="AU108" s="28" t="str">
        <f t="shared" si="1"/>
        <v>JULHO</v>
      </c>
      <c r="AV108" s="28" t="str">
        <f t="shared" si="2"/>
        <v>TERÇA-FEIRA</v>
      </c>
      <c r="AW108" s="30" t="s">
        <v>271</v>
      </c>
      <c r="AX108" s="25"/>
      <c r="AY108" s="31" t="s">
        <v>72</v>
      </c>
      <c r="AZ108" s="25" t="s">
        <v>71</v>
      </c>
      <c r="BA108" s="25" t="s">
        <v>71</v>
      </c>
      <c r="BB108" s="25" t="s">
        <v>73</v>
      </c>
      <c r="BC108" s="25"/>
      <c r="BD108" s="25" t="s">
        <v>74</v>
      </c>
    </row>
    <row r="109" spans="1:56" s="14" customFormat="1" ht="15" customHeight="1" x14ac:dyDescent="0.25">
      <c r="A109" s="21">
        <v>900020</v>
      </c>
      <c r="B109" s="21">
        <v>2025</v>
      </c>
      <c r="C109" s="21" t="s">
        <v>472</v>
      </c>
      <c r="D109" s="21" t="s">
        <v>56</v>
      </c>
      <c r="E109" s="21" t="s">
        <v>149</v>
      </c>
      <c r="F109" s="21" t="s">
        <v>150</v>
      </c>
      <c r="G109" s="21" t="s">
        <v>150</v>
      </c>
      <c r="H109" s="21" t="s">
        <v>56</v>
      </c>
      <c r="I109" s="21" t="s">
        <v>57</v>
      </c>
      <c r="J109" s="21" t="s">
        <v>58</v>
      </c>
      <c r="K109" s="21" t="s">
        <v>59</v>
      </c>
      <c r="L109" s="21" t="s">
        <v>56</v>
      </c>
      <c r="M109" s="22" t="s">
        <v>279</v>
      </c>
      <c r="N109" s="22" t="s">
        <v>139</v>
      </c>
      <c r="O109" s="21" t="s">
        <v>148</v>
      </c>
      <c r="P109" s="23">
        <v>45849</v>
      </c>
      <c r="Q109" s="21">
        <v>11</v>
      </c>
      <c r="R109" s="21">
        <v>7</v>
      </c>
      <c r="S109" s="21">
        <v>2025</v>
      </c>
      <c r="T109" s="35">
        <v>45849</v>
      </c>
      <c r="U109" s="21" t="s">
        <v>61</v>
      </c>
      <c r="V109" s="21" t="s">
        <v>62</v>
      </c>
      <c r="W109" s="21" t="s">
        <v>63</v>
      </c>
      <c r="X109" s="21" t="s">
        <v>60</v>
      </c>
      <c r="Y109" s="21" t="s">
        <v>60</v>
      </c>
      <c r="Z109" s="21" t="s">
        <v>99</v>
      </c>
      <c r="AA109" s="21" t="s">
        <v>100</v>
      </c>
      <c r="AB109" s="21">
        <v>0</v>
      </c>
      <c r="AC109" s="21" t="s">
        <v>153</v>
      </c>
      <c r="AD109" s="34">
        <v>-23.542934800000001</v>
      </c>
      <c r="AE109" s="34">
        <v>-46.636329000000003</v>
      </c>
      <c r="AF109" s="21">
        <v>1032001</v>
      </c>
      <c r="AG109" s="21" t="s">
        <v>79</v>
      </c>
      <c r="AH109" s="24" t="s">
        <v>129</v>
      </c>
      <c r="AI109" s="26" t="s">
        <v>99</v>
      </c>
      <c r="AJ109" s="25" t="s">
        <v>102</v>
      </c>
      <c r="AK109" s="25"/>
      <c r="AL109" s="25"/>
      <c r="AM109" s="25" t="s">
        <v>67</v>
      </c>
      <c r="AN109" s="25" t="s">
        <v>68</v>
      </c>
      <c r="AO109" s="25" t="s">
        <v>116</v>
      </c>
      <c r="AP109" s="25" t="s">
        <v>70</v>
      </c>
      <c r="AQ109" s="26">
        <v>1</v>
      </c>
      <c r="AR109" s="27" t="str">
        <f>CONCATENATE(M109," - ",N109)</f>
        <v>10/07/2025 - 22:00:00</v>
      </c>
      <c r="AS109" s="28" t="str">
        <f>CONCATENATE(AJ109," - ",AA109," - ",AM109," - ",AN109," - ",AO109," - ",AP109)</f>
        <v>FURTO EM INTERIOR DE TRANSPORTE COLETIVO (DENTRO DO ONIBUS/TREM/METRO) - RUA BRIGADEIRO TOBIAS - DESTREZA - A PÉ - MOCHILA/BOLSA - SO CELULAR</v>
      </c>
      <c r="AT109" s="29" t="str">
        <f t="shared" si="0"/>
        <v>10/07/2025 - 22:00:00 - FURTO EM INTERIOR DE TRANSPORTE COLETIVO (DENTRO DO ONIBUS/TREM/METRO) - RUA BRIGADEIRO TOBIAS - DESTREZA - A PÉ - MOCHILA/BOLSA - SO CELULAR</v>
      </c>
      <c r="AU109" s="28" t="str">
        <f t="shared" si="1"/>
        <v>JULHO</v>
      </c>
      <c r="AV109" s="28" t="str">
        <f t="shared" si="2"/>
        <v>QUINTA-FEIRA</v>
      </c>
      <c r="AW109" s="30" t="s">
        <v>271</v>
      </c>
      <c r="AX109" s="25"/>
      <c r="AY109" s="31" t="s">
        <v>72</v>
      </c>
      <c r="AZ109" s="25" t="s">
        <v>71</v>
      </c>
      <c r="BA109" s="25" t="s">
        <v>71</v>
      </c>
      <c r="BB109" s="25" t="s">
        <v>73</v>
      </c>
      <c r="BC109" s="25"/>
      <c r="BD109" s="25" t="s">
        <v>74</v>
      </c>
    </row>
    <row r="110" spans="1:56" s="14" customFormat="1" ht="15" customHeight="1" x14ac:dyDescent="0.25">
      <c r="A110" s="21">
        <v>900020</v>
      </c>
      <c r="B110" s="21">
        <v>2025</v>
      </c>
      <c r="C110" s="21" t="s">
        <v>473</v>
      </c>
      <c r="D110" s="21" t="s">
        <v>56</v>
      </c>
      <c r="E110" s="21" t="s">
        <v>149</v>
      </c>
      <c r="F110" s="21" t="s">
        <v>150</v>
      </c>
      <c r="G110" s="21" t="s">
        <v>150</v>
      </c>
      <c r="H110" s="21" t="s">
        <v>56</v>
      </c>
      <c r="I110" s="21" t="s">
        <v>57</v>
      </c>
      <c r="J110" s="21" t="s">
        <v>58</v>
      </c>
      <c r="K110" s="21" t="s">
        <v>59</v>
      </c>
      <c r="L110" s="21" t="s">
        <v>56</v>
      </c>
      <c r="M110" s="22" t="s">
        <v>400</v>
      </c>
      <c r="N110" s="22" t="s">
        <v>223</v>
      </c>
      <c r="O110" s="21" t="s">
        <v>138</v>
      </c>
      <c r="P110" s="23">
        <v>45849</v>
      </c>
      <c r="Q110" s="21">
        <v>11</v>
      </c>
      <c r="R110" s="21">
        <v>7</v>
      </c>
      <c r="S110" s="21">
        <v>2025</v>
      </c>
      <c r="T110" s="35">
        <v>45849</v>
      </c>
      <c r="U110" s="21" t="s">
        <v>61</v>
      </c>
      <c r="V110" s="21" t="s">
        <v>62</v>
      </c>
      <c r="W110" s="21" t="s">
        <v>63</v>
      </c>
      <c r="X110" s="21" t="s">
        <v>60</v>
      </c>
      <c r="Y110" s="21" t="s">
        <v>60</v>
      </c>
      <c r="Z110" s="21" t="s">
        <v>99</v>
      </c>
      <c r="AA110" s="21" t="s">
        <v>152</v>
      </c>
      <c r="AB110" s="21">
        <v>0</v>
      </c>
      <c r="AC110" s="21" t="s">
        <v>153</v>
      </c>
      <c r="AD110" s="34">
        <v>-23.543620300000001</v>
      </c>
      <c r="AE110" s="34">
        <v>-46.6354556</v>
      </c>
      <c r="AF110" s="21">
        <v>1031001</v>
      </c>
      <c r="AG110" s="21" t="s">
        <v>79</v>
      </c>
      <c r="AH110" s="24" t="s">
        <v>65</v>
      </c>
      <c r="AI110" s="26" t="s">
        <v>99</v>
      </c>
      <c r="AJ110" s="25" t="s">
        <v>102</v>
      </c>
      <c r="AK110" s="25"/>
      <c r="AL110" s="25"/>
      <c r="AM110" s="25" t="s">
        <v>67</v>
      </c>
      <c r="AN110" s="25" t="s">
        <v>68</v>
      </c>
      <c r="AO110" s="25" t="s">
        <v>103</v>
      </c>
      <c r="AP110" s="25" t="s">
        <v>70</v>
      </c>
      <c r="AQ110" s="26">
        <v>1</v>
      </c>
      <c r="AR110" s="27" t="str">
        <f>CONCATENATE(M110," - ",N110)</f>
        <v>11/07/2025 - 15:00:00</v>
      </c>
      <c r="AS110" s="28" t="str">
        <f>CONCATENATE(AJ110," - ",AA110," - ",AM110," - ",AN110," - ",AO110," - ",AP110)</f>
        <v>FURTO EM INTERIOR DE TRANSPORTE COLETIVO (DENTRO DO ONIBUS/TREM/METRO) - AVENIDA PRESTES MAIA - DESTREZA - A PÉ - BOLSO/VESTES - SO CELULAR</v>
      </c>
      <c r="AT110" s="29" t="str">
        <f t="shared" si="0"/>
        <v>11/07/2025 - 15:00:00 - FURTO EM INTERIOR DE TRANSPORTE COLETIVO (DENTRO DO ONIBUS/TREM/METRO) - AVENIDA PRESTES MAIA - DESTREZA - A PÉ - BOLSO/VESTES - SO CELULAR</v>
      </c>
      <c r="AU110" s="28" t="str">
        <f t="shared" si="1"/>
        <v>JULHO</v>
      </c>
      <c r="AV110" s="28" t="str">
        <f t="shared" si="2"/>
        <v>SEXTA-FEIRA</v>
      </c>
      <c r="AW110" s="30" t="s">
        <v>271</v>
      </c>
      <c r="AX110" s="25"/>
      <c r="AY110" s="31" t="s">
        <v>72</v>
      </c>
      <c r="AZ110" s="25" t="s">
        <v>71</v>
      </c>
      <c r="BA110" s="25" t="s">
        <v>71</v>
      </c>
      <c r="BB110" s="25" t="s">
        <v>73</v>
      </c>
      <c r="BC110" s="25"/>
      <c r="BD110" s="25" t="s">
        <v>74</v>
      </c>
    </row>
    <row r="111" spans="1:56" s="14" customFormat="1" ht="15" customHeight="1" x14ac:dyDescent="0.25">
      <c r="A111" s="21">
        <v>900020</v>
      </c>
      <c r="B111" s="21">
        <v>2025</v>
      </c>
      <c r="C111" s="21" t="s">
        <v>474</v>
      </c>
      <c r="D111" s="21" t="s">
        <v>56</v>
      </c>
      <c r="E111" s="21" t="s">
        <v>149</v>
      </c>
      <c r="F111" s="21" t="s">
        <v>150</v>
      </c>
      <c r="G111" s="21" t="s">
        <v>150</v>
      </c>
      <c r="H111" s="21" t="s">
        <v>56</v>
      </c>
      <c r="I111" s="21" t="s">
        <v>57</v>
      </c>
      <c r="J111" s="21" t="s">
        <v>58</v>
      </c>
      <c r="K111" s="21" t="s">
        <v>87</v>
      </c>
      <c r="L111" s="21" t="s">
        <v>56</v>
      </c>
      <c r="M111" s="22" t="s">
        <v>400</v>
      </c>
      <c r="N111" s="22" t="s">
        <v>139</v>
      </c>
      <c r="O111" s="21" t="s">
        <v>148</v>
      </c>
      <c r="P111" s="23">
        <v>45849</v>
      </c>
      <c r="Q111" s="21">
        <v>11</v>
      </c>
      <c r="R111" s="21">
        <v>7</v>
      </c>
      <c r="S111" s="21">
        <v>2025</v>
      </c>
      <c r="T111" s="35">
        <v>45849</v>
      </c>
      <c r="U111" s="21" t="s">
        <v>61</v>
      </c>
      <c r="V111" s="21" t="s">
        <v>62</v>
      </c>
      <c r="W111" s="21" t="s">
        <v>63</v>
      </c>
      <c r="X111" s="21" t="s">
        <v>60</v>
      </c>
      <c r="Y111" s="21" t="s">
        <v>60</v>
      </c>
      <c r="Z111" s="21" t="s">
        <v>88</v>
      </c>
      <c r="AA111" s="21" t="s">
        <v>258</v>
      </c>
      <c r="AB111" s="21">
        <v>175</v>
      </c>
      <c r="AC111" s="21" t="s">
        <v>104</v>
      </c>
      <c r="AD111" s="21">
        <v>-23.52928932</v>
      </c>
      <c r="AE111" s="21">
        <v>-46.654329019999999</v>
      </c>
      <c r="AF111" s="21">
        <v>1153020</v>
      </c>
      <c r="AG111" s="21" t="s">
        <v>79</v>
      </c>
      <c r="AH111" s="24" t="s">
        <v>129</v>
      </c>
      <c r="AI111" s="26" t="s">
        <v>88</v>
      </c>
      <c r="AJ111" s="25" t="s">
        <v>123</v>
      </c>
      <c r="AK111" s="25"/>
      <c r="AL111" s="25"/>
      <c r="AM111" s="25" t="s">
        <v>105</v>
      </c>
      <c r="AN111" s="25" t="s">
        <v>160</v>
      </c>
      <c r="AO111" s="25" t="s">
        <v>106</v>
      </c>
      <c r="AP111" s="25" t="s">
        <v>70</v>
      </c>
      <c r="AQ111" s="26">
        <v>1</v>
      </c>
      <c r="AR111" s="27" t="str">
        <f>CONCATENATE(M111," - ",N111)</f>
        <v>11/07/2025 - 22:00:00</v>
      </c>
      <c r="AS111" s="28" t="str">
        <f>CONCATENATE(AJ111," - ",AA111," - ",AM111," - ",AN111," - ",AO111," - ",AP111)</f>
        <v>FURTO A TRANSEUNTE - RUA SOUSA LIMA - TROMBADA - MOTO - MÃOS DA VITIMA - SO CELULAR</v>
      </c>
      <c r="AT111" s="29" t="str">
        <f t="shared" si="0"/>
        <v>11/07/2025 - 22:00:00 - FURTO A TRANSEUNTE - RUA SOUSA LIMA - TROMBADA - MOTO - MÃOS DA VITIMA - SO CELULAR</v>
      </c>
      <c r="AU111" s="28" t="str">
        <f t="shared" si="1"/>
        <v>JULHO</v>
      </c>
      <c r="AV111" s="28" t="str">
        <f t="shared" si="2"/>
        <v>SEXTA-FEIRA</v>
      </c>
      <c r="AW111" s="30" t="s">
        <v>271</v>
      </c>
      <c r="AX111" s="25"/>
      <c r="AY111" s="31" t="s">
        <v>72</v>
      </c>
      <c r="AZ111" s="25" t="s">
        <v>71</v>
      </c>
      <c r="BA111" s="25" t="s">
        <v>71</v>
      </c>
      <c r="BB111" s="25" t="s">
        <v>73</v>
      </c>
      <c r="BC111" s="25"/>
      <c r="BD111" s="25" t="s">
        <v>74</v>
      </c>
    </row>
    <row r="112" spans="1:56" s="14" customFormat="1" ht="15" customHeight="1" x14ac:dyDescent="0.25">
      <c r="A112" s="21">
        <v>900020</v>
      </c>
      <c r="B112" s="21">
        <v>2025</v>
      </c>
      <c r="C112" s="21" t="s">
        <v>475</v>
      </c>
      <c r="D112" s="21" t="s">
        <v>56</v>
      </c>
      <c r="E112" s="21" t="s">
        <v>149</v>
      </c>
      <c r="F112" s="21" t="s">
        <v>150</v>
      </c>
      <c r="G112" s="21" t="s">
        <v>150</v>
      </c>
      <c r="H112" s="21" t="s">
        <v>56</v>
      </c>
      <c r="I112" s="21" t="s">
        <v>57</v>
      </c>
      <c r="J112" s="21" t="s">
        <v>58</v>
      </c>
      <c r="K112" s="21" t="s">
        <v>87</v>
      </c>
      <c r="L112" s="21" t="s">
        <v>56</v>
      </c>
      <c r="M112" s="22" t="s">
        <v>273</v>
      </c>
      <c r="N112" s="22" t="s">
        <v>127</v>
      </c>
      <c r="O112" s="21" t="s">
        <v>60</v>
      </c>
      <c r="P112" s="23">
        <v>45850</v>
      </c>
      <c r="Q112" s="21">
        <v>12</v>
      </c>
      <c r="R112" s="21">
        <v>7</v>
      </c>
      <c r="S112" s="21">
        <v>2025</v>
      </c>
      <c r="T112" s="35">
        <v>45850</v>
      </c>
      <c r="U112" s="21" t="s">
        <v>61</v>
      </c>
      <c r="V112" s="21" t="s">
        <v>62</v>
      </c>
      <c r="W112" s="21" t="s">
        <v>63</v>
      </c>
      <c r="X112" s="21" t="s">
        <v>60</v>
      </c>
      <c r="Y112" s="21" t="s">
        <v>60</v>
      </c>
      <c r="Z112" s="21" t="s">
        <v>476</v>
      </c>
      <c r="AA112" s="21" t="s">
        <v>215</v>
      </c>
      <c r="AB112" s="21">
        <v>302</v>
      </c>
      <c r="AC112" s="21" t="s">
        <v>104</v>
      </c>
      <c r="AD112" s="21">
        <v>-23.540363800000002</v>
      </c>
      <c r="AE112" s="21">
        <v>-46.6584723</v>
      </c>
      <c r="AF112" s="21">
        <v>1229001</v>
      </c>
      <c r="AG112" s="21" t="s">
        <v>79</v>
      </c>
      <c r="AH112" s="24" t="s">
        <v>129</v>
      </c>
      <c r="AI112" s="26" t="s">
        <v>88</v>
      </c>
      <c r="AJ112" s="25" t="s">
        <v>110</v>
      </c>
      <c r="AK112" s="25"/>
      <c r="AL112" s="25"/>
      <c r="AM112" s="25" t="s">
        <v>121</v>
      </c>
      <c r="AN112" s="25" t="s">
        <v>112</v>
      </c>
      <c r="AO112" s="25" t="s">
        <v>113</v>
      </c>
      <c r="AP112" s="25" t="s">
        <v>114</v>
      </c>
      <c r="AQ112" s="26">
        <v>1</v>
      </c>
      <c r="AR112" s="27" t="str">
        <f>CONCATENATE(M112," - ",N112)</f>
        <v>08/07/2025 - 21:00:00</v>
      </c>
      <c r="AS112" s="28" t="str">
        <f>CONCATENATE(AJ112," - ",AA112," - ",AM112," - ",AN112," - ",AO112," - ",AP112)</f>
        <v>FURTO A OBJETO EM INTERIOR DE VEICULO - RUA DOUTOR VEIGA FILHO - MEDIANTE ARROMBAMENTO - NÃO ESPECIFICADO - INTERIOR DE VEÍCULO - OUTROS</v>
      </c>
      <c r="AT112" s="29" t="str">
        <f t="shared" si="0"/>
        <v>08/07/2025 - 21:00:00 - FURTO A OBJETO EM INTERIOR DE VEICULO - RUA DOUTOR VEIGA FILHO - MEDIANTE ARROMBAMENTO - NÃO ESPECIFICADO - INTERIOR DE VEÍCULO - OUTROS</v>
      </c>
      <c r="AU112" s="28" t="str">
        <f t="shared" si="1"/>
        <v>JULHO</v>
      </c>
      <c r="AV112" s="28" t="str">
        <f t="shared" si="2"/>
        <v>TERÇA-FEIRA</v>
      </c>
      <c r="AW112" s="30" t="s">
        <v>271</v>
      </c>
      <c r="AX112" s="25"/>
      <c r="AY112" s="31" t="s">
        <v>72</v>
      </c>
      <c r="AZ112" s="25" t="s">
        <v>71</v>
      </c>
      <c r="BA112" s="25" t="s">
        <v>71</v>
      </c>
      <c r="BB112" s="25" t="s">
        <v>73</v>
      </c>
      <c r="BC112" s="25"/>
      <c r="BD112" s="25" t="s">
        <v>74</v>
      </c>
    </row>
    <row r="113" spans="1:56" s="14" customFormat="1" ht="15" customHeight="1" x14ac:dyDescent="0.25">
      <c r="A113" s="21">
        <v>900020</v>
      </c>
      <c r="B113" s="21">
        <v>2025</v>
      </c>
      <c r="C113" s="21" t="s">
        <v>477</v>
      </c>
      <c r="D113" s="21" t="s">
        <v>56</v>
      </c>
      <c r="E113" s="21" t="s">
        <v>149</v>
      </c>
      <c r="F113" s="21" t="s">
        <v>150</v>
      </c>
      <c r="G113" s="21" t="s">
        <v>150</v>
      </c>
      <c r="H113" s="21" t="s">
        <v>56</v>
      </c>
      <c r="I113" s="21" t="s">
        <v>57</v>
      </c>
      <c r="J113" s="21" t="s">
        <v>58</v>
      </c>
      <c r="K113" s="21" t="s">
        <v>59</v>
      </c>
      <c r="L113" s="21" t="s">
        <v>56</v>
      </c>
      <c r="M113" s="22" t="s">
        <v>400</v>
      </c>
      <c r="N113" s="22" t="s">
        <v>225</v>
      </c>
      <c r="O113" s="21" t="s">
        <v>124</v>
      </c>
      <c r="P113" s="23">
        <v>45850</v>
      </c>
      <c r="Q113" s="21">
        <v>12</v>
      </c>
      <c r="R113" s="21">
        <v>7</v>
      </c>
      <c r="S113" s="21">
        <v>2025</v>
      </c>
      <c r="T113" s="35">
        <v>45850</v>
      </c>
      <c r="U113" s="21" t="s">
        <v>61</v>
      </c>
      <c r="V113" s="21" t="s">
        <v>62</v>
      </c>
      <c r="W113" s="21" t="s">
        <v>63</v>
      </c>
      <c r="X113" s="21" t="s">
        <v>60</v>
      </c>
      <c r="Y113" s="21" t="s">
        <v>60</v>
      </c>
      <c r="Z113" s="21" t="s">
        <v>99</v>
      </c>
      <c r="AA113" s="21" t="s">
        <v>131</v>
      </c>
      <c r="AB113" s="21">
        <v>0</v>
      </c>
      <c r="AC113" s="21" t="s">
        <v>153</v>
      </c>
      <c r="AD113" s="34">
        <v>-23.548055399999999</v>
      </c>
      <c r="AE113" s="34">
        <v>-46.639260399999998</v>
      </c>
      <c r="AF113" s="21">
        <v>1049000</v>
      </c>
      <c r="AG113" s="21" t="s">
        <v>79</v>
      </c>
      <c r="AH113" s="24" t="s">
        <v>90</v>
      </c>
      <c r="AI113" s="26" t="s">
        <v>99</v>
      </c>
      <c r="AJ113" s="25" t="s">
        <v>102</v>
      </c>
      <c r="AK113" s="25"/>
      <c r="AL113" s="25"/>
      <c r="AM113" s="25" t="s">
        <v>105</v>
      </c>
      <c r="AN113" s="25" t="s">
        <v>68</v>
      </c>
      <c r="AO113" s="25" t="s">
        <v>116</v>
      </c>
      <c r="AP113" s="25" t="s">
        <v>70</v>
      </c>
      <c r="AQ113" s="26">
        <v>1</v>
      </c>
      <c r="AR113" s="27" t="str">
        <f>CONCATENATE(M113," - ",N113)</f>
        <v>11/07/2025 - 08:00:00</v>
      </c>
      <c r="AS113" s="28" t="str">
        <f>CONCATENATE(AJ113," - ",AA113," - ",AM113," - ",AN113," - ",AO113," - ",AP113)</f>
        <v>FURTO EM INTERIOR DE TRANSPORTE COLETIVO (DENTRO DO ONIBUS/TREM/METRO) - RUA FORMOSA - TROMBADA - A PÉ - MOCHILA/BOLSA - SO CELULAR</v>
      </c>
      <c r="AT113" s="29" t="str">
        <f t="shared" si="0"/>
        <v>11/07/2025 - 08:00:00 - FURTO EM INTERIOR DE TRANSPORTE COLETIVO (DENTRO DO ONIBUS/TREM/METRO) - RUA FORMOSA - TROMBADA - A PÉ - MOCHILA/BOLSA - SO CELULAR</v>
      </c>
      <c r="AU113" s="28" t="str">
        <f t="shared" si="1"/>
        <v>JULHO</v>
      </c>
      <c r="AV113" s="28" t="str">
        <f t="shared" si="2"/>
        <v>SEXTA-FEIRA</v>
      </c>
      <c r="AW113" s="30" t="s">
        <v>271</v>
      </c>
      <c r="AX113" s="25"/>
      <c r="AY113" s="31" t="s">
        <v>72</v>
      </c>
      <c r="AZ113" s="25" t="s">
        <v>71</v>
      </c>
      <c r="BA113" s="25" t="s">
        <v>71</v>
      </c>
      <c r="BB113" s="25" t="s">
        <v>73</v>
      </c>
      <c r="BC113" s="25"/>
      <c r="BD113" s="25" t="s">
        <v>74</v>
      </c>
    </row>
    <row r="114" spans="1:56" s="14" customFormat="1" ht="15" customHeight="1" x14ac:dyDescent="0.25">
      <c r="A114" s="21">
        <v>900020</v>
      </c>
      <c r="B114" s="21">
        <v>2025</v>
      </c>
      <c r="C114" s="21" t="s">
        <v>478</v>
      </c>
      <c r="D114" s="21" t="s">
        <v>56</v>
      </c>
      <c r="E114" s="21" t="s">
        <v>149</v>
      </c>
      <c r="F114" s="21" t="s">
        <v>150</v>
      </c>
      <c r="G114" s="21" t="s">
        <v>150</v>
      </c>
      <c r="H114" s="21" t="s">
        <v>56</v>
      </c>
      <c r="I114" s="21" t="s">
        <v>57</v>
      </c>
      <c r="J114" s="21" t="s">
        <v>58</v>
      </c>
      <c r="K114" s="21" t="s">
        <v>59</v>
      </c>
      <c r="L114" s="21" t="s">
        <v>56</v>
      </c>
      <c r="M114" s="22" t="s">
        <v>279</v>
      </c>
      <c r="N114" s="22" t="s">
        <v>223</v>
      </c>
      <c r="O114" s="21" t="s">
        <v>138</v>
      </c>
      <c r="P114" s="23">
        <v>45850</v>
      </c>
      <c r="Q114" s="21">
        <v>12</v>
      </c>
      <c r="R114" s="21">
        <v>7</v>
      </c>
      <c r="S114" s="21">
        <v>2025</v>
      </c>
      <c r="T114" s="35">
        <v>45850</v>
      </c>
      <c r="U114" s="21" t="s">
        <v>61</v>
      </c>
      <c r="V114" s="21" t="s">
        <v>62</v>
      </c>
      <c r="W114" s="21" t="s">
        <v>63</v>
      </c>
      <c r="X114" s="21" t="s">
        <v>60</v>
      </c>
      <c r="Y114" s="21" t="s">
        <v>60</v>
      </c>
      <c r="Z114" s="21" t="s">
        <v>88</v>
      </c>
      <c r="AA114" s="21" t="s">
        <v>156</v>
      </c>
      <c r="AB114" s="21">
        <v>770</v>
      </c>
      <c r="AC114" s="21" t="s">
        <v>115</v>
      </c>
      <c r="AD114" s="21">
        <v>-23.541564900000001</v>
      </c>
      <c r="AE114" s="21">
        <v>-46.639457720000003</v>
      </c>
      <c r="AF114" s="21">
        <v>1039000</v>
      </c>
      <c r="AG114" s="21" t="s">
        <v>79</v>
      </c>
      <c r="AH114" s="24" t="s">
        <v>65</v>
      </c>
      <c r="AI114" s="26" t="s">
        <v>88</v>
      </c>
      <c r="AJ114" s="25" t="s">
        <v>110</v>
      </c>
      <c r="AK114" s="25"/>
      <c r="AL114" s="25"/>
      <c r="AM114" s="25" t="s">
        <v>111</v>
      </c>
      <c r="AN114" s="25" t="s">
        <v>68</v>
      </c>
      <c r="AO114" s="25" t="s">
        <v>113</v>
      </c>
      <c r="AP114" s="25" t="s">
        <v>70</v>
      </c>
      <c r="AQ114" s="26">
        <v>1</v>
      </c>
      <c r="AR114" s="27" t="str">
        <f>CONCATENATE(M114," - ",N114)</f>
        <v>10/07/2025 - 15:00:00</v>
      </c>
      <c r="AS114" s="28" t="str">
        <f>CONCATENATE(AJ114," - ",AA114," - ",AM114," - ",AN114," - ",AO114," - ",AP114)</f>
        <v>FURTO A OBJETO EM INTERIOR DE VEICULO - AVENIDA IPIRANGA - MODUS OPERANDI NAO ESPECIFICADO - A PÉ - INTERIOR DE VEÍCULO - SO CELULAR</v>
      </c>
      <c r="AT114" s="29" t="str">
        <f t="shared" si="0"/>
        <v>10/07/2025 - 15:00:00 - FURTO A OBJETO EM INTERIOR DE VEICULO - AVENIDA IPIRANGA - MODUS OPERANDI NAO ESPECIFICADO - A PÉ - INTERIOR DE VEÍCULO - SO CELULAR</v>
      </c>
      <c r="AU114" s="28" t="str">
        <f t="shared" si="1"/>
        <v>JULHO</v>
      </c>
      <c r="AV114" s="28" t="str">
        <f t="shared" si="2"/>
        <v>QUINTA-FEIRA</v>
      </c>
      <c r="AW114" s="30" t="s">
        <v>271</v>
      </c>
      <c r="AX114" s="25"/>
      <c r="AY114" s="31" t="s">
        <v>72</v>
      </c>
      <c r="AZ114" s="25" t="s">
        <v>71</v>
      </c>
      <c r="BA114" s="25" t="s">
        <v>71</v>
      </c>
      <c r="BB114" s="25" t="s">
        <v>73</v>
      </c>
      <c r="BC114" s="25"/>
      <c r="BD114" s="25" t="s">
        <v>74</v>
      </c>
    </row>
    <row r="115" spans="1:56" s="14" customFormat="1" ht="15" customHeight="1" x14ac:dyDescent="0.25">
      <c r="A115" s="21">
        <v>900020</v>
      </c>
      <c r="B115" s="21">
        <v>2025</v>
      </c>
      <c r="C115" s="21" t="s">
        <v>479</v>
      </c>
      <c r="D115" s="21" t="s">
        <v>56</v>
      </c>
      <c r="E115" s="21" t="s">
        <v>149</v>
      </c>
      <c r="F115" s="21" t="s">
        <v>150</v>
      </c>
      <c r="G115" s="21" t="s">
        <v>150</v>
      </c>
      <c r="H115" s="21" t="s">
        <v>56</v>
      </c>
      <c r="I115" s="21" t="s">
        <v>57</v>
      </c>
      <c r="J115" s="21" t="s">
        <v>58</v>
      </c>
      <c r="K115" s="21" t="s">
        <v>59</v>
      </c>
      <c r="L115" s="21" t="s">
        <v>56</v>
      </c>
      <c r="M115" s="22" t="s">
        <v>400</v>
      </c>
      <c r="N115" s="22" t="s">
        <v>139</v>
      </c>
      <c r="O115" s="21" t="s">
        <v>148</v>
      </c>
      <c r="P115" s="23">
        <v>45850</v>
      </c>
      <c r="Q115" s="21">
        <v>12</v>
      </c>
      <c r="R115" s="21">
        <v>7</v>
      </c>
      <c r="S115" s="21">
        <v>2025</v>
      </c>
      <c r="T115" s="35">
        <v>45850</v>
      </c>
      <c r="U115" s="21" t="s">
        <v>61</v>
      </c>
      <c r="V115" s="21" t="s">
        <v>62</v>
      </c>
      <c r="W115" s="21" t="s">
        <v>63</v>
      </c>
      <c r="X115" s="21" t="s">
        <v>60</v>
      </c>
      <c r="Y115" s="21" t="s">
        <v>60</v>
      </c>
      <c r="Z115" s="21" t="s">
        <v>63</v>
      </c>
      <c r="AA115" s="21" t="s">
        <v>159</v>
      </c>
      <c r="AB115" s="21">
        <v>23</v>
      </c>
      <c r="AC115" s="21" t="s">
        <v>64</v>
      </c>
      <c r="AD115" s="21">
        <v>-23.546458999999999</v>
      </c>
      <c r="AE115" s="21">
        <v>-46.638869100000001</v>
      </c>
      <c r="AF115" s="21">
        <v>1048000</v>
      </c>
      <c r="AG115" s="21" t="s">
        <v>79</v>
      </c>
      <c r="AH115" s="24" t="s">
        <v>129</v>
      </c>
      <c r="AI115" s="26" t="s">
        <v>422</v>
      </c>
      <c r="AJ115" s="25" t="s">
        <v>66</v>
      </c>
      <c r="AK115" s="25"/>
      <c r="AL115" s="25"/>
      <c r="AM115" s="25" t="s">
        <v>67</v>
      </c>
      <c r="AN115" s="25" t="s">
        <v>68</v>
      </c>
      <c r="AO115" s="25" t="s">
        <v>116</v>
      </c>
      <c r="AP115" s="25" t="s">
        <v>70</v>
      </c>
      <c r="AQ115" s="26">
        <v>1</v>
      </c>
      <c r="AR115" s="27" t="str">
        <f>CONCATENATE(M115," - ",N115)</f>
        <v>11/07/2025 - 22:00:00</v>
      </c>
      <c r="AS115" s="28" t="str">
        <f>CONCATENATE(AJ115," - ",AA115," - ",AM115," - ",AN115," - ",AO115," - ",AP115)</f>
        <v>FURTO EM INTERIOR DE ESTABELECIMENTO COMERCIAL (A CLIENTES/NAO ESTABELECIMENTO) - RUA CORONEL XAVIER DE TOLEDO - DESTREZA - A PÉ - MOCHILA/BOLSA - SO CELULAR</v>
      </c>
      <c r="AT115" s="29" t="str">
        <f t="shared" si="0"/>
        <v>11/07/2025 - 22:00:00 - FURTO EM INTERIOR DE ESTABELECIMENTO COMERCIAL (A CLIENTES/NAO ESTABELECIMENTO) - RUA CORONEL XAVIER DE TOLEDO - DESTREZA - A PÉ - MOCHILA/BOLSA - SO CELULAR</v>
      </c>
      <c r="AU115" s="28" t="str">
        <f t="shared" si="1"/>
        <v>JULHO</v>
      </c>
      <c r="AV115" s="28" t="str">
        <f t="shared" si="2"/>
        <v>SEXTA-FEIRA</v>
      </c>
      <c r="AW115" s="30" t="s">
        <v>271</v>
      </c>
      <c r="AX115" s="25"/>
      <c r="AY115" s="31" t="s">
        <v>72</v>
      </c>
      <c r="AZ115" s="25" t="s">
        <v>71</v>
      </c>
      <c r="BA115" s="25" t="s">
        <v>71</v>
      </c>
      <c r="BB115" s="25" t="s">
        <v>73</v>
      </c>
      <c r="BC115" s="25"/>
      <c r="BD115" s="25" t="s">
        <v>74</v>
      </c>
    </row>
    <row r="116" spans="1:56" s="14" customFormat="1" ht="15" customHeight="1" x14ac:dyDescent="0.25">
      <c r="A116" s="21">
        <v>900020</v>
      </c>
      <c r="B116" s="21">
        <v>2025</v>
      </c>
      <c r="C116" s="21" t="s">
        <v>480</v>
      </c>
      <c r="D116" s="21" t="s">
        <v>56</v>
      </c>
      <c r="E116" s="21" t="s">
        <v>149</v>
      </c>
      <c r="F116" s="21" t="s">
        <v>150</v>
      </c>
      <c r="G116" s="21" t="s">
        <v>150</v>
      </c>
      <c r="H116" s="21" t="s">
        <v>56</v>
      </c>
      <c r="I116" s="21" t="s">
        <v>57</v>
      </c>
      <c r="J116" s="21" t="s">
        <v>58</v>
      </c>
      <c r="K116" s="21" t="s">
        <v>59</v>
      </c>
      <c r="L116" s="21" t="s">
        <v>56</v>
      </c>
      <c r="M116" s="22" t="s">
        <v>400</v>
      </c>
      <c r="N116" s="22" t="s">
        <v>249</v>
      </c>
      <c r="O116" s="21" t="s">
        <v>60</v>
      </c>
      <c r="P116" s="23">
        <v>45850</v>
      </c>
      <c r="Q116" s="21">
        <v>13</v>
      </c>
      <c r="R116" s="21">
        <v>7</v>
      </c>
      <c r="S116" s="21">
        <v>2025</v>
      </c>
      <c r="T116" s="35">
        <v>45851</v>
      </c>
      <c r="U116" s="21" t="s">
        <v>61</v>
      </c>
      <c r="V116" s="21" t="s">
        <v>75</v>
      </c>
      <c r="W116" s="21" t="s">
        <v>63</v>
      </c>
      <c r="X116" s="21" t="s">
        <v>60</v>
      </c>
      <c r="Y116" s="21" t="s">
        <v>60</v>
      </c>
      <c r="Z116" s="21" t="s">
        <v>99</v>
      </c>
      <c r="AA116" s="21" t="s">
        <v>152</v>
      </c>
      <c r="AB116" s="21">
        <v>0</v>
      </c>
      <c r="AC116" s="21" t="s">
        <v>153</v>
      </c>
      <c r="AD116" s="34">
        <v>-23.543620300000001</v>
      </c>
      <c r="AE116" s="34">
        <v>-46.6354556</v>
      </c>
      <c r="AF116" s="21">
        <v>1031001</v>
      </c>
      <c r="AG116" s="21" t="s">
        <v>79</v>
      </c>
      <c r="AH116" s="24" t="s">
        <v>101</v>
      </c>
      <c r="AI116" s="26" t="s">
        <v>88</v>
      </c>
      <c r="AJ116" s="25" t="s">
        <v>81</v>
      </c>
      <c r="AK116" s="25"/>
      <c r="AL116" s="25"/>
      <c r="AM116" s="25" t="s">
        <v>126</v>
      </c>
      <c r="AN116" s="25" t="s">
        <v>68</v>
      </c>
      <c r="AO116" s="25" t="s">
        <v>145</v>
      </c>
      <c r="AP116" s="25" t="s">
        <v>70</v>
      </c>
      <c r="AQ116" s="26">
        <v>1</v>
      </c>
      <c r="AR116" s="27" t="str">
        <f>CONCATENATE(M116," - ",N116)</f>
        <v>11/07/2025 - 18:00:00</v>
      </c>
      <c r="AS116" s="28" t="str">
        <f>CONCATENATE(AJ116," - ",AA116," - ",AM116," - ",AN116," - ",AO116," - ",AP116)</f>
        <v>ROUBO A TRANSEUNTE - AVENIDA PRESTES MAIA - AMEAÇA COM ARMA BRANCA - A PÉ - ESTACAO DE METRO/TREM - SO CELULAR</v>
      </c>
      <c r="AT116" s="29" t="str">
        <f t="shared" si="0"/>
        <v>11/07/2025 - 18:00:00 - ROUBO A TRANSEUNTE - AVENIDA PRESTES MAIA - AMEAÇA COM ARMA BRANCA - A PÉ - ESTACAO DE METRO/TREM - SO CELULAR</v>
      </c>
      <c r="AU116" s="28" t="str">
        <f t="shared" si="1"/>
        <v>JULHO</v>
      </c>
      <c r="AV116" s="28" t="str">
        <f t="shared" si="2"/>
        <v>SEXTA-FEIRA</v>
      </c>
      <c r="AW116" s="30" t="s">
        <v>271</v>
      </c>
      <c r="AX116" s="25"/>
      <c r="AY116" s="32" t="s">
        <v>85</v>
      </c>
      <c r="AZ116" s="25" t="s">
        <v>71</v>
      </c>
      <c r="BA116" s="25" t="s">
        <v>71</v>
      </c>
      <c r="BB116" s="25" t="s">
        <v>73</v>
      </c>
      <c r="BC116" s="25"/>
      <c r="BD116" s="25" t="s">
        <v>74</v>
      </c>
    </row>
    <row r="117" spans="1:56" s="14" customFormat="1" ht="15" customHeight="1" x14ac:dyDescent="0.25">
      <c r="A117" s="21">
        <v>900020</v>
      </c>
      <c r="B117" s="21">
        <v>2025</v>
      </c>
      <c r="C117" s="21" t="s">
        <v>481</v>
      </c>
      <c r="D117" s="21" t="s">
        <v>56</v>
      </c>
      <c r="E117" s="21" t="s">
        <v>149</v>
      </c>
      <c r="F117" s="21" t="s">
        <v>150</v>
      </c>
      <c r="G117" s="21" t="s">
        <v>150</v>
      </c>
      <c r="H117" s="21" t="s">
        <v>56</v>
      </c>
      <c r="I117" s="21" t="s">
        <v>57</v>
      </c>
      <c r="J117" s="21" t="s">
        <v>58</v>
      </c>
      <c r="K117" s="21" t="s">
        <v>87</v>
      </c>
      <c r="L117" s="21" t="s">
        <v>56</v>
      </c>
      <c r="M117" s="22" t="s">
        <v>400</v>
      </c>
      <c r="N117" s="22" t="s">
        <v>482</v>
      </c>
      <c r="O117" s="21" t="s">
        <v>60</v>
      </c>
      <c r="P117" s="23">
        <v>45850</v>
      </c>
      <c r="Q117" s="21">
        <v>12</v>
      </c>
      <c r="R117" s="21">
        <v>7</v>
      </c>
      <c r="S117" s="21">
        <v>2025</v>
      </c>
      <c r="T117" s="35">
        <v>45850</v>
      </c>
      <c r="U117" s="21" t="s">
        <v>61</v>
      </c>
      <c r="V117" s="21" t="s">
        <v>75</v>
      </c>
      <c r="W117" s="21" t="s">
        <v>63</v>
      </c>
      <c r="X117" s="21" t="s">
        <v>60</v>
      </c>
      <c r="Y117" s="21" t="s">
        <v>60</v>
      </c>
      <c r="Z117" s="21" t="s">
        <v>88</v>
      </c>
      <c r="AA117" s="21" t="s">
        <v>236</v>
      </c>
      <c r="AB117" s="21">
        <v>599</v>
      </c>
      <c r="AC117" s="21" t="s">
        <v>104</v>
      </c>
      <c r="AD117" s="21">
        <v>-23.530516280000001</v>
      </c>
      <c r="AE117" s="21">
        <v>-46.657332590000003</v>
      </c>
      <c r="AF117" s="21">
        <v>1151000</v>
      </c>
      <c r="AG117" s="21" t="s">
        <v>79</v>
      </c>
      <c r="AH117" s="24" t="s">
        <v>101</v>
      </c>
      <c r="AI117" s="26" t="s">
        <v>88</v>
      </c>
      <c r="AJ117" s="25" t="s">
        <v>81</v>
      </c>
      <c r="AK117" s="25"/>
      <c r="AL117" s="25"/>
      <c r="AM117" s="25" t="s">
        <v>142</v>
      </c>
      <c r="AN117" s="25" t="s">
        <v>68</v>
      </c>
      <c r="AO117" s="25" t="s">
        <v>106</v>
      </c>
      <c r="AP117" s="25" t="s">
        <v>70</v>
      </c>
      <c r="AQ117" s="26">
        <v>1</v>
      </c>
      <c r="AR117" s="27" t="str">
        <f>CONCATENATE(M117," - ",N117)</f>
        <v>11/07/2025 - 20:55:00</v>
      </c>
      <c r="AS117" s="28" t="str">
        <f>CONCATENATE(AJ117," - ",AA117," - ",AM117," - ",AN117," - ",AO117," - ",AP117)</f>
        <v>ROUBO A TRANSEUNTE - RUA BRIGADEIRO GALVAO - GRAVE AMEAÇA SEM ARMA/SIMULACRO - A PÉ - MÃOS DA VITIMA - SO CELULAR</v>
      </c>
      <c r="AT117" s="29" t="str">
        <f t="shared" si="0"/>
        <v>11/07/2025 - 20:55:00 - ROUBO A TRANSEUNTE - RUA BRIGADEIRO GALVAO - GRAVE AMEAÇA SEM ARMA/SIMULACRO - A PÉ - MÃOS DA VITIMA - SO CELULAR</v>
      </c>
      <c r="AU117" s="28" t="str">
        <f t="shared" si="1"/>
        <v>JULHO</v>
      </c>
      <c r="AV117" s="28" t="str">
        <f t="shared" si="2"/>
        <v>SEXTA-FEIRA</v>
      </c>
      <c r="AW117" s="30" t="s">
        <v>271</v>
      </c>
      <c r="AX117" s="25"/>
      <c r="AY117" s="32" t="s">
        <v>85</v>
      </c>
      <c r="AZ117" s="25" t="s">
        <v>71</v>
      </c>
      <c r="BA117" s="25" t="s">
        <v>71</v>
      </c>
      <c r="BB117" s="25" t="s">
        <v>73</v>
      </c>
      <c r="BC117" s="25"/>
      <c r="BD117" s="25" t="s">
        <v>74</v>
      </c>
    </row>
    <row r="118" spans="1:56" s="14" customFormat="1" ht="15" customHeight="1" x14ac:dyDescent="0.25">
      <c r="A118" s="21">
        <v>900020</v>
      </c>
      <c r="B118" s="21">
        <v>2025</v>
      </c>
      <c r="C118" s="21" t="s">
        <v>483</v>
      </c>
      <c r="D118" s="21" t="s">
        <v>56</v>
      </c>
      <c r="E118" s="21" t="s">
        <v>149</v>
      </c>
      <c r="F118" s="21" t="s">
        <v>150</v>
      </c>
      <c r="G118" s="21" t="s">
        <v>150</v>
      </c>
      <c r="H118" s="21" t="s">
        <v>56</v>
      </c>
      <c r="I118" s="21" t="s">
        <v>57</v>
      </c>
      <c r="J118" s="21" t="s">
        <v>58</v>
      </c>
      <c r="K118" s="21" t="s">
        <v>87</v>
      </c>
      <c r="L118" s="21" t="s">
        <v>56</v>
      </c>
      <c r="M118" s="22" t="s">
        <v>407</v>
      </c>
      <c r="N118" s="22" t="s">
        <v>117</v>
      </c>
      <c r="O118" s="21" t="s">
        <v>118</v>
      </c>
      <c r="P118" s="23">
        <v>45850</v>
      </c>
      <c r="Q118" s="21">
        <v>12</v>
      </c>
      <c r="R118" s="21">
        <v>7</v>
      </c>
      <c r="S118" s="21">
        <v>2025</v>
      </c>
      <c r="T118" s="35">
        <v>45850</v>
      </c>
      <c r="U118" s="21" t="s">
        <v>61</v>
      </c>
      <c r="V118" s="21" t="s">
        <v>62</v>
      </c>
      <c r="W118" s="21" t="s">
        <v>63</v>
      </c>
      <c r="X118" s="21" t="s">
        <v>60</v>
      </c>
      <c r="Y118" s="21" t="s">
        <v>60</v>
      </c>
      <c r="Z118" s="21" t="s">
        <v>88</v>
      </c>
      <c r="AA118" s="21" t="s">
        <v>258</v>
      </c>
      <c r="AB118" s="21">
        <v>174</v>
      </c>
      <c r="AC118" s="21" t="s">
        <v>104</v>
      </c>
      <c r="AD118" s="21">
        <v>-23.52927888</v>
      </c>
      <c r="AE118" s="21">
        <v>-46.65431255</v>
      </c>
      <c r="AF118" s="21">
        <v>1153020</v>
      </c>
      <c r="AG118" s="21" t="s">
        <v>79</v>
      </c>
      <c r="AH118" s="24" t="s">
        <v>119</v>
      </c>
      <c r="AI118" s="26" t="s">
        <v>88</v>
      </c>
      <c r="AJ118" s="25" t="s">
        <v>123</v>
      </c>
      <c r="AK118" s="25"/>
      <c r="AL118" s="25"/>
      <c r="AM118" s="25" t="s">
        <v>67</v>
      </c>
      <c r="AN118" s="25" t="s">
        <v>68</v>
      </c>
      <c r="AO118" s="25" t="s">
        <v>220</v>
      </c>
      <c r="AP118" s="25" t="s">
        <v>116</v>
      </c>
      <c r="AQ118" s="26">
        <v>1</v>
      </c>
      <c r="AR118" s="27" t="str">
        <f>CONCATENATE(M118," - ",N118)</f>
        <v>12/07/2025 - 03:00:00</v>
      </c>
      <c r="AS118" s="28" t="str">
        <f>CONCATENATE(AJ118," - ",AA118," - ",AM118," - ",AN118," - ",AO118," - ",AP118)</f>
        <v>FURTO A TRANSEUNTE - RUA SOUSA LIMA - DESTREZA - A PÉ - MESA/BANCO/SIMILARES - MOCHILA/BOLSA</v>
      </c>
      <c r="AT118" s="29" t="str">
        <f t="shared" si="0"/>
        <v>12/07/2025 - 03:00:00 - FURTO A TRANSEUNTE - RUA SOUSA LIMA - DESTREZA - A PÉ - MESA/BANCO/SIMILARES - MOCHILA/BOLSA</v>
      </c>
      <c r="AU118" s="28" t="str">
        <f t="shared" si="1"/>
        <v>JULHO</v>
      </c>
      <c r="AV118" s="28" t="str">
        <f t="shared" si="2"/>
        <v>SÁBADO</v>
      </c>
      <c r="AW118" s="30" t="s">
        <v>271</v>
      </c>
      <c r="AX118" s="25"/>
      <c r="AY118" s="31" t="s">
        <v>72</v>
      </c>
      <c r="AZ118" s="25" t="s">
        <v>71</v>
      </c>
      <c r="BA118" s="25" t="s">
        <v>71</v>
      </c>
      <c r="BB118" s="25" t="s">
        <v>73</v>
      </c>
      <c r="BC118" s="25"/>
      <c r="BD118" s="25" t="s">
        <v>74</v>
      </c>
    </row>
    <row r="119" spans="1:56" s="14" customFormat="1" ht="15" customHeight="1" x14ac:dyDescent="0.25">
      <c r="A119" s="21">
        <v>900020</v>
      </c>
      <c r="B119" s="21">
        <v>2025</v>
      </c>
      <c r="C119" s="21" t="s">
        <v>484</v>
      </c>
      <c r="D119" s="21" t="s">
        <v>56</v>
      </c>
      <c r="E119" s="21" t="s">
        <v>149</v>
      </c>
      <c r="F119" s="21" t="s">
        <v>150</v>
      </c>
      <c r="G119" s="21" t="s">
        <v>150</v>
      </c>
      <c r="H119" s="21" t="s">
        <v>56</v>
      </c>
      <c r="I119" s="21" t="s">
        <v>57</v>
      </c>
      <c r="J119" s="21" t="s">
        <v>58</v>
      </c>
      <c r="K119" s="21" t="s">
        <v>59</v>
      </c>
      <c r="L119" s="21" t="s">
        <v>56</v>
      </c>
      <c r="M119" s="22" t="s">
        <v>400</v>
      </c>
      <c r="N119" s="22" t="s">
        <v>225</v>
      </c>
      <c r="O119" s="21" t="s">
        <v>124</v>
      </c>
      <c r="P119" s="23">
        <v>45850</v>
      </c>
      <c r="Q119" s="21">
        <v>12</v>
      </c>
      <c r="R119" s="21">
        <v>7</v>
      </c>
      <c r="S119" s="21">
        <v>2025</v>
      </c>
      <c r="T119" s="35">
        <v>45850</v>
      </c>
      <c r="U119" s="21" t="s">
        <v>61</v>
      </c>
      <c r="V119" s="21" t="s">
        <v>62</v>
      </c>
      <c r="W119" s="21" t="s">
        <v>63</v>
      </c>
      <c r="X119" s="21" t="s">
        <v>60</v>
      </c>
      <c r="Y119" s="21" t="s">
        <v>60</v>
      </c>
      <c r="Z119" s="21" t="s">
        <v>99</v>
      </c>
      <c r="AA119" s="21" t="s">
        <v>152</v>
      </c>
      <c r="AB119" s="21">
        <v>0</v>
      </c>
      <c r="AC119" s="21" t="s">
        <v>153</v>
      </c>
      <c r="AD119" s="34">
        <v>-23.543620300000001</v>
      </c>
      <c r="AE119" s="34">
        <v>-46.6354556</v>
      </c>
      <c r="AF119" s="21">
        <v>1031001</v>
      </c>
      <c r="AG119" s="21" t="s">
        <v>79</v>
      </c>
      <c r="AH119" s="24" t="s">
        <v>90</v>
      </c>
      <c r="AI119" s="26" t="s">
        <v>99</v>
      </c>
      <c r="AJ119" s="25" t="s">
        <v>102</v>
      </c>
      <c r="AK119" s="25"/>
      <c r="AL119" s="25"/>
      <c r="AM119" s="25" t="s">
        <v>67</v>
      </c>
      <c r="AN119" s="25" t="s">
        <v>68</v>
      </c>
      <c r="AO119" s="25" t="s">
        <v>116</v>
      </c>
      <c r="AP119" s="25" t="s">
        <v>146</v>
      </c>
      <c r="AQ119" s="26">
        <v>1</v>
      </c>
      <c r="AR119" s="27" t="str">
        <f>CONCATENATE(M119," - ",N119)</f>
        <v>11/07/2025 - 08:00:00</v>
      </c>
      <c r="AS119" s="28" t="str">
        <f>CONCATENATE(AJ119," - ",AA119," - ",AM119," - ",AN119," - ",AO119," - ",AP119)</f>
        <v>FURTO EM INTERIOR DE TRANSPORTE COLETIVO (DENTRO DO ONIBUS/TREM/METRO) - AVENIDA PRESTES MAIA - DESTREZA - A PÉ - MOCHILA/BOLSA - CARTEIRA</v>
      </c>
      <c r="AT119" s="29" t="str">
        <f t="shared" si="0"/>
        <v>11/07/2025 - 08:00:00 - FURTO EM INTERIOR DE TRANSPORTE COLETIVO (DENTRO DO ONIBUS/TREM/METRO) - AVENIDA PRESTES MAIA - DESTREZA - A PÉ - MOCHILA/BOLSA - CARTEIRA</v>
      </c>
      <c r="AU119" s="28" t="str">
        <f t="shared" si="1"/>
        <v>JULHO</v>
      </c>
      <c r="AV119" s="28" t="str">
        <f t="shared" si="2"/>
        <v>SEXTA-FEIRA</v>
      </c>
      <c r="AW119" s="30" t="s">
        <v>271</v>
      </c>
      <c r="AX119" s="25"/>
      <c r="AY119" s="31" t="s">
        <v>72</v>
      </c>
      <c r="AZ119" s="25" t="s">
        <v>71</v>
      </c>
      <c r="BA119" s="25" t="s">
        <v>71</v>
      </c>
      <c r="BB119" s="25" t="s">
        <v>73</v>
      </c>
      <c r="BC119" s="25"/>
      <c r="BD119" s="25" t="s">
        <v>74</v>
      </c>
    </row>
    <row r="120" spans="1:56" s="14" customFormat="1" ht="15" customHeight="1" x14ac:dyDescent="0.25">
      <c r="A120" s="21">
        <v>900020</v>
      </c>
      <c r="B120" s="21">
        <v>2025</v>
      </c>
      <c r="C120" s="21" t="s">
        <v>485</v>
      </c>
      <c r="D120" s="21" t="s">
        <v>56</v>
      </c>
      <c r="E120" s="21" t="s">
        <v>149</v>
      </c>
      <c r="F120" s="21" t="s">
        <v>150</v>
      </c>
      <c r="G120" s="21" t="s">
        <v>150</v>
      </c>
      <c r="H120" s="21" t="s">
        <v>56</v>
      </c>
      <c r="I120" s="21" t="s">
        <v>57</v>
      </c>
      <c r="J120" s="21" t="s">
        <v>58</v>
      </c>
      <c r="K120" s="21" t="s">
        <v>59</v>
      </c>
      <c r="L120" s="21" t="s">
        <v>56</v>
      </c>
      <c r="M120" s="22" t="s">
        <v>400</v>
      </c>
      <c r="N120" s="22" t="s">
        <v>486</v>
      </c>
      <c r="O120" s="21" t="s">
        <v>60</v>
      </c>
      <c r="P120" s="23">
        <v>45850</v>
      </c>
      <c r="Q120" s="21">
        <v>12</v>
      </c>
      <c r="R120" s="21">
        <v>7</v>
      </c>
      <c r="S120" s="21">
        <v>2025</v>
      </c>
      <c r="T120" s="35">
        <v>45850</v>
      </c>
      <c r="U120" s="21" t="s">
        <v>61</v>
      </c>
      <c r="V120" s="21" t="s">
        <v>75</v>
      </c>
      <c r="W120" s="21" t="s">
        <v>63</v>
      </c>
      <c r="X120" s="21" t="s">
        <v>60</v>
      </c>
      <c r="Y120" s="21" t="s">
        <v>60</v>
      </c>
      <c r="Z120" s="21" t="s">
        <v>88</v>
      </c>
      <c r="AA120" s="21" t="s">
        <v>128</v>
      </c>
      <c r="AB120" s="21">
        <v>1</v>
      </c>
      <c r="AC120" s="21" t="s">
        <v>115</v>
      </c>
      <c r="AD120" s="21">
        <v>-23.54300306</v>
      </c>
      <c r="AE120" s="21">
        <v>-46.64122485</v>
      </c>
      <c r="AF120" s="21">
        <v>1045001</v>
      </c>
      <c r="AG120" s="21" t="s">
        <v>79</v>
      </c>
      <c r="AH120" s="24" t="s">
        <v>129</v>
      </c>
      <c r="AI120" s="26" t="s">
        <v>88</v>
      </c>
      <c r="AJ120" s="25" t="s">
        <v>81</v>
      </c>
      <c r="AK120" s="25"/>
      <c r="AL120" s="25"/>
      <c r="AM120" s="25" t="s">
        <v>126</v>
      </c>
      <c r="AN120" s="25" t="s">
        <v>68</v>
      </c>
      <c r="AO120" s="25" t="s">
        <v>91</v>
      </c>
      <c r="AP120" s="25" t="s">
        <v>120</v>
      </c>
      <c r="AQ120" s="26">
        <v>1</v>
      </c>
      <c r="AR120" s="27" t="str">
        <f>CONCATENATE(M120," - ",N120)</f>
        <v>11/07/2025 - 23:40:00</v>
      </c>
      <c r="AS120" s="28" t="str">
        <f>CONCATENATE(AJ120," - ",AA120," - ",AM120," - ",AN120," - ",AO120," - ",AP120)</f>
        <v>ROUBO A TRANSEUNTE - PRAÇA DA REPUBLICA - AMEAÇA COM ARMA BRANCA - A PÉ - VIA PÚBLICA - MOCHILA/BOLSA/OUTROS</v>
      </c>
      <c r="AT120" s="29" t="str">
        <f t="shared" si="0"/>
        <v>11/07/2025 - 23:40:00 - ROUBO A TRANSEUNTE - PRAÇA DA REPUBLICA - AMEAÇA COM ARMA BRANCA - A PÉ - VIA PÚBLICA - MOCHILA/BOLSA/OUTROS</v>
      </c>
      <c r="AU120" s="28" t="str">
        <f t="shared" si="1"/>
        <v>JULHO</v>
      </c>
      <c r="AV120" s="28" t="str">
        <f t="shared" si="2"/>
        <v>SEXTA-FEIRA</v>
      </c>
      <c r="AW120" s="30" t="s">
        <v>271</v>
      </c>
      <c r="AX120" s="25"/>
      <c r="AY120" s="32" t="s">
        <v>85</v>
      </c>
      <c r="AZ120" s="25" t="s">
        <v>71</v>
      </c>
      <c r="BA120" s="25" t="s">
        <v>71</v>
      </c>
      <c r="BB120" s="25" t="s">
        <v>73</v>
      </c>
      <c r="BC120" s="25"/>
      <c r="BD120" s="25" t="s">
        <v>74</v>
      </c>
    </row>
    <row r="121" spans="1:56" s="14" customFormat="1" ht="15" customHeight="1" x14ac:dyDescent="0.25">
      <c r="A121" s="21">
        <v>900020</v>
      </c>
      <c r="B121" s="21">
        <v>2025</v>
      </c>
      <c r="C121" s="21" t="s">
        <v>487</v>
      </c>
      <c r="D121" s="21" t="s">
        <v>56</v>
      </c>
      <c r="E121" s="21" t="s">
        <v>149</v>
      </c>
      <c r="F121" s="21" t="s">
        <v>150</v>
      </c>
      <c r="G121" s="21" t="s">
        <v>150</v>
      </c>
      <c r="H121" s="21" t="s">
        <v>56</v>
      </c>
      <c r="I121" s="21" t="s">
        <v>57</v>
      </c>
      <c r="J121" s="21" t="s">
        <v>58</v>
      </c>
      <c r="K121" s="21" t="s">
        <v>59</v>
      </c>
      <c r="L121" s="21" t="s">
        <v>56</v>
      </c>
      <c r="M121" s="22" t="s">
        <v>276</v>
      </c>
      <c r="N121" s="22" t="s">
        <v>223</v>
      </c>
      <c r="O121" s="21" t="s">
        <v>138</v>
      </c>
      <c r="P121" s="23">
        <v>45850</v>
      </c>
      <c r="Q121" s="21">
        <v>12</v>
      </c>
      <c r="R121" s="21">
        <v>7</v>
      </c>
      <c r="S121" s="21">
        <v>2025</v>
      </c>
      <c r="T121" s="35">
        <v>45850</v>
      </c>
      <c r="U121" s="21" t="s">
        <v>61</v>
      </c>
      <c r="V121" s="21" t="s">
        <v>62</v>
      </c>
      <c r="W121" s="21" t="s">
        <v>63</v>
      </c>
      <c r="X121" s="21" t="s">
        <v>60</v>
      </c>
      <c r="Y121" s="21" t="s">
        <v>60</v>
      </c>
      <c r="Z121" s="21" t="s">
        <v>88</v>
      </c>
      <c r="AA121" s="21" t="s">
        <v>488</v>
      </c>
      <c r="AB121" s="21">
        <v>738</v>
      </c>
      <c r="AC121" s="21" t="s">
        <v>115</v>
      </c>
      <c r="AD121" s="21">
        <v>-23.53490193</v>
      </c>
      <c r="AE121" s="21">
        <v>-46.640030729999999</v>
      </c>
      <c r="AF121" s="21">
        <v>1028000</v>
      </c>
      <c r="AG121" s="21" t="s">
        <v>79</v>
      </c>
      <c r="AH121" s="24" t="s">
        <v>65</v>
      </c>
      <c r="AI121" s="26" t="s">
        <v>88</v>
      </c>
      <c r="AJ121" s="25" t="s">
        <v>123</v>
      </c>
      <c r="AK121" s="25"/>
      <c r="AL121" s="25"/>
      <c r="AM121" s="25" t="s">
        <v>111</v>
      </c>
      <c r="AN121" s="25" t="s">
        <v>112</v>
      </c>
      <c r="AO121" s="25" t="s">
        <v>91</v>
      </c>
      <c r="AP121" s="25" t="s">
        <v>114</v>
      </c>
      <c r="AQ121" s="26">
        <v>1</v>
      </c>
      <c r="AR121" s="27" t="str">
        <f>CONCATENATE(M121," - ",N121)</f>
        <v>09/07/2025 - 15:00:00</v>
      </c>
      <c r="AS121" s="28" t="str">
        <f>CONCATENATE(AJ121," - ",AA121," - ",AM121," - ",AN121," - ",AO121," - ",AP121)</f>
        <v>FURTO A TRANSEUNTE - RUA MAUA - MODUS OPERANDI NAO ESPECIFICADO - NÃO ESPECIFICADO - VIA PÚBLICA - OUTROS</v>
      </c>
      <c r="AT121" s="29" t="str">
        <f t="shared" si="0"/>
        <v>09/07/2025 - 15:00:00 - FURTO A TRANSEUNTE - RUA MAUA - MODUS OPERANDI NAO ESPECIFICADO - NÃO ESPECIFICADO - VIA PÚBLICA - OUTROS</v>
      </c>
      <c r="AU121" s="28" t="str">
        <f t="shared" si="1"/>
        <v>JULHO</v>
      </c>
      <c r="AV121" s="28" t="str">
        <f t="shared" si="2"/>
        <v>QUARTA-FEIRA</v>
      </c>
      <c r="AW121" s="30" t="s">
        <v>271</v>
      </c>
      <c r="AX121" s="25"/>
      <c r="AY121" s="31" t="s">
        <v>72</v>
      </c>
      <c r="AZ121" s="25" t="s">
        <v>71</v>
      </c>
      <c r="BA121" s="25" t="s">
        <v>71</v>
      </c>
      <c r="BB121" s="25" t="s">
        <v>73</v>
      </c>
      <c r="BC121" s="25"/>
      <c r="BD121" s="25" t="s">
        <v>74</v>
      </c>
    </row>
    <row r="122" spans="1:56" s="14" customFormat="1" ht="15" customHeight="1" x14ac:dyDescent="0.25">
      <c r="A122" s="21">
        <v>900020</v>
      </c>
      <c r="B122" s="21">
        <v>2025</v>
      </c>
      <c r="C122" s="21" t="s">
        <v>489</v>
      </c>
      <c r="D122" s="21" t="s">
        <v>56</v>
      </c>
      <c r="E122" s="21" t="s">
        <v>149</v>
      </c>
      <c r="F122" s="21" t="s">
        <v>150</v>
      </c>
      <c r="G122" s="21" t="s">
        <v>150</v>
      </c>
      <c r="H122" s="21" t="s">
        <v>56</v>
      </c>
      <c r="I122" s="21" t="s">
        <v>57</v>
      </c>
      <c r="J122" s="21" t="s">
        <v>58</v>
      </c>
      <c r="K122" s="21" t="s">
        <v>59</v>
      </c>
      <c r="L122" s="21" t="s">
        <v>56</v>
      </c>
      <c r="M122" s="22" t="s">
        <v>407</v>
      </c>
      <c r="N122" s="22" t="s">
        <v>117</v>
      </c>
      <c r="O122" s="21" t="s">
        <v>118</v>
      </c>
      <c r="P122" s="23">
        <v>45850</v>
      </c>
      <c r="Q122" s="21">
        <v>12</v>
      </c>
      <c r="R122" s="21">
        <v>7</v>
      </c>
      <c r="S122" s="21">
        <v>2025</v>
      </c>
      <c r="T122" s="35">
        <v>45850</v>
      </c>
      <c r="U122" s="21" t="s">
        <v>61</v>
      </c>
      <c r="V122" s="21" t="s">
        <v>62</v>
      </c>
      <c r="W122" s="21" t="s">
        <v>63</v>
      </c>
      <c r="X122" s="21" t="s">
        <v>60</v>
      </c>
      <c r="Y122" s="21" t="s">
        <v>60</v>
      </c>
      <c r="Z122" s="21" t="s">
        <v>88</v>
      </c>
      <c r="AA122" s="21" t="s">
        <v>154</v>
      </c>
      <c r="AB122" s="21">
        <v>50</v>
      </c>
      <c r="AC122" s="21" t="s">
        <v>115</v>
      </c>
      <c r="AD122" s="21">
        <v>-23.543403250000001</v>
      </c>
      <c r="AE122" s="21">
        <v>-46.645532920000001</v>
      </c>
      <c r="AF122" s="21">
        <v>1220000</v>
      </c>
      <c r="AG122" s="21" t="s">
        <v>79</v>
      </c>
      <c r="AH122" s="24" t="s">
        <v>119</v>
      </c>
      <c r="AI122" s="26" t="s">
        <v>88</v>
      </c>
      <c r="AJ122" s="25" t="s">
        <v>123</v>
      </c>
      <c r="AK122" s="25"/>
      <c r="AL122" s="25"/>
      <c r="AM122" s="25" t="s">
        <v>111</v>
      </c>
      <c r="AN122" s="25" t="s">
        <v>112</v>
      </c>
      <c r="AO122" s="25" t="s">
        <v>91</v>
      </c>
      <c r="AP122" s="25" t="s">
        <v>120</v>
      </c>
      <c r="AQ122" s="26">
        <v>1</v>
      </c>
      <c r="AR122" s="27" t="str">
        <f>CONCATENATE(M122," - ",N122)</f>
        <v>12/07/2025 - 03:00:00</v>
      </c>
      <c r="AS122" s="28" t="str">
        <f>CONCATENATE(AJ122," - ",AA122," - ",AM122," - ",AN122," - ",AO122," - ",AP122)</f>
        <v>FURTO A TRANSEUNTE - RUA BENTO FREITAS - MODUS OPERANDI NAO ESPECIFICADO - NÃO ESPECIFICADO - VIA PÚBLICA - MOCHILA/BOLSA/OUTROS</v>
      </c>
      <c r="AT122" s="29" t="str">
        <f t="shared" si="0"/>
        <v>12/07/2025 - 03:00:00 - FURTO A TRANSEUNTE - RUA BENTO FREITAS - MODUS OPERANDI NAO ESPECIFICADO - NÃO ESPECIFICADO - VIA PÚBLICA - MOCHILA/BOLSA/OUTROS</v>
      </c>
      <c r="AU122" s="28" t="str">
        <f t="shared" si="1"/>
        <v>JULHO</v>
      </c>
      <c r="AV122" s="28" t="str">
        <f t="shared" si="2"/>
        <v>SÁBADO</v>
      </c>
      <c r="AW122" s="30" t="s">
        <v>271</v>
      </c>
      <c r="AX122" s="25"/>
      <c r="AY122" s="31" t="s">
        <v>72</v>
      </c>
      <c r="AZ122" s="25" t="s">
        <v>71</v>
      </c>
      <c r="BA122" s="25" t="s">
        <v>71</v>
      </c>
      <c r="BB122" s="25" t="s">
        <v>73</v>
      </c>
      <c r="BC122" s="25"/>
      <c r="BD122" s="25" t="s">
        <v>74</v>
      </c>
    </row>
    <row r="123" spans="1:56" s="14" customFormat="1" ht="15" customHeight="1" x14ac:dyDescent="0.25">
      <c r="A123" s="21">
        <v>900020</v>
      </c>
      <c r="B123" s="21">
        <v>2025</v>
      </c>
      <c r="C123" s="21" t="s">
        <v>490</v>
      </c>
      <c r="D123" s="21" t="s">
        <v>56</v>
      </c>
      <c r="E123" s="21" t="s">
        <v>149</v>
      </c>
      <c r="F123" s="21" t="s">
        <v>150</v>
      </c>
      <c r="G123" s="21" t="s">
        <v>150</v>
      </c>
      <c r="H123" s="21" t="s">
        <v>56</v>
      </c>
      <c r="I123" s="21" t="s">
        <v>57</v>
      </c>
      <c r="J123" s="21" t="s">
        <v>58</v>
      </c>
      <c r="K123" s="21" t="s">
        <v>87</v>
      </c>
      <c r="L123" s="21" t="s">
        <v>56</v>
      </c>
      <c r="M123" s="22" t="s">
        <v>400</v>
      </c>
      <c r="N123" s="22" t="s">
        <v>247</v>
      </c>
      <c r="O123" s="21" t="s">
        <v>60</v>
      </c>
      <c r="P123" s="23">
        <v>45850</v>
      </c>
      <c r="Q123" s="21">
        <v>12</v>
      </c>
      <c r="R123" s="21">
        <v>7</v>
      </c>
      <c r="S123" s="21">
        <v>2025</v>
      </c>
      <c r="T123" s="35">
        <v>45850</v>
      </c>
      <c r="U123" s="21" t="s">
        <v>61</v>
      </c>
      <c r="V123" s="21" t="s">
        <v>75</v>
      </c>
      <c r="W123" s="21" t="s">
        <v>63</v>
      </c>
      <c r="X123" s="21" t="s">
        <v>60</v>
      </c>
      <c r="Y123" s="21" t="s">
        <v>60</v>
      </c>
      <c r="Z123" s="21" t="s">
        <v>88</v>
      </c>
      <c r="AA123" s="21" t="s">
        <v>173</v>
      </c>
      <c r="AB123" s="21">
        <v>432</v>
      </c>
      <c r="AC123" s="21" t="s">
        <v>104</v>
      </c>
      <c r="AD123" s="21">
        <v>-23.536315250000001</v>
      </c>
      <c r="AE123" s="21">
        <v>-46.660878259999997</v>
      </c>
      <c r="AF123" s="21">
        <v>1232011</v>
      </c>
      <c r="AG123" s="21" t="s">
        <v>79</v>
      </c>
      <c r="AH123" s="24" t="s">
        <v>129</v>
      </c>
      <c r="AI123" s="26" t="s">
        <v>88</v>
      </c>
      <c r="AJ123" s="25" t="s">
        <v>81</v>
      </c>
      <c r="AK123" s="25"/>
      <c r="AL123" s="25"/>
      <c r="AM123" s="25" t="s">
        <v>122</v>
      </c>
      <c r="AN123" s="25" t="s">
        <v>68</v>
      </c>
      <c r="AO123" s="25" t="s">
        <v>91</v>
      </c>
      <c r="AP123" s="25" t="s">
        <v>70</v>
      </c>
      <c r="AQ123" s="26">
        <v>1</v>
      </c>
      <c r="AR123" s="27" t="str">
        <f>CONCATENATE(M123," - ",N123)</f>
        <v>11/07/2025 - 21:30:00</v>
      </c>
      <c r="AS123" s="28" t="str">
        <f>CONCATENATE(AJ123," - ",AA123," - ",AM123," - ",AN123," - ",AO123," - ",AP123)</f>
        <v>ROUBO A TRANSEUNTE - RUA CONSELHEIRO BROTERO - AMEAÇA COM ARMA DE FOGO/SIMULACRO/SIMULAÇÃO - A PÉ - VIA PÚBLICA - SO CELULAR</v>
      </c>
      <c r="AT123" s="29" t="str">
        <f t="shared" si="0"/>
        <v>11/07/2025 - 21:30:00 - ROUBO A TRANSEUNTE - RUA CONSELHEIRO BROTERO - AMEAÇA COM ARMA DE FOGO/SIMULACRO/SIMULAÇÃO - A PÉ - VIA PÚBLICA - SO CELULAR</v>
      </c>
      <c r="AU123" s="28" t="str">
        <f t="shared" si="1"/>
        <v>JULHO</v>
      </c>
      <c r="AV123" s="28" t="str">
        <f t="shared" si="2"/>
        <v>SEXTA-FEIRA</v>
      </c>
      <c r="AW123" s="30" t="s">
        <v>271</v>
      </c>
      <c r="AX123" s="25"/>
      <c r="AY123" s="32" t="s">
        <v>85</v>
      </c>
      <c r="AZ123" s="25" t="s">
        <v>71</v>
      </c>
      <c r="BA123" s="25" t="s">
        <v>71</v>
      </c>
      <c r="BB123" s="25" t="s">
        <v>73</v>
      </c>
      <c r="BC123" s="25"/>
      <c r="BD123" s="25" t="s">
        <v>74</v>
      </c>
    </row>
    <row r="124" spans="1:56" s="14" customFormat="1" ht="15" customHeight="1" x14ac:dyDescent="0.25">
      <c r="A124" s="21">
        <v>900020</v>
      </c>
      <c r="B124" s="21">
        <v>2025</v>
      </c>
      <c r="C124" s="21" t="s">
        <v>491</v>
      </c>
      <c r="D124" s="21" t="s">
        <v>56</v>
      </c>
      <c r="E124" s="21" t="s">
        <v>149</v>
      </c>
      <c r="F124" s="21" t="s">
        <v>150</v>
      </c>
      <c r="G124" s="21" t="s">
        <v>150</v>
      </c>
      <c r="H124" s="21" t="s">
        <v>56</v>
      </c>
      <c r="I124" s="21" t="s">
        <v>57</v>
      </c>
      <c r="J124" s="21" t="s">
        <v>58</v>
      </c>
      <c r="K124" s="21" t="s">
        <v>87</v>
      </c>
      <c r="L124" s="21" t="s">
        <v>56</v>
      </c>
      <c r="M124" s="22" t="s">
        <v>273</v>
      </c>
      <c r="N124" s="22" t="s">
        <v>223</v>
      </c>
      <c r="O124" s="21" t="s">
        <v>138</v>
      </c>
      <c r="P124" s="23">
        <v>45850</v>
      </c>
      <c r="Q124" s="21">
        <v>12</v>
      </c>
      <c r="R124" s="21">
        <v>7</v>
      </c>
      <c r="S124" s="21">
        <v>2025</v>
      </c>
      <c r="T124" s="35">
        <v>45850</v>
      </c>
      <c r="U124" s="21" t="s">
        <v>61</v>
      </c>
      <c r="V124" s="21" t="s">
        <v>62</v>
      </c>
      <c r="W124" s="21" t="s">
        <v>63</v>
      </c>
      <c r="X124" s="21" t="s">
        <v>60</v>
      </c>
      <c r="Y124" s="21" t="s">
        <v>60</v>
      </c>
      <c r="Z124" s="21" t="s">
        <v>88</v>
      </c>
      <c r="AA124" s="21" t="s">
        <v>274</v>
      </c>
      <c r="AB124" s="21">
        <v>275</v>
      </c>
      <c r="AC124" s="21" t="s">
        <v>104</v>
      </c>
      <c r="AD124" s="21">
        <v>-23.530575819999999</v>
      </c>
      <c r="AE124" s="21">
        <v>-46.64634607</v>
      </c>
      <c r="AF124" s="21">
        <v>1217010</v>
      </c>
      <c r="AG124" s="21" t="s">
        <v>79</v>
      </c>
      <c r="AH124" s="24" t="s">
        <v>65</v>
      </c>
      <c r="AI124" s="26" t="s">
        <v>88</v>
      </c>
      <c r="AJ124" s="25" t="s">
        <v>155</v>
      </c>
      <c r="AK124" s="25"/>
      <c r="AL124" s="25"/>
      <c r="AM124" s="25" t="s">
        <v>111</v>
      </c>
      <c r="AN124" s="25" t="s">
        <v>112</v>
      </c>
      <c r="AO124" s="25" t="s">
        <v>91</v>
      </c>
      <c r="AP124" s="25" t="s">
        <v>130</v>
      </c>
      <c r="AQ124" s="26">
        <v>1</v>
      </c>
      <c r="AR124" s="27" t="str">
        <f>CONCATENATE(M124," - ",N124)</f>
        <v>08/07/2025 - 15:00:00</v>
      </c>
      <c r="AS124" s="28" t="str">
        <f>CONCATENATE(AJ124," - ",AA124," - ",AM124," - ",AN124," - ",AO124," - ",AP124)</f>
        <v>FURTO DE BICICLETA (SUBTRAÇÃO DA BICICLETA) - ALAMEDA RIBEIRO DA SILVA - MODUS OPERANDI NAO ESPECIFICADO - NÃO ESPECIFICADO - VIA PÚBLICA - BICICLETA</v>
      </c>
      <c r="AT124" s="29" t="str">
        <f t="shared" si="0"/>
        <v>08/07/2025 - 15:00:00 - FURTO DE BICICLETA (SUBTRAÇÃO DA BICICLETA) - ALAMEDA RIBEIRO DA SILVA - MODUS OPERANDI NAO ESPECIFICADO - NÃO ESPECIFICADO - VIA PÚBLICA - BICICLETA</v>
      </c>
      <c r="AU124" s="28" t="str">
        <f t="shared" si="1"/>
        <v>JULHO</v>
      </c>
      <c r="AV124" s="28" t="str">
        <f t="shared" si="2"/>
        <v>TERÇA-FEIRA</v>
      </c>
      <c r="AW124" s="30" t="s">
        <v>271</v>
      </c>
      <c r="AX124" s="25"/>
      <c r="AY124" s="31" t="s">
        <v>72</v>
      </c>
      <c r="AZ124" s="25" t="s">
        <v>71</v>
      </c>
      <c r="BA124" s="25" t="s">
        <v>71</v>
      </c>
      <c r="BB124" s="25" t="s">
        <v>73</v>
      </c>
      <c r="BC124" s="25"/>
      <c r="BD124" s="25" t="s">
        <v>74</v>
      </c>
    </row>
    <row r="125" spans="1:56" s="14" customFormat="1" ht="15" customHeight="1" x14ac:dyDescent="0.25">
      <c r="A125" s="21">
        <v>900020</v>
      </c>
      <c r="B125" s="21">
        <v>2025</v>
      </c>
      <c r="C125" s="21" t="s">
        <v>492</v>
      </c>
      <c r="D125" s="21" t="s">
        <v>56</v>
      </c>
      <c r="E125" s="21" t="s">
        <v>149</v>
      </c>
      <c r="F125" s="21" t="s">
        <v>150</v>
      </c>
      <c r="G125" s="21" t="s">
        <v>150</v>
      </c>
      <c r="H125" s="21" t="s">
        <v>56</v>
      </c>
      <c r="I125" s="21" t="s">
        <v>57</v>
      </c>
      <c r="J125" s="21" t="s">
        <v>58</v>
      </c>
      <c r="K125" s="21" t="s">
        <v>59</v>
      </c>
      <c r="L125" s="21" t="s">
        <v>56</v>
      </c>
      <c r="M125" s="22" t="s">
        <v>279</v>
      </c>
      <c r="N125" s="22" t="s">
        <v>117</v>
      </c>
      <c r="O125" s="21" t="s">
        <v>118</v>
      </c>
      <c r="P125" s="23">
        <v>45850</v>
      </c>
      <c r="Q125" s="21">
        <v>12</v>
      </c>
      <c r="R125" s="21">
        <v>7</v>
      </c>
      <c r="S125" s="21">
        <v>2025</v>
      </c>
      <c r="T125" s="35">
        <v>45850</v>
      </c>
      <c r="U125" s="21" t="s">
        <v>61</v>
      </c>
      <c r="V125" s="21" t="s">
        <v>62</v>
      </c>
      <c r="W125" s="21" t="s">
        <v>63</v>
      </c>
      <c r="X125" s="21" t="s">
        <v>60</v>
      </c>
      <c r="Y125" s="21" t="s">
        <v>60</v>
      </c>
      <c r="Z125" s="21" t="s">
        <v>88</v>
      </c>
      <c r="AA125" s="21" t="s">
        <v>210</v>
      </c>
      <c r="AB125" s="21">
        <v>706</v>
      </c>
      <c r="AC125" s="21" t="s">
        <v>211</v>
      </c>
      <c r="AD125" s="21">
        <v>-23.541484499999999</v>
      </c>
      <c r="AE125" s="21">
        <v>-46.642724899999997</v>
      </c>
      <c r="AF125" s="21">
        <v>1209002</v>
      </c>
      <c r="AG125" s="21" t="s">
        <v>79</v>
      </c>
      <c r="AH125" s="24" t="s">
        <v>119</v>
      </c>
      <c r="AI125" s="26" t="s">
        <v>88</v>
      </c>
      <c r="AJ125" s="25" t="s">
        <v>110</v>
      </c>
      <c r="AK125" s="25"/>
      <c r="AL125" s="25"/>
      <c r="AM125" s="25" t="s">
        <v>67</v>
      </c>
      <c r="AN125" s="25" t="s">
        <v>68</v>
      </c>
      <c r="AO125" s="25" t="s">
        <v>113</v>
      </c>
      <c r="AP125" s="25" t="s">
        <v>70</v>
      </c>
      <c r="AQ125" s="26">
        <v>1</v>
      </c>
      <c r="AR125" s="27" t="str">
        <f>CONCATENATE(M125," - ",N125)</f>
        <v>10/07/2025 - 03:00:00</v>
      </c>
      <c r="AS125" s="28" t="str">
        <f>CONCATENATE(AJ125," - ",AA125," - ",AM125," - ",AN125," - ",AO125," - ",AP125)</f>
        <v>FURTO A OBJETO EM INTERIOR DE VEICULO - RUA AURORA - DESTREZA - A PÉ - INTERIOR DE VEÍCULO - SO CELULAR</v>
      </c>
      <c r="AT125" s="29" t="str">
        <f t="shared" si="0"/>
        <v>10/07/2025 - 03:00:00 - FURTO A OBJETO EM INTERIOR DE VEICULO - RUA AURORA - DESTREZA - A PÉ - INTERIOR DE VEÍCULO - SO CELULAR</v>
      </c>
      <c r="AU125" s="28" t="str">
        <f t="shared" si="1"/>
        <v>JULHO</v>
      </c>
      <c r="AV125" s="28" t="str">
        <f t="shared" si="2"/>
        <v>QUINTA-FEIRA</v>
      </c>
      <c r="AW125" s="30" t="s">
        <v>271</v>
      </c>
      <c r="AX125" s="25"/>
      <c r="AY125" s="31" t="s">
        <v>72</v>
      </c>
      <c r="AZ125" s="25" t="s">
        <v>71</v>
      </c>
      <c r="BA125" s="25" t="s">
        <v>71</v>
      </c>
      <c r="BB125" s="25" t="s">
        <v>73</v>
      </c>
      <c r="BC125" s="25"/>
      <c r="BD125" s="25" t="s">
        <v>74</v>
      </c>
    </row>
    <row r="126" spans="1:56" s="14" customFormat="1" ht="15" customHeight="1" x14ac:dyDescent="0.25">
      <c r="A126" s="21">
        <v>900020</v>
      </c>
      <c r="B126" s="21">
        <v>2025</v>
      </c>
      <c r="C126" s="21" t="s">
        <v>493</v>
      </c>
      <c r="D126" s="21" t="s">
        <v>56</v>
      </c>
      <c r="E126" s="21" t="s">
        <v>149</v>
      </c>
      <c r="F126" s="21" t="s">
        <v>150</v>
      </c>
      <c r="G126" s="21" t="s">
        <v>150</v>
      </c>
      <c r="H126" s="21" t="s">
        <v>56</v>
      </c>
      <c r="I126" s="21" t="s">
        <v>57</v>
      </c>
      <c r="J126" s="21" t="s">
        <v>58</v>
      </c>
      <c r="K126" s="21" t="s">
        <v>59</v>
      </c>
      <c r="L126" s="21" t="s">
        <v>56</v>
      </c>
      <c r="M126" s="22" t="s">
        <v>407</v>
      </c>
      <c r="N126" s="22" t="s">
        <v>225</v>
      </c>
      <c r="O126" s="21" t="s">
        <v>124</v>
      </c>
      <c r="P126" s="23">
        <v>45850</v>
      </c>
      <c r="Q126" s="21">
        <v>12</v>
      </c>
      <c r="R126" s="21">
        <v>7</v>
      </c>
      <c r="S126" s="21">
        <v>2025</v>
      </c>
      <c r="T126" s="35">
        <v>45850</v>
      </c>
      <c r="U126" s="21" t="s">
        <v>61</v>
      </c>
      <c r="V126" s="21" t="s">
        <v>62</v>
      </c>
      <c r="W126" s="21" t="s">
        <v>63</v>
      </c>
      <c r="X126" s="21" t="s">
        <v>60</v>
      </c>
      <c r="Y126" s="21" t="s">
        <v>60</v>
      </c>
      <c r="Z126" s="21" t="s">
        <v>99</v>
      </c>
      <c r="AA126" s="21" t="s">
        <v>152</v>
      </c>
      <c r="AB126" s="21">
        <v>0</v>
      </c>
      <c r="AC126" s="21" t="s">
        <v>153</v>
      </c>
      <c r="AD126" s="34">
        <v>-23.543620300000001</v>
      </c>
      <c r="AE126" s="34">
        <v>-46.6354556</v>
      </c>
      <c r="AF126" s="21">
        <v>1031001</v>
      </c>
      <c r="AG126" s="21" t="s">
        <v>79</v>
      </c>
      <c r="AH126" s="24" t="s">
        <v>90</v>
      </c>
      <c r="AI126" s="26" t="s">
        <v>99</v>
      </c>
      <c r="AJ126" s="25" t="s">
        <v>102</v>
      </c>
      <c r="AK126" s="25"/>
      <c r="AL126" s="25"/>
      <c r="AM126" s="25" t="s">
        <v>111</v>
      </c>
      <c r="AN126" s="25" t="s">
        <v>68</v>
      </c>
      <c r="AO126" s="25" t="s">
        <v>145</v>
      </c>
      <c r="AP126" s="25" t="s">
        <v>70</v>
      </c>
      <c r="AQ126" s="26">
        <v>1</v>
      </c>
      <c r="AR126" s="27" t="str">
        <f>CONCATENATE(M126," - ",N126)</f>
        <v>12/07/2025 - 08:00:00</v>
      </c>
      <c r="AS126" s="28" t="str">
        <f>CONCATENATE(AJ126," - ",AA126," - ",AM126," - ",AN126," - ",AO126," - ",AP126)</f>
        <v>FURTO EM INTERIOR DE TRANSPORTE COLETIVO (DENTRO DO ONIBUS/TREM/METRO) - AVENIDA PRESTES MAIA - MODUS OPERANDI NAO ESPECIFICADO - A PÉ - ESTACAO DE METRO/TREM - SO CELULAR</v>
      </c>
      <c r="AT126" s="29" t="str">
        <f t="shared" si="0"/>
        <v>12/07/2025 - 08:00:00 - FURTO EM INTERIOR DE TRANSPORTE COLETIVO (DENTRO DO ONIBUS/TREM/METRO) - AVENIDA PRESTES MAIA - MODUS OPERANDI NAO ESPECIFICADO - A PÉ - ESTACAO DE METRO/TREM - SO CELULAR</v>
      </c>
      <c r="AU126" s="28" t="str">
        <f t="shared" si="1"/>
        <v>JULHO</v>
      </c>
      <c r="AV126" s="28" t="str">
        <f t="shared" si="2"/>
        <v>SÁBADO</v>
      </c>
      <c r="AW126" s="30" t="s">
        <v>271</v>
      </c>
      <c r="AX126" s="25"/>
      <c r="AY126" s="31" t="s">
        <v>72</v>
      </c>
      <c r="AZ126" s="25" t="s">
        <v>71</v>
      </c>
      <c r="BA126" s="25" t="s">
        <v>71</v>
      </c>
      <c r="BB126" s="25" t="s">
        <v>73</v>
      </c>
      <c r="BC126" s="25"/>
      <c r="BD126" s="25" t="s">
        <v>74</v>
      </c>
    </row>
    <row r="127" spans="1:56" s="14" customFormat="1" ht="15" customHeight="1" x14ac:dyDescent="0.25">
      <c r="A127" s="21">
        <v>900020</v>
      </c>
      <c r="B127" s="21">
        <v>2025</v>
      </c>
      <c r="C127" s="21" t="s">
        <v>494</v>
      </c>
      <c r="D127" s="21" t="s">
        <v>56</v>
      </c>
      <c r="E127" s="21" t="s">
        <v>149</v>
      </c>
      <c r="F127" s="21" t="s">
        <v>150</v>
      </c>
      <c r="G127" s="21" t="s">
        <v>150</v>
      </c>
      <c r="H127" s="21" t="s">
        <v>56</v>
      </c>
      <c r="I127" s="21" t="s">
        <v>57</v>
      </c>
      <c r="J127" s="21" t="s">
        <v>58</v>
      </c>
      <c r="K127" s="21" t="s">
        <v>87</v>
      </c>
      <c r="L127" s="21" t="s">
        <v>56</v>
      </c>
      <c r="M127" s="22" t="s">
        <v>407</v>
      </c>
      <c r="N127" s="22" t="s">
        <v>192</v>
      </c>
      <c r="O127" s="21" t="s">
        <v>60</v>
      </c>
      <c r="P127" s="23">
        <v>45851</v>
      </c>
      <c r="Q127" s="21">
        <v>13</v>
      </c>
      <c r="R127" s="21">
        <v>7</v>
      </c>
      <c r="S127" s="21">
        <v>2025</v>
      </c>
      <c r="T127" s="35">
        <v>45851</v>
      </c>
      <c r="U127" s="21" t="s">
        <v>61</v>
      </c>
      <c r="V127" s="21" t="s">
        <v>75</v>
      </c>
      <c r="W127" s="21" t="s">
        <v>63</v>
      </c>
      <c r="X127" s="21" t="s">
        <v>60</v>
      </c>
      <c r="Y127" s="21" t="s">
        <v>60</v>
      </c>
      <c r="Z127" s="21" t="s">
        <v>88</v>
      </c>
      <c r="AA127" s="21" t="s">
        <v>256</v>
      </c>
      <c r="AB127" s="21">
        <v>160</v>
      </c>
      <c r="AC127" s="21" t="s">
        <v>104</v>
      </c>
      <c r="AD127" s="21">
        <v>-23.539576650000001</v>
      </c>
      <c r="AE127" s="21">
        <v>-46.650261780000001</v>
      </c>
      <c r="AF127" s="21">
        <v>1225010</v>
      </c>
      <c r="AG127" s="21" t="s">
        <v>79</v>
      </c>
      <c r="AH127" s="24" t="s">
        <v>109</v>
      </c>
      <c r="AI127" s="26" t="s">
        <v>88</v>
      </c>
      <c r="AJ127" s="25" t="s">
        <v>81</v>
      </c>
      <c r="AK127" s="25"/>
      <c r="AL127" s="25"/>
      <c r="AM127" s="25" t="s">
        <v>111</v>
      </c>
      <c r="AN127" s="25" t="s">
        <v>130</v>
      </c>
      <c r="AO127" s="25" t="s">
        <v>91</v>
      </c>
      <c r="AP127" s="25" t="s">
        <v>70</v>
      </c>
      <c r="AQ127" s="26">
        <v>1</v>
      </c>
      <c r="AR127" s="27" t="str">
        <f>CONCATENATE(M127," - ",N127)</f>
        <v>12/07/2025 - 13:00:00</v>
      </c>
      <c r="AS127" s="28" t="str">
        <f>CONCATENATE(AJ127," - ",AA127," - ",AM127," - ",AN127," - ",AO127," - ",AP127)</f>
        <v>ROUBO A TRANSEUNTE - LARGO SANTA CECILIA - MODUS OPERANDI NAO ESPECIFICADO - BICICLETA - VIA PÚBLICA - SO CELULAR</v>
      </c>
      <c r="AT127" s="29" t="str">
        <f t="shared" si="0"/>
        <v>12/07/2025 - 13:00:00 - ROUBO A TRANSEUNTE - LARGO SANTA CECILIA - MODUS OPERANDI NAO ESPECIFICADO - BICICLETA - VIA PÚBLICA - SO CELULAR</v>
      </c>
      <c r="AU127" s="28" t="str">
        <f t="shared" si="1"/>
        <v>JULHO</v>
      </c>
      <c r="AV127" s="28" t="str">
        <f t="shared" si="2"/>
        <v>SÁBADO</v>
      </c>
      <c r="AW127" s="30" t="s">
        <v>271</v>
      </c>
      <c r="AX127" s="25"/>
      <c r="AY127" s="32" t="s">
        <v>85</v>
      </c>
      <c r="AZ127" s="25" t="s">
        <v>71</v>
      </c>
      <c r="BA127" s="25" t="s">
        <v>71</v>
      </c>
      <c r="BB127" s="25" t="s">
        <v>73</v>
      </c>
      <c r="BC127" s="25"/>
      <c r="BD127" s="25" t="s">
        <v>74</v>
      </c>
    </row>
    <row r="128" spans="1:56" s="14" customFormat="1" ht="15" customHeight="1" x14ac:dyDescent="0.25">
      <c r="A128" s="21">
        <v>900020</v>
      </c>
      <c r="B128" s="21">
        <v>2025</v>
      </c>
      <c r="C128" s="21" t="s">
        <v>495</v>
      </c>
      <c r="D128" s="21" t="s">
        <v>56</v>
      </c>
      <c r="E128" s="21" t="s">
        <v>149</v>
      </c>
      <c r="F128" s="21" t="s">
        <v>150</v>
      </c>
      <c r="G128" s="21" t="s">
        <v>150</v>
      </c>
      <c r="H128" s="21" t="s">
        <v>56</v>
      </c>
      <c r="I128" s="21" t="s">
        <v>57</v>
      </c>
      <c r="J128" s="21" t="s">
        <v>58</v>
      </c>
      <c r="K128" s="21" t="s">
        <v>59</v>
      </c>
      <c r="L128" s="21" t="s">
        <v>56</v>
      </c>
      <c r="M128" s="22" t="s">
        <v>416</v>
      </c>
      <c r="N128" s="22" t="s">
        <v>117</v>
      </c>
      <c r="O128" s="21" t="s">
        <v>118</v>
      </c>
      <c r="P128" s="23">
        <v>45851</v>
      </c>
      <c r="Q128" s="21">
        <v>13</v>
      </c>
      <c r="R128" s="21">
        <v>7</v>
      </c>
      <c r="S128" s="21">
        <v>2025</v>
      </c>
      <c r="T128" s="35">
        <v>45851</v>
      </c>
      <c r="U128" s="21" t="s">
        <v>61</v>
      </c>
      <c r="V128" s="21" t="s">
        <v>62</v>
      </c>
      <c r="W128" s="21" t="s">
        <v>63</v>
      </c>
      <c r="X128" s="21" t="s">
        <v>60</v>
      </c>
      <c r="Y128" s="21" t="s">
        <v>60</v>
      </c>
      <c r="Z128" s="21" t="s">
        <v>99</v>
      </c>
      <c r="AA128" s="21" t="s">
        <v>92</v>
      </c>
      <c r="AB128" s="21">
        <v>0</v>
      </c>
      <c r="AC128" s="21" t="s">
        <v>64</v>
      </c>
      <c r="AD128" s="34">
        <v>-23.543829200000001</v>
      </c>
      <c r="AE128" s="34">
        <v>-46.6421961</v>
      </c>
      <c r="AF128" s="21">
        <v>1045001</v>
      </c>
      <c r="AG128" s="21" t="s">
        <v>79</v>
      </c>
      <c r="AH128" s="24" t="s">
        <v>119</v>
      </c>
      <c r="AI128" s="26" t="s">
        <v>88</v>
      </c>
      <c r="AJ128" s="25" t="s">
        <v>123</v>
      </c>
      <c r="AK128" s="25"/>
      <c r="AL128" s="25"/>
      <c r="AM128" s="25" t="s">
        <v>105</v>
      </c>
      <c r="AN128" s="25" t="s">
        <v>130</v>
      </c>
      <c r="AO128" s="25" t="s">
        <v>106</v>
      </c>
      <c r="AP128" s="25" t="s">
        <v>70</v>
      </c>
      <c r="AQ128" s="26">
        <v>1</v>
      </c>
      <c r="AR128" s="27" t="str">
        <f>CONCATENATE(M128," - ",N128)</f>
        <v>13/07/2025 - 03:00:00</v>
      </c>
      <c r="AS128" s="28" t="str">
        <f>CONCATENATE(AJ128," - ",AA128," - ",AM128," - ",AN128," - ",AO128," - ",AP128)</f>
        <v>FURTO A TRANSEUNTE - PRAÇA DA REPÚBLICA - TROMBADA - BICICLETA - MÃOS DA VITIMA - SO CELULAR</v>
      </c>
      <c r="AT128" s="29" t="str">
        <f t="shared" si="0"/>
        <v>13/07/2025 - 03:00:00 - FURTO A TRANSEUNTE - PRAÇA DA REPÚBLICA - TROMBADA - BICICLETA - MÃOS DA VITIMA - SO CELULAR</v>
      </c>
      <c r="AU128" s="28" t="str">
        <f t="shared" si="1"/>
        <v>JULHO</v>
      </c>
      <c r="AV128" s="28" t="str">
        <f t="shared" si="2"/>
        <v>DOMINGO</v>
      </c>
      <c r="AW128" s="30" t="s">
        <v>271</v>
      </c>
      <c r="AX128" s="25"/>
      <c r="AY128" s="31" t="s">
        <v>72</v>
      </c>
      <c r="AZ128" s="25" t="s">
        <v>71</v>
      </c>
      <c r="BA128" s="25" t="s">
        <v>71</v>
      </c>
      <c r="BB128" s="25" t="s">
        <v>73</v>
      </c>
      <c r="BC128" s="25"/>
      <c r="BD128" s="25" t="s">
        <v>74</v>
      </c>
    </row>
    <row r="129" spans="1:56" s="14" customFormat="1" ht="15" customHeight="1" x14ac:dyDescent="0.25">
      <c r="A129" s="21">
        <v>900020</v>
      </c>
      <c r="B129" s="21">
        <v>2025</v>
      </c>
      <c r="C129" s="21" t="s">
        <v>496</v>
      </c>
      <c r="D129" s="21" t="s">
        <v>56</v>
      </c>
      <c r="E129" s="21" t="s">
        <v>149</v>
      </c>
      <c r="F129" s="21" t="s">
        <v>150</v>
      </c>
      <c r="G129" s="21" t="s">
        <v>150</v>
      </c>
      <c r="H129" s="21" t="s">
        <v>56</v>
      </c>
      <c r="I129" s="21" t="s">
        <v>57</v>
      </c>
      <c r="J129" s="21" t="s">
        <v>58</v>
      </c>
      <c r="K129" s="21" t="s">
        <v>59</v>
      </c>
      <c r="L129" s="21" t="s">
        <v>56</v>
      </c>
      <c r="M129" s="22" t="s">
        <v>400</v>
      </c>
      <c r="N129" s="22" t="s">
        <v>223</v>
      </c>
      <c r="O129" s="21" t="s">
        <v>138</v>
      </c>
      <c r="P129" s="23">
        <v>45851</v>
      </c>
      <c r="Q129" s="21">
        <v>13</v>
      </c>
      <c r="R129" s="21">
        <v>7</v>
      </c>
      <c r="S129" s="21">
        <v>2025</v>
      </c>
      <c r="T129" s="35">
        <v>45851</v>
      </c>
      <c r="U129" s="21" t="s">
        <v>61</v>
      </c>
      <c r="V129" s="21" t="s">
        <v>62</v>
      </c>
      <c r="W129" s="21" t="s">
        <v>63</v>
      </c>
      <c r="X129" s="21" t="s">
        <v>60</v>
      </c>
      <c r="Y129" s="21" t="s">
        <v>60</v>
      </c>
      <c r="Z129" s="21" t="s">
        <v>88</v>
      </c>
      <c r="AA129" s="21" t="s">
        <v>195</v>
      </c>
      <c r="AB129" s="21">
        <v>31</v>
      </c>
      <c r="AC129" s="21" t="s">
        <v>115</v>
      </c>
      <c r="AD129" s="21">
        <v>-23.543248649999999</v>
      </c>
      <c r="AE129" s="21">
        <v>-46.639227200000001</v>
      </c>
      <c r="AF129" s="21">
        <v>1038100</v>
      </c>
      <c r="AG129" s="21" t="s">
        <v>79</v>
      </c>
      <c r="AH129" s="24" t="s">
        <v>65</v>
      </c>
      <c r="AI129" s="26" t="s">
        <v>88</v>
      </c>
      <c r="AJ129" s="25" t="s">
        <v>123</v>
      </c>
      <c r="AK129" s="25"/>
      <c r="AL129" s="25"/>
      <c r="AM129" s="25" t="s">
        <v>105</v>
      </c>
      <c r="AN129" s="25" t="s">
        <v>130</v>
      </c>
      <c r="AO129" s="25" t="s">
        <v>106</v>
      </c>
      <c r="AP129" s="25" t="s">
        <v>70</v>
      </c>
      <c r="AQ129" s="26">
        <v>1</v>
      </c>
      <c r="AR129" s="27" t="str">
        <f>CONCATENATE(M129," - ",N129)</f>
        <v>11/07/2025 - 15:00:00</v>
      </c>
      <c r="AS129" s="28" t="str">
        <f>CONCATENATE(AJ129," - ",AA129," - ",AM129," - ",AN129," - ",AO129," - ",AP129)</f>
        <v>FURTO A TRANSEUNTE - RUA DOM JOSE DE BARROS - TROMBADA - BICICLETA - MÃOS DA VITIMA - SO CELULAR</v>
      </c>
      <c r="AT129" s="29" t="str">
        <f t="shared" si="0"/>
        <v>11/07/2025 - 15:00:00 - FURTO A TRANSEUNTE - RUA DOM JOSE DE BARROS - TROMBADA - BICICLETA - MÃOS DA VITIMA - SO CELULAR</v>
      </c>
      <c r="AU129" s="28" t="str">
        <f t="shared" si="1"/>
        <v>JULHO</v>
      </c>
      <c r="AV129" s="28" t="str">
        <f t="shared" si="2"/>
        <v>SEXTA-FEIRA</v>
      </c>
      <c r="AW129" s="30" t="s">
        <v>271</v>
      </c>
      <c r="AX129" s="25"/>
      <c r="AY129" s="31" t="s">
        <v>72</v>
      </c>
      <c r="AZ129" s="25" t="s">
        <v>71</v>
      </c>
      <c r="BA129" s="25" t="s">
        <v>71</v>
      </c>
      <c r="BB129" s="25" t="s">
        <v>73</v>
      </c>
      <c r="BC129" s="25"/>
      <c r="BD129" s="25" t="s">
        <v>74</v>
      </c>
    </row>
    <row r="130" spans="1:56" s="14" customFormat="1" ht="15" customHeight="1" x14ac:dyDescent="0.25">
      <c r="A130" s="21">
        <v>900020</v>
      </c>
      <c r="B130" s="21">
        <v>2025</v>
      </c>
      <c r="C130" s="21" t="s">
        <v>497</v>
      </c>
      <c r="D130" s="21" t="s">
        <v>56</v>
      </c>
      <c r="E130" s="21" t="s">
        <v>149</v>
      </c>
      <c r="F130" s="21" t="s">
        <v>150</v>
      </c>
      <c r="G130" s="21" t="s">
        <v>150</v>
      </c>
      <c r="H130" s="21" t="s">
        <v>56</v>
      </c>
      <c r="I130" s="21" t="s">
        <v>57</v>
      </c>
      <c r="J130" s="21" t="s">
        <v>58</v>
      </c>
      <c r="K130" s="21" t="s">
        <v>87</v>
      </c>
      <c r="L130" s="21" t="s">
        <v>56</v>
      </c>
      <c r="M130" s="22" t="s">
        <v>407</v>
      </c>
      <c r="N130" s="22" t="s">
        <v>139</v>
      </c>
      <c r="O130" s="21" t="s">
        <v>148</v>
      </c>
      <c r="P130" s="23">
        <v>45851</v>
      </c>
      <c r="Q130" s="21">
        <v>13</v>
      </c>
      <c r="R130" s="21">
        <v>7</v>
      </c>
      <c r="S130" s="21">
        <v>2025</v>
      </c>
      <c r="T130" s="35">
        <v>45851</v>
      </c>
      <c r="U130" s="21" t="s">
        <v>61</v>
      </c>
      <c r="V130" s="21" t="s">
        <v>62</v>
      </c>
      <c r="W130" s="21" t="s">
        <v>63</v>
      </c>
      <c r="X130" s="21" t="s">
        <v>60</v>
      </c>
      <c r="Y130" s="21" t="s">
        <v>60</v>
      </c>
      <c r="Z130" s="21" t="s">
        <v>88</v>
      </c>
      <c r="AA130" s="21" t="s">
        <v>258</v>
      </c>
      <c r="AB130" s="21">
        <v>328</v>
      </c>
      <c r="AC130" s="21" t="s">
        <v>104</v>
      </c>
      <c r="AD130" s="21">
        <v>-23.530075350000001</v>
      </c>
      <c r="AE130" s="21">
        <v>-46.655569839999998</v>
      </c>
      <c r="AF130" s="21">
        <v>1153020</v>
      </c>
      <c r="AG130" s="21" t="s">
        <v>79</v>
      </c>
      <c r="AH130" s="24" t="s">
        <v>129</v>
      </c>
      <c r="AI130" s="26" t="s">
        <v>88</v>
      </c>
      <c r="AJ130" s="25" t="s">
        <v>123</v>
      </c>
      <c r="AK130" s="25"/>
      <c r="AL130" s="25"/>
      <c r="AM130" s="25" t="s">
        <v>105</v>
      </c>
      <c r="AN130" s="25" t="s">
        <v>130</v>
      </c>
      <c r="AO130" s="25" t="s">
        <v>106</v>
      </c>
      <c r="AP130" s="25" t="s">
        <v>70</v>
      </c>
      <c r="AQ130" s="26">
        <v>1</v>
      </c>
      <c r="AR130" s="27" t="str">
        <f>CONCATENATE(M130," - ",N130)</f>
        <v>12/07/2025 - 22:00:00</v>
      </c>
      <c r="AS130" s="28" t="str">
        <f>CONCATENATE(AJ130," - ",AA130," - ",AM130," - ",AN130," - ",AO130," - ",AP130)</f>
        <v>FURTO A TRANSEUNTE - RUA SOUSA LIMA - TROMBADA - BICICLETA - MÃOS DA VITIMA - SO CELULAR</v>
      </c>
      <c r="AT130" s="29" t="str">
        <f t="shared" si="0"/>
        <v>12/07/2025 - 22:00:00 - FURTO A TRANSEUNTE - RUA SOUSA LIMA - TROMBADA - BICICLETA - MÃOS DA VITIMA - SO CELULAR</v>
      </c>
      <c r="AU130" s="28" t="str">
        <f t="shared" si="1"/>
        <v>JULHO</v>
      </c>
      <c r="AV130" s="28" t="str">
        <f t="shared" si="2"/>
        <v>SÁBADO</v>
      </c>
      <c r="AW130" s="30" t="s">
        <v>271</v>
      </c>
      <c r="AX130" s="25"/>
      <c r="AY130" s="31" t="s">
        <v>72</v>
      </c>
      <c r="AZ130" s="25" t="s">
        <v>71</v>
      </c>
      <c r="BA130" s="25" t="s">
        <v>71</v>
      </c>
      <c r="BB130" s="25" t="s">
        <v>73</v>
      </c>
      <c r="BC130" s="25"/>
      <c r="BD130" s="25" t="s">
        <v>74</v>
      </c>
    </row>
    <row r="131" spans="1:56" s="14" customFormat="1" ht="15" customHeight="1" x14ac:dyDescent="0.25">
      <c r="A131" s="21">
        <v>900020</v>
      </c>
      <c r="B131" s="21">
        <v>2025</v>
      </c>
      <c r="C131" s="21" t="s">
        <v>498</v>
      </c>
      <c r="D131" s="21" t="s">
        <v>56</v>
      </c>
      <c r="E131" s="21" t="s">
        <v>149</v>
      </c>
      <c r="F131" s="21" t="s">
        <v>150</v>
      </c>
      <c r="G131" s="21" t="s">
        <v>150</v>
      </c>
      <c r="H131" s="21" t="s">
        <v>56</v>
      </c>
      <c r="I131" s="21" t="s">
        <v>57</v>
      </c>
      <c r="J131" s="21" t="s">
        <v>58</v>
      </c>
      <c r="K131" s="21" t="s">
        <v>59</v>
      </c>
      <c r="L131" s="21" t="s">
        <v>56</v>
      </c>
      <c r="M131" s="22" t="s">
        <v>416</v>
      </c>
      <c r="N131" s="22" t="s">
        <v>117</v>
      </c>
      <c r="O131" s="21" t="s">
        <v>118</v>
      </c>
      <c r="P131" s="23">
        <v>45851</v>
      </c>
      <c r="Q131" s="21">
        <v>13</v>
      </c>
      <c r="R131" s="21">
        <v>7</v>
      </c>
      <c r="S131" s="21">
        <v>2025</v>
      </c>
      <c r="T131" s="35">
        <v>45851</v>
      </c>
      <c r="U131" s="21" t="s">
        <v>61</v>
      </c>
      <c r="V131" s="21" t="s">
        <v>62</v>
      </c>
      <c r="W131" s="21" t="s">
        <v>63</v>
      </c>
      <c r="X131" s="21" t="s">
        <v>60</v>
      </c>
      <c r="Y131" s="21" t="s">
        <v>60</v>
      </c>
      <c r="Z131" s="21" t="s">
        <v>88</v>
      </c>
      <c r="AA131" s="21" t="s">
        <v>499</v>
      </c>
      <c r="AB131" s="21">
        <v>234</v>
      </c>
      <c r="AC131" s="21" t="s">
        <v>64</v>
      </c>
      <c r="AD131" s="34">
        <v>-23.547114499999999</v>
      </c>
      <c r="AE131" s="34">
        <v>-46.6431209</v>
      </c>
      <c r="AF131" s="21">
        <v>1046914</v>
      </c>
      <c r="AG131" s="21" t="s">
        <v>79</v>
      </c>
      <c r="AH131" s="24" t="s">
        <v>119</v>
      </c>
      <c r="AI131" s="26" t="s">
        <v>88</v>
      </c>
      <c r="AJ131" s="25" t="s">
        <v>123</v>
      </c>
      <c r="AK131" s="25"/>
      <c r="AL131" s="25"/>
      <c r="AM131" s="25" t="s">
        <v>105</v>
      </c>
      <c r="AN131" s="25" t="s">
        <v>130</v>
      </c>
      <c r="AO131" s="25" t="s">
        <v>106</v>
      </c>
      <c r="AP131" s="25" t="s">
        <v>70</v>
      </c>
      <c r="AQ131" s="26">
        <v>1</v>
      </c>
      <c r="AR131" s="27" t="str">
        <f>CONCATENATE(M131," - ",N131)</f>
        <v>13/07/2025 - 03:00:00</v>
      </c>
      <c r="AS131" s="28" t="str">
        <f>CONCATENATE(AJ131," - ",AA131," - ",AM131," - ",AN131," - ",AO131," - ",AP131)</f>
        <v>FURTO A TRANSEUNTE - AVENIDA SÃO LUÍS, 234 - TROMBADA - BICICLETA - MÃOS DA VITIMA - SO CELULAR</v>
      </c>
      <c r="AT131" s="29" t="str">
        <f t="shared" si="0"/>
        <v>13/07/2025 - 03:00:00 - FURTO A TRANSEUNTE - AVENIDA SÃO LUÍS, 234 - TROMBADA - BICICLETA - MÃOS DA VITIMA - SO CELULAR</v>
      </c>
      <c r="AU131" s="28" t="str">
        <f t="shared" si="1"/>
        <v>JULHO</v>
      </c>
      <c r="AV131" s="28" t="str">
        <f t="shared" si="2"/>
        <v>DOMINGO</v>
      </c>
      <c r="AW131" s="30" t="s">
        <v>271</v>
      </c>
      <c r="AX131" s="25"/>
      <c r="AY131" s="31" t="s">
        <v>72</v>
      </c>
      <c r="AZ131" s="25" t="s">
        <v>71</v>
      </c>
      <c r="BA131" s="25" t="s">
        <v>71</v>
      </c>
      <c r="BB131" s="25" t="s">
        <v>73</v>
      </c>
      <c r="BC131" s="25"/>
      <c r="BD131" s="25" t="s">
        <v>74</v>
      </c>
    </row>
    <row r="132" spans="1:56" s="14" customFormat="1" ht="15" customHeight="1" x14ac:dyDescent="0.25">
      <c r="A132" s="21">
        <v>900020</v>
      </c>
      <c r="B132" s="21">
        <v>2025</v>
      </c>
      <c r="C132" s="21" t="s">
        <v>500</v>
      </c>
      <c r="D132" s="21" t="s">
        <v>56</v>
      </c>
      <c r="E132" s="21" t="s">
        <v>149</v>
      </c>
      <c r="F132" s="21" t="s">
        <v>150</v>
      </c>
      <c r="G132" s="21" t="s">
        <v>150</v>
      </c>
      <c r="H132" s="21" t="s">
        <v>56</v>
      </c>
      <c r="I132" s="21" t="s">
        <v>57</v>
      </c>
      <c r="J132" s="21" t="s">
        <v>58</v>
      </c>
      <c r="K132" s="21" t="s">
        <v>87</v>
      </c>
      <c r="L132" s="21" t="s">
        <v>56</v>
      </c>
      <c r="M132" s="22" t="s">
        <v>416</v>
      </c>
      <c r="N132" s="22" t="s">
        <v>117</v>
      </c>
      <c r="O132" s="21" t="s">
        <v>118</v>
      </c>
      <c r="P132" s="23">
        <v>45851</v>
      </c>
      <c r="Q132" s="21">
        <v>13</v>
      </c>
      <c r="R132" s="21">
        <v>7</v>
      </c>
      <c r="S132" s="21">
        <v>2025</v>
      </c>
      <c r="T132" s="35">
        <v>45851</v>
      </c>
      <c r="U132" s="21" t="s">
        <v>61</v>
      </c>
      <c r="V132" s="21" t="s">
        <v>62</v>
      </c>
      <c r="W132" s="21" t="s">
        <v>63</v>
      </c>
      <c r="X132" s="21" t="s">
        <v>60</v>
      </c>
      <c r="Y132" s="21" t="s">
        <v>60</v>
      </c>
      <c r="Z132" s="21" t="s">
        <v>88</v>
      </c>
      <c r="AA132" s="21" t="s">
        <v>169</v>
      </c>
      <c r="AB132" s="21">
        <v>265</v>
      </c>
      <c r="AC132" s="21" t="s">
        <v>104</v>
      </c>
      <c r="AD132" s="21">
        <v>-23.53526944</v>
      </c>
      <c r="AE132" s="21">
        <v>-46.65386625</v>
      </c>
      <c r="AF132" s="21">
        <v>1228000</v>
      </c>
      <c r="AG132" s="21" t="s">
        <v>79</v>
      </c>
      <c r="AH132" s="24" t="s">
        <v>119</v>
      </c>
      <c r="AI132" s="26" t="s">
        <v>88</v>
      </c>
      <c r="AJ132" s="25" t="s">
        <v>123</v>
      </c>
      <c r="AK132" s="25"/>
      <c r="AL132" s="25"/>
      <c r="AM132" s="25" t="s">
        <v>105</v>
      </c>
      <c r="AN132" s="25" t="s">
        <v>130</v>
      </c>
      <c r="AO132" s="25" t="s">
        <v>106</v>
      </c>
      <c r="AP132" s="25" t="s">
        <v>70</v>
      </c>
      <c r="AQ132" s="26">
        <v>1</v>
      </c>
      <c r="AR132" s="27" t="str">
        <f>CONCATENATE(M132," - ",N132)</f>
        <v>13/07/2025 - 03:00:00</v>
      </c>
      <c r="AS132" s="28" t="str">
        <f>CONCATENATE(AJ132," - ",AA132," - ",AM132," - ",AN132," - ",AO132," - ",AP132)</f>
        <v>FURTO A TRANSEUNTE - AVENIDA ANGELICA - TROMBADA - BICICLETA - MÃOS DA VITIMA - SO CELULAR</v>
      </c>
      <c r="AT132" s="29" t="str">
        <f t="shared" si="0"/>
        <v>13/07/2025 - 03:00:00 - FURTO A TRANSEUNTE - AVENIDA ANGELICA - TROMBADA - BICICLETA - MÃOS DA VITIMA - SO CELULAR</v>
      </c>
      <c r="AU132" s="28" t="str">
        <f t="shared" si="1"/>
        <v>JULHO</v>
      </c>
      <c r="AV132" s="28" t="str">
        <f t="shared" si="2"/>
        <v>DOMINGO</v>
      </c>
      <c r="AW132" s="30" t="s">
        <v>271</v>
      </c>
      <c r="AX132" s="25"/>
      <c r="AY132" s="31" t="s">
        <v>72</v>
      </c>
      <c r="AZ132" s="25" t="s">
        <v>71</v>
      </c>
      <c r="BA132" s="25" t="s">
        <v>71</v>
      </c>
      <c r="BB132" s="25" t="s">
        <v>73</v>
      </c>
      <c r="BC132" s="25"/>
      <c r="BD132" s="25" t="s">
        <v>74</v>
      </c>
    </row>
    <row r="133" spans="1:56" s="14" customFormat="1" ht="15" customHeight="1" x14ac:dyDescent="0.25">
      <c r="A133" s="21">
        <v>900020</v>
      </c>
      <c r="B133" s="21">
        <v>2025</v>
      </c>
      <c r="C133" s="21" t="s">
        <v>501</v>
      </c>
      <c r="D133" s="21" t="s">
        <v>56</v>
      </c>
      <c r="E133" s="21" t="s">
        <v>149</v>
      </c>
      <c r="F133" s="21" t="s">
        <v>150</v>
      </c>
      <c r="G133" s="21" t="s">
        <v>150</v>
      </c>
      <c r="H133" s="21" t="s">
        <v>56</v>
      </c>
      <c r="I133" s="21" t="s">
        <v>57</v>
      </c>
      <c r="J133" s="21" t="s">
        <v>58</v>
      </c>
      <c r="K133" s="21" t="s">
        <v>87</v>
      </c>
      <c r="L133" s="21" t="s">
        <v>56</v>
      </c>
      <c r="M133" s="22" t="s">
        <v>407</v>
      </c>
      <c r="N133" s="22" t="s">
        <v>502</v>
      </c>
      <c r="O133" s="21" t="s">
        <v>60</v>
      </c>
      <c r="P133" s="23">
        <v>45851</v>
      </c>
      <c r="Q133" s="21">
        <v>13</v>
      </c>
      <c r="R133" s="21">
        <v>7</v>
      </c>
      <c r="S133" s="21">
        <v>2025</v>
      </c>
      <c r="T133" s="35">
        <v>45851</v>
      </c>
      <c r="U133" s="21" t="s">
        <v>61</v>
      </c>
      <c r="V133" s="21" t="s">
        <v>75</v>
      </c>
      <c r="W133" s="21" t="s">
        <v>63</v>
      </c>
      <c r="X133" s="21" t="s">
        <v>60</v>
      </c>
      <c r="Y133" s="21" t="s">
        <v>60</v>
      </c>
      <c r="Z133" s="21" t="s">
        <v>88</v>
      </c>
      <c r="AA133" s="21" t="s">
        <v>503</v>
      </c>
      <c r="AB133" s="21">
        <v>1025</v>
      </c>
      <c r="AC133" s="21" t="s">
        <v>104</v>
      </c>
      <c r="AD133" s="21">
        <v>-23.532792350000001</v>
      </c>
      <c r="AE133" s="21">
        <v>-46.64901605</v>
      </c>
      <c r="AF133" s="21">
        <v>1202002</v>
      </c>
      <c r="AG133" s="21" t="s">
        <v>79</v>
      </c>
      <c r="AH133" s="24" t="s">
        <v>94</v>
      </c>
      <c r="AI133" s="26" t="s">
        <v>88</v>
      </c>
      <c r="AJ133" s="25" t="s">
        <v>81</v>
      </c>
      <c r="AK133" s="25"/>
      <c r="AL133" s="25"/>
      <c r="AM133" s="25" t="s">
        <v>111</v>
      </c>
      <c r="AN133" s="25" t="s">
        <v>112</v>
      </c>
      <c r="AO133" s="25" t="s">
        <v>91</v>
      </c>
      <c r="AP133" s="25" t="s">
        <v>70</v>
      </c>
      <c r="AQ133" s="26">
        <v>1</v>
      </c>
      <c r="AR133" s="27" t="str">
        <f>CONCATENATE(M133," - ",N133)</f>
        <v>12/07/2025 - 11:20:00</v>
      </c>
      <c r="AS133" s="28" t="str">
        <f>CONCATENATE(AJ133," - ",AA133," - ",AM133," - ",AN133," - ",AO133," - ",AP133)</f>
        <v>ROUBO A TRANSEUNTE - ALAMEDA BARAO DE LIMEIRA - MODUS OPERANDI NAO ESPECIFICADO - NÃO ESPECIFICADO - VIA PÚBLICA - SO CELULAR</v>
      </c>
      <c r="AT133" s="29" t="str">
        <f t="shared" si="0"/>
        <v>12/07/2025 - 11:20:00 - ROUBO A TRANSEUNTE - ALAMEDA BARAO DE LIMEIRA - MODUS OPERANDI NAO ESPECIFICADO - NÃO ESPECIFICADO - VIA PÚBLICA - SO CELULAR</v>
      </c>
      <c r="AU133" s="28" t="str">
        <f t="shared" si="1"/>
        <v>JULHO</v>
      </c>
      <c r="AV133" s="28" t="str">
        <f t="shared" si="2"/>
        <v>SÁBADO</v>
      </c>
      <c r="AW133" s="30" t="s">
        <v>271</v>
      </c>
      <c r="AX133" s="25"/>
      <c r="AY133" s="32" t="s">
        <v>85</v>
      </c>
      <c r="AZ133" s="25" t="s">
        <v>71</v>
      </c>
      <c r="BA133" s="25" t="s">
        <v>71</v>
      </c>
      <c r="BB133" s="25" t="s">
        <v>73</v>
      </c>
      <c r="BC133" s="25"/>
      <c r="BD133" s="25" t="s">
        <v>74</v>
      </c>
    </row>
    <row r="134" spans="1:56" s="14" customFormat="1" ht="15" customHeight="1" x14ac:dyDescent="0.25">
      <c r="A134" s="21">
        <v>900020</v>
      </c>
      <c r="B134" s="21">
        <v>2025</v>
      </c>
      <c r="C134" s="21" t="s">
        <v>504</v>
      </c>
      <c r="D134" s="21" t="s">
        <v>56</v>
      </c>
      <c r="E134" s="21" t="s">
        <v>149</v>
      </c>
      <c r="F134" s="21" t="s">
        <v>150</v>
      </c>
      <c r="G134" s="21" t="s">
        <v>150</v>
      </c>
      <c r="H134" s="21" t="s">
        <v>56</v>
      </c>
      <c r="I134" s="21" t="s">
        <v>57</v>
      </c>
      <c r="J134" s="21" t="s">
        <v>58</v>
      </c>
      <c r="K134" s="21" t="s">
        <v>59</v>
      </c>
      <c r="L134" s="21" t="s">
        <v>56</v>
      </c>
      <c r="M134" s="22" t="s">
        <v>407</v>
      </c>
      <c r="N134" s="22" t="s">
        <v>117</v>
      </c>
      <c r="O134" s="21" t="s">
        <v>118</v>
      </c>
      <c r="P134" s="23">
        <v>45851</v>
      </c>
      <c r="Q134" s="21">
        <v>13</v>
      </c>
      <c r="R134" s="21">
        <v>7</v>
      </c>
      <c r="S134" s="21">
        <v>2025</v>
      </c>
      <c r="T134" s="35">
        <v>45851</v>
      </c>
      <c r="U134" s="21" t="s">
        <v>61</v>
      </c>
      <c r="V134" s="21" t="s">
        <v>62</v>
      </c>
      <c r="W134" s="21" t="s">
        <v>63</v>
      </c>
      <c r="X134" s="21" t="s">
        <v>60</v>
      </c>
      <c r="Y134" s="21" t="s">
        <v>60</v>
      </c>
      <c r="Z134" s="21" t="s">
        <v>88</v>
      </c>
      <c r="AA134" s="21" t="s">
        <v>505</v>
      </c>
      <c r="AB134" s="21">
        <v>115</v>
      </c>
      <c r="AC134" s="21" t="s">
        <v>115</v>
      </c>
      <c r="AD134" s="21">
        <v>-23.53694041</v>
      </c>
      <c r="AE134" s="21">
        <v>-46.635692689999999</v>
      </c>
      <c r="AF134" s="21">
        <v>1033001</v>
      </c>
      <c r="AG134" s="21" t="s">
        <v>79</v>
      </c>
      <c r="AH134" s="24" t="s">
        <v>119</v>
      </c>
      <c r="AI134" s="26" t="s">
        <v>88</v>
      </c>
      <c r="AJ134" s="25" t="s">
        <v>123</v>
      </c>
      <c r="AK134" s="25"/>
      <c r="AL134" s="25"/>
      <c r="AM134" s="25" t="s">
        <v>105</v>
      </c>
      <c r="AN134" s="25" t="s">
        <v>160</v>
      </c>
      <c r="AO134" s="25" t="s">
        <v>106</v>
      </c>
      <c r="AP134" s="25" t="s">
        <v>70</v>
      </c>
      <c r="AQ134" s="26">
        <v>1</v>
      </c>
      <c r="AR134" s="27" t="str">
        <f>CONCATENATE(M134," - ",N134)</f>
        <v>12/07/2025 - 03:00:00</v>
      </c>
      <c r="AS134" s="28" t="str">
        <f>CONCATENATE(AJ134," - ",AA134," - ",AM134," - ",AN134," - ",AO134," - ",AP134)</f>
        <v>FURTO A TRANSEUNTE - AVENIDA CASPER LIBERO - TROMBADA - MOTO - MÃOS DA VITIMA - SO CELULAR</v>
      </c>
      <c r="AT134" s="29" t="str">
        <f t="shared" si="0"/>
        <v>12/07/2025 - 03:00:00 - FURTO A TRANSEUNTE - AVENIDA CASPER LIBERO - TROMBADA - MOTO - MÃOS DA VITIMA - SO CELULAR</v>
      </c>
      <c r="AU134" s="28" t="str">
        <f t="shared" si="1"/>
        <v>JULHO</v>
      </c>
      <c r="AV134" s="28" t="str">
        <f t="shared" si="2"/>
        <v>SÁBADO</v>
      </c>
      <c r="AW134" s="30" t="s">
        <v>271</v>
      </c>
      <c r="AX134" s="25"/>
      <c r="AY134" s="31" t="s">
        <v>72</v>
      </c>
      <c r="AZ134" s="25" t="s">
        <v>71</v>
      </c>
      <c r="BA134" s="25" t="s">
        <v>71</v>
      </c>
      <c r="BB134" s="25" t="s">
        <v>73</v>
      </c>
      <c r="BC134" s="25"/>
      <c r="BD134" s="25" t="s">
        <v>74</v>
      </c>
    </row>
    <row r="135" spans="1:56" s="14" customFormat="1" ht="15" customHeight="1" x14ac:dyDescent="0.25">
      <c r="A135" s="21">
        <v>900020</v>
      </c>
      <c r="B135" s="21">
        <v>2025</v>
      </c>
      <c r="C135" s="21" t="s">
        <v>506</v>
      </c>
      <c r="D135" s="21" t="s">
        <v>56</v>
      </c>
      <c r="E135" s="21" t="s">
        <v>149</v>
      </c>
      <c r="F135" s="21" t="s">
        <v>150</v>
      </c>
      <c r="G135" s="21" t="s">
        <v>150</v>
      </c>
      <c r="H135" s="21" t="s">
        <v>56</v>
      </c>
      <c r="I135" s="21" t="s">
        <v>57</v>
      </c>
      <c r="J135" s="21" t="s">
        <v>58</v>
      </c>
      <c r="K135" s="21" t="s">
        <v>59</v>
      </c>
      <c r="L135" s="21" t="s">
        <v>56</v>
      </c>
      <c r="M135" s="22" t="s">
        <v>407</v>
      </c>
      <c r="N135" s="22" t="s">
        <v>139</v>
      </c>
      <c r="O135" s="21" t="s">
        <v>148</v>
      </c>
      <c r="P135" s="23">
        <v>45851</v>
      </c>
      <c r="Q135" s="21">
        <v>13</v>
      </c>
      <c r="R135" s="21">
        <v>7</v>
      </c>
      <c r="S135" s="21">
        <v>2025</v>
      </c>
      <c r="T135" s="35">
        <v>45851</v>
      </c>
      <c r="U135" s="21" t="s">
        <v>61</v>
      </c>
      <c r="V135" s="21" t="s">
        <v>62</v>
      </c>
      <c r="W135" s="21" t="s">
        <v>63</v>
      </c>
      <c r="X135" s="21" t="s">
        <v>60</v>
      </c>
      <c r="Y135" s="21" t="s">
        <v>60</v>
      </c>
      <c r="Z135" s="21" t="s">
        <v>99</v>
      </c>
      <c r="AA135" s="21" t="s">
        <v>92</v>
      </c>
      <c r="AB135" s="21">
        <v>0</v>
      </c>
      <c r="AC135" s="21" t="s">
        <v>64</v>
      </c>
      <c r="AD135" s="34">
        <v>-23.543829200000001</v>
      </c>
      <c r="AE135" s="34">
        <v>-46.6421961</v>
      </c>
      <c r="AF135" s="21">
        <v>1045001</v>
      </c>
      <c r="AG135" s="21" t="s">
        <v>79</v>
      </c>
      <c r="AH135" s="24" t="s">
        <v>129</v>
      </c>
      <c r="AI135" s="26" t="s">
        <v>99</v>
      </c>
      <c r="AJ135" s="25" t="s">
        <v>102</v>
      </c>
      <c r="AK135" s="25"/>
      <c r="AL135" s="25"/>
      <c r="AM135" s="25" t="s">
        <v>67</v>
      </c>
      <c r="AN135" s="25" t="s">
        <v>68</v>
      </c>
      <c r="AO135" s="25" t="s">
        <v>145</v>
      </c>
      <c r="AP135" s="25" t="s">
        <v>70</v>
      </c>
      <c r="AQ135" s="26">
        <v>1</v>
      </c>
      <c r="AR135" s="27" t="str">
        <f>CONCATENATE(M135," - ",N135)</f>
        <v>12/07/2025 - 22:00:00</v>
      </c>
      <c r="AS135" s="28" t="str">
        <f>CONCATENATE(AJ135," - ",AA135," - ",AM135," - ",AN135," - ",AO135," - ",AP135)</f>
        <v>FURTO EM INTERIOR DE TRANSPORTE COLETIVO (DENTRO DO ONIBUS/TREM/METRO) - PRAÇA DA REPÚBLICA - DESTREZA - A PÉ - ESTACAO DE METRO/TREM - SO CELULAR</v>
      </c>
      <c r="AT135" s="29" t="str">
        <f t="shared" si="0"/>
        <v>12/07/2025 - 22:00:00 - FURTO EM INTERIOR DE TRANSPORTE COLETIVO (DENTRO DO ONIBUS/TREM/METRO) - PRAÇA DA REPÚBLICA - DESTREZA - A PÉ - ESTACAO DE METRO/TREM - SO CELULAR</v>
      </c>
      <c r="AU135" s="28" t="str">
        <f t="shared" si="1"/>
        <v>JULHO</v>
      </c>
      <c r="AV135" s="28" t="str">
        <f t="shared" si="2"/>
        <v>SÁBADO</v>
      </c>
      <c r="AW135" s="30" t="s">
        <v>271</v>
      </c>
      <c r="AX135" s="25"/>
      <c r="AY135" s="31" t="s">
        <v>72</v>
      </c>
      <c r="AZ135" s="25" t="s">
        <v>71</v>
      </c>
      <c r="BA135" s="25" t="s">
        <v>71</v>
      </c>
      <c r="BB135" s="25" t="s">
        <v>73</v>
      </c>
      <c r="BC135" s="25"/>
      <c r="BD135" s="25" t="s">
        <v>74</v>
      </c>
    </row>
    <row r="136" spans="1:56" s="14" customFormat="1" ht="15" customHeight="1" x14ac:dyDescent="0.25">
      <c r="A136" s="21">
        <v>900020</v>
      </c>
      <c r="B136" s="21">
        <v>2025</v>
      </c>
      <c r="C136" s="21" t="s">
        <v>507</v>
      </c>
      <c r="D136" s="21" t="s">
        <v>56</v>
      </c>
      <c r="E136" s="21" t="s">
        <v>149</v>
      </c>
      <c r="F136" s="21" t="s">
        <v>150</v>
      </c>
      <c r="G136" s="21" t="s">
        <v>150</v>
      </c>
      <c r="H136" s="21" t="s">
        <v>56</v>
      </c>
      <c r="I136" s="21" t="s">
        <v>57</v>
      </c>
      <c r="J136" s="21" t="s">
        <v>58</v>
      </c>
      <c r="K136" s="21" t="s">
        <v>87</v>
      </c>
      <c r="L136" s="21" t="s">
        <v>56</v>
      </c>
      <c r="M136" s="22" t="s">
        <v>407</v>
      </c>
      <c r="N136" s="22" t="s">
        <v>139</v>
      </c>
      <c r="O136" s="21" t="s">
        <v>148</v>
      </c>
      <c r="P136" s="23">
        <v>45851</v>
      </c>
      <c r="Q136" s="21">
        <v>13</v>
      </c>
      <c r="R136" s="21">
        <v>7</v>
      </c>
      <c r="S136" s="21">
        <v>2025</v>
      </c>
      <c r="T136" s="35">
        <v>45851</v>
      </c>
      <c r="U136" s="21" t="s">
        <v>61</v>
      </c>
      <c r="V136" s="21" t="s">
        <v>62</v>
      </c>
      <c r="W136" s="21" t="s">
        <v>63</v>
      </c>
      <c r="X136" s="21" t="s">
        <v>60</v>
      </c>
      <c r="Y136" s="21" t="s">
        <v>60</v>
      </c>
      <c r="Z136" s="21" t="s">
        <v>88</v>
      </c>
      <c r="AA136" s="21" t="s">
        <v>508</v>
      </c>
      <c r="AB136" s="21">
        <v>90</v>
      </c>
      <c r="AC136" s="21" t="s">
        <v>104</v>
      </c>
      <c r="AD136" s="21">
        <v>-23.533985600000001</v>
      </c>
      <c r="AE136" s="21">
        <v>-46.652202780000003</v>
      </c>
      <c r="AF136" s="21">
        <v>1201050</v>
      </c>
      <c r="AG136" s="21" t="s">
        <v>79</v>
      </c>
      <c r="AH136" s="24" t="s">
        <v>129</v>
      </c>
      <c r="AI136" s="26" t="s">
        <v>88</v>
      </c>
      <c r="AJ136" s="25" t="s">
        <v>123</v>
      </c>
      <c r="AK136" s="25"/>
      <c r="AL136" s="25"/>
      <c r="AM136" s="25" t="s">
        <v>105</v>
      </c>
      <c r="AN136" s="25" t="s">
        <v>130</v>
      </c>
      <c r="AO136" s="25" t="s">
        <v>106</v>
      </c>
      <c r="AP136" s="25" t="s">
        <v>70</v>
      </c>
      <c r="AQ136" s="26">
        <v>1</v>
      </c>
      <c r="AR136" s="27" t="str">
        <f>CONCATENATE(M136," - ",N136)</f>
        <v>12/07/2025 - 22:00:00</v>
      </c>
      <c r="AS136" s="28" t="str">
        <f>CONCATENATE(AJ136," - ",AA136," - ",AM136," - ",AN136," - ",AO136," - ",AP136)</f>
        <v>FURTO A TRANSEUNTE - PRAÇA OLAVO BILAC - TROMBADA - BICICLETA - MÃOS DA VITIMA - SO CELULAR</v>
      </c>
      <c r="AT136" s="29" t="str">
        <f t="shared" si="0"/>
        <v>12/07/2025 - 22:00:00 - FURTO A TRANSEUNTE - PRAÇA OLAVO BILAC - TROMBADA - BICICLETA - MÃOS DA VITIMA - SO CELULAR</v>
      </c>
      <c r="AU136" s="28" t="str">
        <f t="shared" si="1"/>
        <v>JULHO</v>
      </c>
      <c r="AV136" s="28" t="str">
        <f t="shared" si="2"/>
        <v>SÁBADO</v>
      </c>
      <c r="AW136" s="30" t="s">
        <v>271</v>
      </c>
      <c r="AX136" s="25"/>
      <c r="AY136" s="31" t="s">
        <v>72</v>
      </c>
      <c r="AZ136" s="25" t="s">
        <v>71</v>
      </c>
      <c r="BA136" s="25" t="s">
        <v>71</v>
      </c>
      <c r="BB136" s="25" t="s">
        <v>73</v>
      </c>
      <c r="BC136" s="25"/>
      <c r="BD136" s="25" t="s">
        <v>74</v>
      </c>
    </row>
    <row r="137" spans="1:56" s="14" customFormat="1" ht="15" customHeight="1" x14ac:dyDescent="0.25">
      <c r="A137" s="21">
        <v>900020</v>
      </c>
      <c r="B137" s="21">
        <v>2025</v>
      </c>
      <c r="C137" s="21" t="s">
        <v>509</v>
      </c>
      <c r="D137" s="21" t="s">
        <v>56</v>
      </c>
      <c r="E137" s="21" t="s">
        <v>149</v>
      </c>
      <c r="F137" s="21" t="s">
        <v>150</v>
      </c>
      <c r="G137" s="21" t="s">
        <v>150</v>
      </c>
      <c r="H137" s="21" t="s">
        <v>56</v>
      </c>
      <c r="I137" s="21" t="s">
        <v>57</v>
      </c>
      <c r="J137" s="21" t="s">
        <v>58</v>
      </c>
      <c r="K137" s="21" t="s">
        <v>59</v>
      </c>
      <c r="L137" s="21" t="s">
        <v>56</v>
      </c>
      <c r="M137" s="22" t="s">
        <v>400</v>
      </c>
      <c r="N137" s="22" t="s">
        <v>164</v>
      </c>
      <c r="O137" s="21" t="s">
        <v>60</v>
      </c>
      <c r="P137" s="23">
        <v>45851</v>
      </c>
      <c r="Q137" s="21">
        <v>13</v>
      </c>
      <c r="R137" s="21">
        <v>7</v>
      </c>
      <c r="S137" s="21">
        <v>2025</v>
      </c>
      <c r="T137" s="35">
        <v>45851</v>
      </c>
      <c r="U137" s="21" t="s">
        <v>61</v>
      </c>
      <c r="V137" s="21" t="s">
        <v>75</v>
      </c>
      <c r="W137" s="21" t="s">
        <v>63</v>
      </c>
      <c r="X137" s="21" t="s">
        <v>60</v>
      </c>
      <c r="Y137" s="21" t="s">
        <v>60</v>
      </c>
      <c r="Z137" s="21" t="s">
        <v>88</v>
      </c>
      <c r="AA137" s="21" t="s">
        <v>159</v>
      </c>
      <c r="AB137" s="21">
        <v>23</v>
      </c>
      <c r="AC137" s="21" t="s">
        <v>115</v>
      </c>
      <c r="AD137" s="21">
        <v>-23.546099989999998</v>
      </c>
      <c r="AE137" s="21">
        <v>-46.638911139999998</v>
      </c>
      <c r="AF137" s="21">
        <v>1048100</v>
      </c>
      <c r="AG137" s="21" t="s">
        <v>79</v>
      </c>
      <c r="AH137" s="24" t="s">
        <v>129</v>
      </c>
      <c r="AI137" s="26" t="s">
        <v>88</v>
      </c>
      <c r="AJ137" s="25" t="s">
        <v>81</v>
      </c>
      <c r="AK137" s="25"/>
      <c r="AL137" s="25"/>
      <c r="AM137" s="25" t="s">
        <v>111</v>
      </c>
      <c r="AN137" s="25" t="s">
        <v>68</v>
      </c>
      <c r="AO137" s="25" t="s">
        <v>91</v>
      </c>
      <c r="AP137" s="25" t="s">
        <v>83</v>
      </c>
      <c r="AQ137" s="26">
        <v>1</v>
      </c>
      <c r="AR137" s="27" t="str">
        <f>CONCATENATE(M137," - ",N137)</f>
        <v>11/07/2025 - 23:00:00</v>
      </c>
      <c r="AS137" s="28" t="str">
        <f>CONCATENATE(AJ137," - ",AA137," - ",AM137," - ",AN137," - ",AO137," - ",AP137)</f>
        <v>ROUBO A TRANSEUNTE - RUA CORONEL XAVIER DE TOLEDO - MODUS OPERANDI NAO ESPECIFICADO - A PÉ - VIA PÚBLICA - CELULAR E OUTROS</v>
      </c>
      <c r="AT137" s="29" t="str">
        <f t="shared" si="0"/>
        <v>11/07/2025 - 23:00:00 - ROUBO A TRANSEUNTE - RUA CORONEL XAVIER DE TOLEDO - MODUS OPERANDI NAO ESPECIFICADO - A PÉ - VIA PÚBLICA - CELULAR E OUTROS</v>
      </c>
      <c r="AU137" s="28" t="str">
        <f t="shared" si="1"/>
        <v>JULHO</v>
      </c>
      <c r="AV137" s="28" t="str">
        <f t="shared" si="2"/>
        <v>SEXTA-FEIRA</v>
      </c>
      <c r="AW137" s="30" t="s">
        <v>271</v>
      </c>
      <c r="AX137" s="25"/>
      <c r="AY137" s="32" t="s">
        <v>85</v>
      </c>
      <c r="AZ137" s="25" t="s">
        <v>71</v>
      </c>
      <c r="BA137" s="25" t="s">
        <v>71</v>
      </c>
      <c r="BB137" s="25" t="s">
        <v>73</v>
      </c>
      <c r="BC137" s="25"/>
      <c r="BD137" s="25" t="s">
        <v>74</v>
      </c>
    </row>
    <row r="138" spans="1:56" s="14" customFormat="1" ht="15" customHeight="1" x14ac:dyDescent="0.25">
      <c r="A138" s="21">
        <v>900020</v>
      </c>
      <c r="B138" s="21">
        <v>2025</v>
      </c>
      <c r="C138" s="21" t="s">
        <v>510</v>
      </c>
      <c r="D138" s="21" t="s">
        <v>56</v>
      </c>
      <c r="E138" s="21" t="s">
        <v>149</v>
      </c>
      <c r="F138" s="21" t="s">
        <v>150</v>
      </c>
      <c r="G138" s="21" t="s">
        <v>150</v>
      </c>
      <c r="H138" s="21" t="s">
        <v>56</v>
      </c>
      <c r="I138" s="21" t="s">
        <v>57</v>
      </c>
      <c r="J138" s="21" t="s">
        <v>58</v>
      </c>
      <c r="K138" s="21" t="s">
        <v>87</v>
      </c>
      <c r="L138" s="21" t="s">
        <v>56</v>
      </c>
      <c r="M138" s="22" t="s">
        <v>416</v>
      </c>
      <c r="N138" s="22" t="s">
        <v>511</v>
      </c>
      <c r="O138" s="21" t="s">
        <v>60</v>
      </c>
      <c r="P138" s="23">
        <v>45851</v>
      </c>
      <c r="Q138" s="21">
        <v>13</v>
      </c>
      <c r="R138" s="21">
        <v>7</v>
      </c>
      <c r="S138" s="21">
        <v>2025</v>
      </c>
      <c r="T138" s="35">
        <v>45851</v>
      </c>
      <c r="U138" s="21" t="s">
        <v>61</v>
      </c>
      <c r="V138" s="21" t="s">
        <v>62</v>
      </c>
      <c r="W138" s="21" t="s">
        <v>63</v>
      </c>
      <c r="X138" s="21" t="s">
        <v>60</v>
      </c>
      <c r="Y138" s="21" t="s">
        <v>60</v>
      </c>
      <c r="Z138" s="21" t="s">
        <v>88</v>
      </c>
      <c r="AA138" s="21" t="s">
        <v>157</v>
      </c>
      <c r="AB138" s="21">
        <v>521</v>
      </c>
      <c r="AC138" s="21" t="s">
        <v>104</v>
      </c>
      <c r="AD138" s="21">
        <v>-23.540866860000001</v>
      </c>
      <c r="AE138" s="21">
        <v>-46.65068574</v>
      </c>
      <c r="AF138" s="21">
        <v>1238010</v>
      </c>
      <c r="AG138" s="21" t="s">
        <v>79</v>
      </c>
      <c r="AH138" s="24" t="s">
        <v>109</v>
      </c>
      <c r="AI138" s="26" t="s">
        <v>88</v>
      </c>
      <c r="AJ138" s="25" t="s">
        <v>123</v>
      </c>
      <c r="AK138" s="25"/>
      <c r="AL138" s="25"/>
      <c r="AM138" s="25" t="s">
        <v>105</v>
      </c>
      <c r="AN138" s="25" t="s">
        <v>130</v>
      </c>
      <c r="AO138" s="25" t="s">
        <v>106</v>
      </c>
      <c r="AP138" s="25" t="s">
        <v>70</v>
      </c>
      <c r="AQ138" s="26">
        <v>1</v>
      </c>
      <c r="AR138" s="27" t="str">
        <f>CONCATENATE(M138," - ",N138)</f>
        <v>13/07/2025 - 13:40:00</v>
      </c>
      <c r="AS138" s="28" t="str">
        <f>CONCATENATE(AJ138," - ",AA138," - ",AM138," - ",AN138," - ",AO138," - ",AP138)</f>
        <v>FURTO A TRANSEUNTE - RUA DONA VERIDIANA - TROMBADA - BICICLETA - MÃOS DA VITIMA - SO CELULAR</v>
      </c>
      <c r="AT138" s="29" t="str">
        <f t="shared" si="0"/>
        <v>13/07/2025 - 13:40:00 - FURTO A TRANSEUNTE - RUA DONA VERIDIANA - TROMBADA - BICICLETA - MÃOS DA VITIMA - SO CELULAR</v>
      </c>
      <c r="AU138" s="28" t="str">
        <f t="shared" si="1"/>
        <v>JULHO</v>
      </c>
      <c r="AV138" s="28" t="str">
        <f t="shared" si="2"/>
        <v>DOMINGO</v>
      </c>
      <c r="AW138" s="30" t="s">
        <v>271</v>
      </c>
      <c r="AX138" s="25"/>
      <c r="AY138" s="31" t="s">
        <v>72</v>
      </c>
      <c r="AZ138" s="25" t="s">
        <v>71</v>
      </c>
      <c r="BA138" s="25" t="s">
        <v>71</v>
      </c>
      <c r="BB138" s="25" t="s">
        <v>73</v>
      </c>
      <c r="BC138" s="25"/>
      <c r="BD138" s="25" t="s">
        <v>74</v>
      </c>
    </row>
    <row r="139" spans="1:56" s="14" customFormat="1" ht="15" customHeight="1" x14ac:dyDescent="0.25">
      <c r="A139" s="21">
        <v>900020</v>
      </c>
      <c r="B139" s="21">
        <v>2025</v>
      </c>
      <c r="C139" s="21" t="s">
        <v>512</v>
      </c>
      <c r="D139" s="21" t="s">
        <v>56</v>
      </c>
      <c r="E139" s="21" t="s">
        <v>149</v>
      </c>
      <c r="F139" s="21" t="s">
        <v>150</v>
      </c>
      <c r="G139" s="21" t="s">
        <v>150</v>
      </c>
      <c r="H139" s="21" t="s">
        <v>56</v>
      </c>
      <c r="I139" s="21" t="s">
        <v>57</v>
      </c>
      <c r="J139" s="21" t="s">
        <v>58</v>
      </c>
      <c r="K139" s="21" t="s">
        <v>87</v>
      </c>
      <c r="L139" s="21" t="s">
        <v>56</v>
      </c>
      <c r="M139" s="22" t="s">
        <v>407</v>
      </c>
      <c r="N139" s="22" t="s">
        <v>139</v>
      </c>
      <c r="O139" s="21" t="s">
        <v>148</v>
      </c>
      <c r="P139" s="23">
        <v>45851</v>
      </c>
      <c r="Q139" s="21">
        <v>13</v>
      </c>
      <c r="R139" s="21">
        <v>7</v>
      </c>
      <c r="S139" s="21">
        <v>2025</v>
      </c>
      <c r="T139" s="35">
        <v>45851</v>
      </c>
      <c r="U139" s="21" t="s">
        <v>61</v>
      </c>
      <c r="V139" s="21" t="s">
        <v>62</v>
      </c>
      <c r="W139" s="21" t="s">
        <v>63</v>
      </c>
      <c r="X139" s="21" t="s">
        <v>60</v>
      </c>
      <c r="Y139" s="21" t="s">
        <v>60</v>
      </c>
      <c r="Z139" s="21" t="s">
        <v>88</v>
      </c>
      <c r="AA139" s="21" t="s">
        <v>172</v>
      </c>
      <c r="AB139" s="21">
        <v>282</v>
      </c>
      <c r="AC139" s="21" t="s">
        <v>115</v>
      </c>
      <c r="AD139" s="21">
        <v>-23.545438109999999</v>
      </c>
      <c r="AE139" s="21">
        <v>-46.647533189999997</v>
      </c>
      <c r="AF139" s="21">
        <v>1222001</v>
      </c>
      <c r="AG139" s="21" t="s">
        <v>79</v>
      </c>
      <c r="AH139" s="24" t="s">
        <v>129</v>
      </c>
      <c r="AI139" s="26" t="s">
        <v>88</v>
      </c>
      <c r="AJ139" s="25" t="s">
        <v>123</v>
      </c>
      <c r="AK139" s="25"/>
      <c r="AL139" s="25"/>
      <c r="AM139" s="25" t="s">
        <v>105</v>
      </c>
      <c r="AN139" s="25" t="s">
        <v>130</v>
      </c>
      <c r="AO139" s="25" t="s">
        <v>106</v>
      </c>
      <c r="AP139" s="25" t="s">
        <v>70</v>
      </c>
      <c r="AQ139" s="26">
        <v>1</v>
      </c>
      <c r="AR139" s="27" t="str">
        <f>CONCATENATE(M139," - ",N139)</f>
        <v>12/07/2025 - 22:00:00</v>
      </c>
      <c r="AS139" s="28" t="str">
        <f>CONCATENATE(AJ139," - ",AA139," - ",AM139," - ",AN139," - ",AO139," - ",AP139)</f>
        <v>FURTO A TRANSEUNTE - RUA MAJOR SERTORIO - TROMBADA - BICICLETA - MÃOS DA VITIMA - SO CELULAR</v>
      </c>
      <c r="AT139" s="29" t="str">
        <f t="shared" si="0"/>
        <v>12/07/2025 - 22:00:00 - FURTO A TRANSEUNTE - RUA MAJOR SERTORIO - TROMBADA - BICICLETA - MÃOS DA VITIMA - SO CELULAR</v>
      </c>
      <c r="AU139" s="28" t="str">
        <f t="shared" si="1"/>
        <v>JULHO</v>
      </c>
      <c r="AV139" s="28" t="str">
        <f t="shared" si="2"/>
        <v>SÁBADO</v>
      </c>
      <c r="AW139" s="30" t="s">
        <v>271</v>
      </c>
      <c r="AX139" s="25"/>
      <c r="AY139" s="31" t="s">
        <v>72</v>
      </c>
      <c r="AZ139" s="25" t="s">
        <v>71</v>
      </c>
      <c r="BA139" s="25" t="s">
        <v>71</v>
      </c>
      <c r="BB139" s="25" t="s">
        <v>73</v>
      </c>
      <c r="BC139" s="25"/>
      <c r="BD139" s="25" t="s">
        <v>74</v>
      </c>
    </row>
    <row r="140" spans="1:56" s="14" customFormat="1" ht="15" customHeight="1" x14ac:dyDescent="0.25">
      <c r="A140" s="21">
        <v>900020</v>
      </c>
      <c r="B140" s="21">
        <v>2025</v>
      </c>
      <c r="C140" s="21" t="s">
        <v>513</v>
      </c>
      <c r="D140" s="21" t="s">
        <v>56</v>
      </c>
      <c r="E140" s="21" t="s">
        <v>149</v>
      </c>
      <c r="F140" s="21" t="s">
        <v>150</v>
      </c>
      <c r="G140" s="21" t="s">
        <v>150</v>
      </c>
      <c r="H140" s="21" t="s">
        <v>56</v>
      </c>
      <c r="I140" s="21" t="s">
        <v>57</v>
      </c>
      <c r="J140" s="21" t="s">
        <v>58</v>
      </c>
      <c r="K140" s="21" t="s">
        <v>59</v>
      </c>
      <c r="L140" s="21" t="s">
        <v>56</v>
      </c>
      <c r="M140" s="22" t="s">
        <v>407</v>
      </c>
      <c r="N140" s="22" t="s">
        <v>225</v>
      </c>
      <c r="O140" s="21" t="s">
        <v>124</v>
      </c>
      <c r="P140" s="23">
        <v>45851</v>
      </c>
      <c r="Q140" s="21">
        <v>13</v>
      </c>
      <c r="R140" s="21">
        <v>7</v>
      </c>
      <c r="S140" s="21">
        <v>2025</v>
      </c>
      <c r="T140" s="35">
        <v>45851</v>
      </c>
      <c r="U140" s="21" t="s">
        <v>61</v>
      </c>
      <c r="V140" s="21" t="s">
        <v>62</v>
      </c>
      <c r="W140" s="21" t="s">
        <v>63</v>
      </c>
      <c r="X140" s="21" t="s">
        <v>60</v>
      </c>
      <c r="Y140" s="21" t="s">
        <v>60</v>
      </c>
      <c r="Z140" s="21" t="s">
        <v>88</v>
      </c>
      <c r="AA140" s="21" t="s">
        <v>156</v>
      </c>
      <c r="AB140" s="21">
        <v>318</v>
      </c>
      <c r="AC140" s="21" t="s">
        <v>64</v>
      </c>
      <c r="AD140" s="21">
        <v>-23.5455617</v>
      </c>
      <c r="AE140" s="21">
        <v>-46.643882099999999</v>
      </c>
      <c r="AF140" s="21">
        <v>1046010</v>
      </c>
      <c r="AG140" s="21" t="s">
        <v>79</v>
      </c>
      <c r="AH140" s="24" t="s">
        <v>90</v>
      </c>
      <c r="AI140" s="26" t="s">
        <v>88</v>
      </c>
      <c r="AJ140" s="25" t="s">
        <v>123</v>
      </c>
      <c r="AK140" s="25"/>
      <c r="AL140" s="25"/>
      <c r="AM140" s="25" t="s">
        <v>105</v>
      </c>
      <c r="AN140" s="25" t="s">
        <v>112</v>
      </c>
      <c r="AO140" s="25" t="s">
        <v>106</v>
      </c>
      <c r="AP140" s="25" t="s">
        <v>70</v>
      </c>
      <c r="AQ140" s="26">
        <v>1</v>
      </c>
      <c r="AR140" s="27" t="str">
        <f>CONCATENATE(M140," - ",N140)</f>
        <v>12/07/2025 - 08:00:00</v>
      </c>
      <c r="AS140" s="28" t="str">
        <f>CONCATENATE(AJ140," - ",AA140," - ",AM140," - ",AN140," - ",AO140," - ",AP140)</f>
        <v>FURTO A TRANSEUNTE - AVENIDA IPIRANGA - TROMBADA - NÃO ESPECIFICADO - MÃOS DA VITIMA - SO CELULAR</v>
      </c>
      <c r="AT140" s="29" t="str">
        <f t="shared" si="0"/>
        <v>12/07/2025 - 08:00:00 - FURTO A TRANSEUNTE - AVENIDA IPIRANGA - TROMBADA - NÃO ESPECIFICADO - MÃOS DA VITIMA - SO CELULAR</v>
      </c>
      <c r="AU140" s="28" t="str">
        <f t="shared" si="1"/>
        <v>JULHO</v>
      </c>
      <c r="AV140" s="28" t="str">
        <f t="shared" si="2"/>
        <v>SÁBADO</v>
      </c>
      <c r="AW140" s="30" t="s">
        <v>271</v>
      </c>
      <c r="AX140" s="25"/>
      <c r="AY140" s="31" t="s">
        <v>72</v>
      </c>
      <c r="AZ140" s="25" t="s">
        <v>71</v>
      </c>
      <c r="BA140" s="25" t="s">
        <v>71</v>
      </c>
      <c r="BB140" s="25" t="s">
        <v>73</v>
      </c>
      <c r="BC140" s="25"/>
      <c r="BD140" s="25" t="s">
        <v>74</v>
      </c>
    </row>
    <row r="141" spans="1:56" s="14" customFormat="1" ht="15" customHeight="1" x14ac:dyDescent="0.25">
      <c r="A141" s="21">
        <v>900020</v>
      </c>
      <c r="B141" s="21">
        <v>2025</v>
      </c>
      <c r="C141" s="21" t="s">
        <v>514</v>
      </c>
      <c r="D141" s="21" t="s">
        <v>56</v>
      </c>
      <c r="E141" s="21" t="s">
        <v>149</v>
      </c>
      <c r="F141" s="21" t="s">
        <v>150</v>
      </c>
      <c r="G141" s="21" t="s">
        <v>150</v>
      </c>
      <c r="H141" s="21" t="s">
        <v>56</v>
      </c>
      <c r="I141" s="21" t="s">
        <v>57</v>
      </c>
      <c r="J141" s="21" t="s">
        <v>58</v>
      </c>
      <c r="K141" s="21" t="s">
        <v>59</v>
      </c>
      <c r="L141" s="21" t="s">
        <v>56</v>
      </c>
      <c r="M141" s="22" t="s">
        <v>416</v>
      </c>
      <c r="N141" s="22" t="s">
        <v>163</v>
      </c>
      <c r="O141" s="21" t="s">
        <v>60</v>
      </c>
      <c r="P141" s="23">
        <v>45851</v>
      </c>
      <c r="Q141" s="21">
        <v>13</v>
      </c>
      <c r="R141" s="21">
        <v>7</v>
      </c>
      <c r="S141" s="21">
        <v>2025</v>
      </c>
      <c r="T141" s="35">
        <v>45851</v>
      </c>
      <c r="U141" s="21" t="s">
        <v>61</v>
      </c>
      <c r="V141" s="21" t="s">
        <v>75</v>
      </c>
      <c r="W141" s="21" t="s">
        <v>63</v>
      </c>
      <c r="X141" s="21" t="s">
        <v>60</v>
      </c>
      <c r="Y141" s="21" t="s">
        <v>60</v>
      </c>
      <c r="Z141" s="21" t="s">
        <v>88</v>
      </c>
      <c r="AA141" s="21" t="s">
        <v>154</v>
      </c>
      <c r="AB141" s="21">
        <v>103</v>
      </c>
      <c r="AC141" s="21" t="s">
        <v>115</v>
      </c>
      <c r="AD141" s="21">
        <v>-23.542868469999998</v>
      </c>
      <c r="AE141" s="21">
        <v>-46.645521350000003</v>
      </c>
      <c r="AF141" s="21">
        <v>1220000</v>
      </c>
      <c r="AG141" s="21" t="s">
        <v>79</v>
      </c>
      <c r="AH141" s="24" t="s">
        <v>65</v>
      </c>
      <c r="AI141" s="26" t="s">
        <v>88</v>
      </c>
      <c r="AJ141" s="25" t="s">
        <v>81</v>
      </c>
      <c r="AK141" s="25"/>
      <c r="AL141" s="25"/>
      <c r="AM141" s="25" t="s">
        <v>111</v>
      </c>
      <c r="AN141" s="25" t="s">
        <v>160</v>
      </c>
      <c r="AO141" s="25" t="s">
        <v>91</v>
      </c>
      <c r="AP141" s="25" t="s">
        <v>83</v>
      </c>
      <c r="AQ141" s="26">
        <v>1</v>
      </c>
      <c r="AR141" s="27" t="str">
        <f>CONCATENATE(M141," - ",N141)</f>
        <v>13/07/2025 - 17:00:00</v>
      </c>
      <c r="AS141" s="28" t="str">
        <f>CONCATENATE(AJ141," - ",AA141," - ",AM141," - ",AN141," - ",AO141," - ",AP141)</f>
        <v>ROUBO A TRANSEUNTE - RUA BENTO FREITAS - MODUS OPERANDI NAO ESPECIFICADO - MOTO - VIA PÚBLICA - CELULAR E OUTROS</v>
      </c>
      <c r="AT141" s="29" t="str">
        <f t="shared" si="0"/>
        <v>13/07/2025 - 17:00:00 - ROUBO A TRANSEUNTE - RUA BENTO FREITAS - MODUS OPERANDI NAO ESPECIFICADO - MOTO - VIA PÚBLICA - CELULAR E OUTROS</v>
      </c>
      <c r="AU141" s="28" t="str">
        <f t="shared" si="1"/>
        <v>JULHO</v>
      </c>
      <c r="AV141" s="28" t="str">
        <f t="shared" si="2"/>
        <v>DOMINGO</v>
      </c>
      <c r="AW141" s="30" t="s">
        <v>271</v>
      </c>
      <c r="AX141" s="25"/>
      <c r="AY141" s="32" t="s">
        <v>85</v>
      </c>
      <c r="AZ141" s="25" t="s">
        <v>71</v>
      </c>
      <c r="BA141" s="25" t="s">
        <v>71</v>
      </c>
      <c r="BB141" s="25" t="s">
        <v>73</v>
      </c>
      <c r="BC141" s="25"/>
      <c r="BD141" s="25" t="s">
        <v>74</v>
      </c>
    </row>
    <row r="142" spans="1:56" s="14" customFormat="1" ht="15" customHeight="1" x14ac:dyDescent="0.25">
      <c r="A142" s="21">
        <v>900020</v>
      </c>
      <c r="B142" s="21">
        <v>2025</v>
      </c>
      <c r="C142" s="21" t="s">
        <v>515</v>
      </c>
      <c r="D142" s="21" t="s">
        <v>56</v>
      </c>
      <c r="E142" s="21" t="s">
        <v>149</v>
      </c>
      <c r="F142" s="21" t="s">
        <v>150</v>
      </c>
      <c r="G142" s="21" t="s">
        <v>150</v>
      </c>
      <c r="H142" s="21" t="s">
        <v>56</v>
      </c>
      <c r="I142" s="21" t="s">
        <v>57</v>
      </c>
      <c r="J142" s="21" t="s">
        <v>58</v>
      </c>
      <c r="K142" s="21" t="s">
        <v>59</v>
      </c>
      <c r="L142" s="21" t="s">
        <v>56</v>
      </c>
      <c r="M142" s="22" t="s">
        <v>407</v>
      </c>
      <c r="N142" s="22" t="s">
        <v>225</v>
      </c>
      <c r="O142" s="21" t="s">
        <v>124</v>
      </c>
      <c r="P142" s="23">
        <v>45851</v>
      </c>
      <c r="Q142" s="21">
        <v>13</v>
      </c>
      <c r="R142" s="21">
        <v>7</v>
      </c>
      <c r="S142" s="21">
        <v>2025</v>
      </c>
      <c r="T142" s="35">
        <v>45851</v>
      </c>
      <c r="U142" s="21" t="s">
        <v>61</v>
      </c>
      <c r="V142" s="21" t="s">
        <v>62</v>
      </c>
      <c r="W142" s="21" t="s">
        <v>63</v>
      </c>
      <c r="X142" s="21" t="s">
        <v>60</v>
      </c>
      <c r="Y142" s="21" t="s">
        <v>60</v>
      </c>
      <c r="Z142" s="21" t="s">
        <v>88</v>
      </c>
      <c r="AA142" s="21" t="s">
        <v>516</v>
      </c>
      <c r="AB142" s="21">
        <v>83</v>
      </c>
      <c r="AC142" s="21" t="s">
        <v>115</v>
      </c>
      <c r="AD142" s="21">
        <v>-23.540598030000002</v>
      </c>
      <c r="AE142" s="21">
        <v>-46.642673420000001</v>
      </c>
      <c r="AF142" s="21">
        <v>1209010</v>
      </c>
      <c r="AG142" s="21" t="s">
        <v>79</v>
      </c>
      <c r="AH142" s="24" t="s">
        <v>90</v>
      </c>
      <c r="AI142" s="26" t="s">
        <v>88</v>
      </c>
      <c r="AJ142" s="25" t="s">
        <v>123</v>
      </c>
      <c r="AK142" s="25"/>
      <c r="AL142" s="25"/>
      <c r="AM142" s="25" t="s">
        <v>105</v>
      </c>
      <c r="AN142" s="25" t="s">
        <v>130</v>
      </c>
      <c r="AO142" s="25" t="s">
        <v>106</v>
      </c>
      <c r="AP142" s="25" t="s">
        <v>70</v>
      </c>
      <c r="AQ142" s="26">
        <v>1</v>
      </c>
      <c r="AR142" s="27" t="str">
        <f>CONCATENATE(M142," - ",N142)</f>
        <v>12/07/2025 - 08:00:00</v>
      </c>
      <c r="AS142" s="28" t="str">
        <f>CONCATENATE(AJ142," - ",AA142," - ",AM142," - ",AN142," - ",AO142," - ",AP142)</f>
        <v>FURTO A TRANSEUNTE - PRAÇA JULIO MESQUITA - TROMBADA - BICICLETA - MÃOS DA VITIMA - SO CELULAR</v>
      </c>
      <c r="AT142" s="29" t="str">
        <f t="shared" si="0"/>
        <v>12/07/2025 - 08:00:00 - FURTO A TRANSEUNTE - PRAÇA JULIO MESQUITA - TROMBADA - BICICLETA - MÃOS DA VITIMA - SO CELULAR</v>
      </c>
      <c r="AU142" s="28" t="str">
        <f t="shared" si="1"/>
        <v>JULHO</v>
      </c>
      <c r="AV142" s="28" t="str">
        <f t="shared" si="2"/>
        <v>SÁBADO</v>
      </c>
      <c r="AW142" s="30" t="s">
        <v>271</v>
      </c>
      <c r="AX142" s="25"/>
      <c r="AY142" s="31" t="s">
        <v>72</v>
      </c>
      <c r="AZ142" s="25" t="s">
        <v>71</v>
      </c>
      <c r="BA142" s="25" t="s">
        <v>71</v>
      </c>
      <c r="BB142" s="25" t="s">
        <v>73</v>
      </c>
      <c r="BC142" s="25"/>
      <c r="BD142" s="25" t="s">
        <v>74</v>
      </c>
    </row>
    <row r="143" spans="1:56" s="14" customFormat="1" ht="15" customHeight="1" x14ac:dyDescent="0.25">
      <c r="A143" s="21">
        <v>900020</v>
      </c>
      <c r="B143" s="21">
        <v>2025</v>
      </c>
      <c r="C143" s="21" t="s">
        <v>517</v>
      </c>
      <c r="D143" s="21" t="s">
        <v>56</v>
      </c>
      <c r="E143" s="21" t="s">
        <v>149</v>
      </c>
      <c r="F143" s="21" t="s">
        <v>150</v>
      </c>
      <c r="G143" s="21" t="s">
        <v>150</v>
      </c>
      <c r="H143" s="21" t="s">
        <v>56</v>
      </c>
      <c r="I143" s="21" t="s">
        <v>57</v>
      </c>
      <c r="J143" s="21" t="s">
        <v>58</v>
      </c>
      <c r="K143" s="21" t="s">
        <v>87</v>
      </c>
      <c r="L143" s="21" t="s">
        <v>56</v>
      </c>
      <c r="M143" s="22" t="s">
        <v>407</v>
      </c>
      <c r="N143" s="22" t="s">
        <v>223</v>
      </c>
      <c r="O143" s="21" t="s">
        <v>138</v>
      </c>
      <c r="P143" s="23">
        <v>45851</v>
      </c>
      <c r="Q143" s="21">
        <v>13</v>
      </c>
      <c r="R143" s="21">
        <v>7</v>
      </c>
      <c r="S143" s="21">
        <v>2025</v>
      </c>
      <c r="T143" s="35">
        <v>45851</v>
      </c>
      <c r="U143" s="21" t="s">
        <v>61</v>
      </c>
      <c r="V143" s="21" t="s">
        <v>62</v>
      </c>
      <c r="W143" s="21" t="s">
        <v>63</v>
      </c>
      <c r="X143" s="21" t="s">
        <v>60</v>
      </c>
      <c r="Y143" s="21" t="s">
        <v>60</v>
      </c>
      <c r="Z143" s="21" t="s">
        <v>88</v>
      </c>
      <c r="AA143" s="21" t="s">
        <v>518</v>
      </c>
      <c r="AB143" s="21">
        <v>56</v>
      </c>
      <c r="AC143" s="21" t="s">
        <v>104</v>
      </c>
      <c r="AD143" s="21">
        <v>-23.541236649999998</v>
      </c>
      <c r="AE143" s="21">
        <v>-46.649944349999998</v>
      </c>
      <c r="AF143" s="21">
        <v>1224050</v>
      </c>
      <c r="AG143" s="21" t="s">
        <v>79</v>
      </c>
      <c r="AH143" s="24" t="s">
        <v>65</v>
      </c>
      <c r="AI143" s="26" t="s">
        <v>88</v>
      </c>
      <c r="AJ143" s="25" t="s">
        <v>123</v>
      </c>
      <c r="AK143" s="25"/>
      <c r="AL143" s="25"/>
      <c r="AM143" s="25" t="s">
        <v>105</v>
      </c>
      <c r="AN143" s="25" t="s">
        <v>130</v>
      </c>
      <c r="AO143" s="25" t="s">
        <v>106</v>
      </c>
      <c r="AP143" s="25" t="s">
        <v>70</v>
      </c>
      <c r="AQ143" s="26">
        <v>1</v>
      </c>
      <c r="AR143" s="27" t="str">
        <f>CONCATENATE(M143," - ",N143)</f>
        <v>12/07/2025 - 15:00:00</v>
      </c>
      <c r="AS143" s="28" t="str">
        <f>CONCATENATE(AJ143," - ",AA143," - ",AM143," - ",AN143," - ",AO143," - ",AP143)</f>
        <v>FURTO A TRANSEUNTE - RUA JESUINO PASCOAL - TROMBADA - BICICLETA - MÃOS DA VITIMA - SO CELULAR</v>
      </c>
      <c r="AT143" s="29" t="str">
        <f t="shared" si="0"/>
        <v>12/07/2025 - 15:00:00 - FURTO A TRANSEUNTE - RUA JESUINO PASCOAL - TROMBADA - BICICLETA - MÃOS DA VITIMA - SO CELULAR</v>
      </c>
      <c r="AU143" s="28" t="str">
        <f t="shared" si="1"/>
        <v>JULHO</v>
      </c>
      <c r="AV143" s="28" t="str">
        <f t="shared" si="2"/>
        <v>SÁBADO</v>
      </c>
      <c r="AW143" s="30" t="s">
        <v>271</v>
      </c>
      <c r="AX143" s="25"/>
      <c r="AY143" s="31" t="s">
        <v>72</v>
      </c>
      <c r="AZ143" s="25" t="s">
        <v>71</v>
      </c>
      <c r="BA143" s="25" t="s">
        <v>71</v>
      </c>
      <c r="BB143" s="25" t="s">
        <v>73</v>
      </c>
      <c r="BC143" s="25"/>
      <c r="BD143" s="25" t="s">
        <v>74</v>
      </c>
    </row>
    <row r="144" spans="1:56" s="14" customFormat="1" ht="15" customHeight="1" x14ac:dyDescent="0.25">
      <c r="A144" s="21">
        <v>900020</v>
      </c>
      <c r="B144" s="21">
        <v>2025</v>
      </c>
      <c r="C144" s="21" t="s">
        <v>519</v>
      </c>
      <c r="D144" s="21" t="s">
        <v>56</v>
      </c>
      <c r="E144" s="21" t="s">
        <v>149</v>
      </c>
      <c r="F144" s="21" t="s">
        <v>150</v>
      </c>
      <c r="G144" s="21" t="s">
        <v>150</v>
      </c>
      <c r="H144" s="21" t="s">
        <v>56</v>
      </c>
      <c r="I144" s="21" t="s">
        <v>57</v>
      </c>
      <c r="J144" s="21" t="s">
        <v>58</v>
      </c>
      <c r="K144" s="21" t="s">
        <v>59</v>
      </c>
      <c r="L144" s="21" t="s">
        <v>56</v>
      </c>
      <c r="M144" s="22" t="s">
        <v>416</v>
      </c>
      <c r="N144" s="22" t="s">
        <v>223</v>
      </c>
      <c r="O144" s="21" t="s">
        <v>138</v>
      </c>
      <c r="P144" s="23">
        <v>45851</v>
      </c>
      <c r="Q144" s="21">
        <v>13</v>
      </c>
      <c r="R144" s="21">
        <v>7</v>
      </c>
      <c r="S144" s="21">
        <v>2025</v>
      </c>
      <c r="T144" s="35">
        <v>45851</v>
      </c>
      <c r="U144" s="21" t="s">
        <v>61</v>
      </c>
      <c r="V144" s="21" t="s">
        <v>62</v>
      </c>
      <c r="W144" s="21" t="s">
        <v>63</v>
      </c>
      <c r="X144" s="21" t="s">
        <v>60</v>
      </c>
      <c r="Y144" s="21" t="s">
        <v>60</v>
      </c>
      <c r="Z144" s="21" t="s">
        <v>88</v>
      </c>
      <c r="AA144" s="21" t="s">
        <v>100</v>
      </c>
      <c r="AB144" s="21">
        <v>322</v>
      </c>
      <c r="AC144" s="21" t="s">
        <v>115</v>
      </c>
      <c r="AD144" s="21">
        <v>-23.540190620000001</v>
      </c>
      <c r="AE144" s="21">
        <v>-46.635358799999999</v>
      </c>
      <c r="AF144" s="21">
        <v>1032001</v>
      </c>
      <c r="AG144" s="21" t="s">
        <v>79</v>
      </c>
      <c r="AH144" s="24" t="s">
        <v>65</v>
      </c>
      <c r="AI144" s="26" t="s">
        <v>88</v>
      </c>
      <c r="AJ144" s="25" t="s">
        <v>123</v>
      </c>
      <c r="AK144" s="25"/>
      <c r="AL144" s="25"/>
      <c r="AM144" s="25" t="s">
        <v>105</v>
      </c>
      <c r="AN144" s="25" t="s">
        <v>130</v>
      </c>
      <c r="AO144" s="25" t="s">
        <v>106</v>
      </c>
      <c r="AP144" s="25" t="s">
        <v>70</v>
      </c>
      <c r="AQ144" s="26">
        <v>1</v>
      </c>
      <c r="AR144" s="27" t="str">
        <f>CONCATENATE(M144," - ",N144)</f>
        <v>13/07/2025 - 15:00:00</v>
      </c>
      <c r="AS144" s="28" t="str">
        <f>CONCATENATE(AJ144," - ",AA144," - ",AM144," - ",AN144," - ",AO144," - ",AP144)</f>
        <v>FURTO A TRANSEUNTE - RUA BRIGADEIRO TOBIAS - TROMBADA - BICICLETA - MÃOS DA VITIMA - SO CELULAR</v>
      </c>
      <c r="AT144" s="29" t="str">
        <f t="shared" si="0"/>
        <v>13/07/2025 - 15:00:00 - FURTO A TRANSEUNTE - RUA BRIGADEIRO TOBIAS - TROMBADA - BICICLETA - MÃOS DA VITIMA - SO CELULAR</v>
      </c>
      <c r="AU144" s="28" t="str">
        <f t="shared" si="1"/>
        <v>JULHO</v>
      </c>
      <c r="AV144" s="28" t="str">
        <f t="shared" si="2"/>
        <v>DOMINGO</v>
      </c>
      <c r="AW144" s="30" t="s">
        <v>271</v>
      </c>
      <c r="AX144" s="25"/>
      <c r="AY144" s="31" t="s">
        <v>72</v>
      </c>
      <c r="AZ144" s="25" t="s">
        <v>71</v>
      </c>
      <c r="BA144" s="25" t="s">
        <v>71</v>
      </c>
      <c r="BB144" s="25" t="s">
        <v>73</v>
      </c>
      <c r="BC144" s="25"/>
      <c r="BD144" s="25" t="s">
        <v>74</v>
      </c>
    </row>
    <row r="145" spans="1:56" s="14" customFormat="1" ht="15" customHeight="1" x14ac:dyDescent="0.25">
      <c r="A145" s="21">
        <v>900020</v>
      </c>
      <c r="B145" s="21">
        <v>2025</v>
      </c>
      <c r="C145" s="21" t="s">
        <v>520</v>
      </c>
      <c r="D145" s="21" t="s">
        <v>56</v>
      </c>
      <c r="E145" s="21" t="s">
        <v>149</v>
      </c>
      <c r="F145" s="21" t="s">
        <v>150</v>
      </c>
      <c r="G145" s="21" t="s">
        <v>150</v>
      </c>
      <c r="H145" s="21" t="s">
        <v>56</v>
      </c>
      <c r="I145" s="21" t="s">
        <v>57</v>
      </c>
      <c r="J145" s="21" t="s">
        <v>58</v>
      </c>
      <c r="K145" s="21" t="s">
        <v>87</v>
      </c>
      <c r="L145" s="21" t="s">
        <v>56</v>
      </c>
      <c r="M145" s="22" t="s">
        <v>407</v>
      </c>
      <c r="N145" s="22" t="s">
        <v>139</v>
      </c>
      <c r="O145" s="21" t="s">
        <v>148</v>
      </c>
      <c r="P145" s="23">
        <v>45852</v>
      </c>
      <c r="Q145" s="21">
        <v>14</v>
      </c>
      <c r="R145" s="21">
        <v>7</v>
      </c>
      <c r="S145" s="21">
        <v>2025</v>
      </c>
      <c r="T145" s="35">
        <v>45852</v>
      </c>
      <c r="U145" s="21" t="s">
        <v>61</v>
      </c>
      <c r="V145" s="21" t="s">
        <v>62</v>
      </c>
      <c r="W145" s="21" t="s">
        <v>63</v>
      </c>
      <c r="X145" s="21" t="s">
        <v>60</v>
      </c>
      <c r="Y145" s="21" t="s">
        <v>60</v>
      </c>
      <c r="Z145" s="21" t="s">
        <v>88</v>
      </c>
      <c r="AA145" s="21" t="s">
        <v>258</v>
      </c>
      <c r="AB145" s="21">
        <v>328</v>
      </c>
      <c r="AC145" s="21" t="s">
        <v>104</v>
      </c>
      <c r="AD145" s="21">
        <v>-23.530075350000001</v>
      </c>
      <c r="AE145" s="21">
        <v>-46.655569839999998</v>
      </c>
      <c r="AF145" s="21">
        <v>1153020</v>
      </c>
      <c r="AG145" s="21" t="s">
        <v>79</v>
      </c>
      <c r="AH145" s="24" t="s">
        <v>129</v>
      </c>
      <c r="AI145" s="26" t="s">
        <v>422</v>
      </c>
      <c r="AJ145" s="25" t="s">
        <v>66</v>
      </c>
      <c r="AK145" s="25"/>
      <c r="AL145" s="25"/>
      <c r="AM145" s="25" t="s">
        <v>67</v>
      </c>
      <c r="AN145" s="25" t="s">
        <v>68</v>
      </c>
      <c r="AO145" s="25" t="s">
        <v>116</v>
      </c>
      <c r="AP145" s="25" t="s">
        <v>70</v>
      </c>
      <c r="AQ145" s="26">
        <v>1</v>
      </c>
      <c r="AR145" s="27" t="str">
        <f>CONCATENATE(M145," - ",N145)</f>
        <v>12/07/2025 - 22:00:00</v>
      </c>
      <c r="AS145" s="28" t="str">
        <f>CONCATENATE(AJ145," - ",AA145," - ",AM145," - ",AN145," - ",AO145," - ",AP145)</f>
        <v>FURTO EM INTERIOR DE ESTABELECIMENTO COMERCIAL (A CLIENTES/NAO ESTABELECIMENTO) - RUA SOUSA LIMA - DESTREZA - A PÉ - MOCHILA/BOLSA - SO CELULAR</v>
      </c>
      <c r="AT145" s="29" t="str">
        <f t="shared" si="0"/>
        <v>12/07/2025 - 22:00:00 - FURTO EM INTERIOR DE ESTABELECIMENTO COMERCIAL (A CLIENTES/NAO ESTABELECIMENTO) - RUA SOUSA LIMA - DESTREZA - A PÉ - MOCHILA/BOLSA - SO CELULAR</v>
      </c>
      <c r="AU145" s="28" t="str">
        <f t="shared" si="1"/>
        <v>JULHO</v>
      </c>
      <c r="AV145" s="28" t="str">
        <f t="shared" si="2"/>
        <v>SÁBADO</v>
      </c>
      <c r="AW145" s="30" t="s">
        <v>271</v>
      </c>
      <c r="AX145" s="25"/>
      <c r="AY145" s="31" t="s">
        <v>72</v>
      </c>
      <c r="AZ145" s="25" t="s">
        <v>71</v>
      </c>
      <c r="BA145" s="25" t="s">
        <v>71</v>
      </c>
      <c r="BB145" s="25" t="s">
        <v>73</v>
      </c>
      <c r="BC145" s="25"/>
      <c r="BD145" s="25" t="s">
        <v>74</v>
      </c>
    </row>
    <row r="146" spans="1:56" s="14" customFormat="1" ht="15" customHeight="1" x14ac:dyDescent="0.25">
      <c r="A146" s="21">
        <v>900020</v>
      </c>
      <c r="B146" s="21">
        <v>2025</v>
      </c>
      <c r="C146" s="21" t="s">
        <v>521</v>
      </c>
      <c r="D146" s="21" t="s">
        <v>56</v>
      </c>
      <c r="E146" s="21" t="s">
        <v>149</v>
      </c>
      <c r="F146" s="21" t="s">
        <v>150</v>
      </c>
      <c r="G146" s="21" t="s">
        <v>150</v>
      </c>
      <c r="H146" s="21" t="s">
        <v>56</v>
      </c>
      <c r="I146" s="21" t="s">
        <v>57</v>
      </c>
      <c r="J146" s="21" t="s">
        <v>58</v>
      </c>
      <c r="K146" s="21" t="s">
        <v>87</v>
      </c>
      <c r="L146" s="21" t="s">
        <v>56</v>
      </c>
      <c r="M146" s="22" t="s">
        <v>400</v>
      </c>
      <c r="N146" s="22" t="s">
        <v>223</v>
      </c>
      <c r="O146" s="21" t="s">
        <v>138</v>
      </c>
      <c r="P146" s="23">
        <v>45852</v>
      </c>
      <c r="Q146" s="21">
        <v>14</v>
      </c>
      <c r="R146" s="21">
        <v>7</v>
      </c>
      <c r="S146" s="21">
        <v>2025</v>
      </c>
      <c r="T146" s="35">
        <v>45852</v>
      </c>
      <c r="U146" s="21" t="s">
        <v>61</v>
      </c>
      <c r="V146" s="21" t="s">
        <v>62</v>
      </c>
      <c r="W146" s="21" t="s">
        <v>63</v>
      </c>
      <c r="X146" s="21" t="s">
        <v>60</v>
      </c>
      <c r="Y146" s="21" t="s">
        <v>60</v>
      </c>
      <c r="Z146" s="21" t="s">
        <v>88</v>
      </c>
      <c r="AA146" s="21" t="s">
        <v>185</v>
      </c>
      <c r="AB146" s="21">
        <v>279</v>
      </c>
      <c r="AC146" s="21" t="s">
        <v>115</v>
      </c>
      <c r="AD146" s="21">
        <v>-23.54420464</v>
      </c>
      <c r="AE146" s="21">
        <v>-46.64660937</v>
      </c>
      <c r="AF146" s="21">
        <v>1220010</v>
      </c>
      <c r="AG146" s="21" t="s">
        <v>79</v>
      </c>
      <c r="AH146" s="24" t="s">
        <v>65</v>
      </c>
      <c r="AI146" s="26" t="s">
        <v>88</v>
      </c>
      <c r="AJ146" s="25" t="s">
        <v>123</v>
      </c>
      <c r="AK146" s="25"/>
      <c r="AL146" s="25"/>
      <c r="AM146" s="25" t="s">
        <v>105</v>
      </c>
      <c r="AN146" s="25" t="s">
        <v>130</v>
      </c>
      <c r="AO146" s="25" t="s">
        <v>106</v>
      </c>
      <c r="AP146" s="25" t="s">
        <v>70</v>
      </c>
      <c r="AQ146" s="26">
        <v>1</v>
      </c>
      <c r="AR146" s="27" t="str">
        <f>CONCATENATE(M146," - ",N146)</f>
        <v>11/07/2025 - 15:00:00</v>
      </c>
      <c r="AS146" s="28" t="str">
        <f>CONCATENATE(AJ146," - ",AA146," - ",AM146," - ",AN146," - ",AO146," - ",AP146)</f>
        <v>FURTO A TRANSEUNTE - RUA REGO FREITAS - TROMBADA - BICICLETA - MÃOS DA VITIMA - SO CELULAR</v>
      </c>
      <c r="AT146" s="29" t="str">
        <f t="shared" si="0"/>
        <v>11/07/2025 - 15:00:00 - FURTO A TRANSEUNTE - RUA REGO FREITAS - TROMBADA - BICICLETA - MÃOS DA VITIMA - SO CELULAR</v>
      </c>
      <c r="AU146" s="28" t="str">
        <f t="shared" si="1"/>
        <v>JULHO</v>
      </c>
      <c r="AV146" s="28" t="str">
        <f t="shared" si="2"/>
        <v>SEXTA-FEIRA</v>
      </c>
      <c r="AW146" s="30" t="s">
        <v>271</v>
      </c>
      <c r="AX146" s="25"/>
      <c r="AY146" s="31" t="s">
        <v>72</v>
      </c>
      <c r="AZ146" s="25" t="s">
        <v>71</v>
      </c>
      <c r="BA146" s="25" t="s">
        <v>71</v>
      </c>
      <c r="BB146" s="25" t="s">
        <v>73</v>
      </c>
      <c r="BC146" s="25"/>
      <c r="BD146" s="25" t="s">
        <v>74</v>
      </c>
    </row>
    <row r="147" spans="1:56" s="14" customFormat="1" ht="15" customHeight="1" x14ac:dyDescent="0.25">
      <c r="A147" s="21">
        <v>900020</v>
      </c>
      <c r="B147" s="21">
        <v>2025</v>
      </c>
      <c r="C147" s="21" t="s">
        <v>522</v>
      </c>
      <c r="D147" s="21" t="s">
        <v>56</v>
      </c>
      <c r="E147" s="21" t="s">
        <v>149</v>
      </c>
      <c r="F147" s="21" t="s">
        <v>150</v>
      </c>
      <c r="G147" s="21" t="s">
        <v>150</v>
      </c>
      <c r="H147" s="21" t="s">
        <v>56</v>
      </c>
      <c r="I147" s="21" t="s">
        <v>57</v>
      </c>
      <c r="J147" s="21" t="s">
        <v>58</v>
      </c>
      <c r="K147" s="21" t="s">
        <v>59</v>
      </c>
      <c r="L147" s="21" t="s">
        <v>56</v>
      </c>
      <c r="M147" s="22" t="s">
        <v>416</v>
      </c>
      <c r="N147" s="22" t="s">
        <v>225</v>
      </c>
      <c r="O147" s="21" t="s">
        <v>124</v>
      </c>
      <c r="P147" s="23">
        <v>45852</v>
      </c>
      <c r="Q147" s="21">
        <v>14</v>
      </c>
      <c r="R147" s="21">
        <v>7</v>
      </c>
      <c r="S147" s="21">
        <v>2025</v>
      </c>
      <c r="T147" s="35">
        <v>45852</v>
      </c>
      <c r="U147" s="21" t="s">
        <v>61</v>
      </c>
      <c r="V147" s="21" t="s">
        <v>62</v>
      </c>
      <c r="W147" s="21" t="s">
        <v>63</v>
      </c>
      <c r="X147" s="21" t="s">
        <v>60</v>
      </c>
      <c r="Y147" s="21" t="s">
        <v>60</v>
      </c>
      <c r="Z147" s="21" t="s">
        <v>88</v>
      </c>
      <c r="AA147" s="21" t="s">
        <v>159</v>
      </c>
      <c r="AB147" s="21">
        <v>254</v>
      </c>
      <c r="AC147" s="21" t="s">
        <v>115</v>
      </c>
      <c r="AD147" s="21">
        <v>-23.547527609999999</v>
      </c>
      <c r="AE147" s="21">
        <v>-46.640374299999998</v>
      </c>
      <c r="AF147" s="21">
        <v>1048100</v>
      </c>
      <c r="AG147" s="21" t="s">
        <v>79</v>
      </c>
      <c r="AH147" s="24" t="s">
        <v>90</v>
      </c>
      <c r="AI147" s="26" t="s">
        <v>88</v>
      </c>
      <c r="AJ147" s="25" t="s">
        <v>123</v>
      </c>
      <c r="AK147" s="25"/>
      <c r="AL147" s="25"/>
      <c r="AM147" s="25" t="s">
        <v>67</v>
      </c>
      <c r="AN147" s="25" t="s">
        <v>68</v>
      </c>
      <c r="AO147" s="25" t="s">
        <v>103</v>
      </c>
      <c r="AP147" s="25" t="s">
        <v>70</v>
      </c>
      <c r="AQ147" s="26">
        <v>1</v>
      </c>
      <c r="AR147" s="27" t="str">
        <f>CONCATENATE(M147," - ",N147)</f>
        <v>13/07/2025 - 08:00:00</v>
      </c>
      <c r="AS147" s="28" t="str">
        <f>CONCATENATE(AJ147," - ",AA147," - ",AM147," - ",AN147," - ",AO147," - ",AP147)</f>
        <v>FURTO A TRANSEUNTE - RUA CORONEL XAVIER DE TOLEDO - DESTREZA - A PÉ - BOLSO/VESTES - SO CELULAR</v>
      </c>
      <c r="AT147" s="29" t="str">
        <f t="shared" si="0"/>
        <v>13/07/2025 - 08:00:00 - FURTO A TRANSEUNTE - RUA CORONEL XAVIER DE TOLEDO - DESTREZA - A PÉ - BOLSO/VESTES - SO CELULAR</v>
      </c>
      <c r="AU147" s="28" t="str">
        <f t="shared" si="1"/>
        <v>JULHO</v>
      </c>
      <c r="AV147" s="28" t="str">
        <f t="shared" si="2"/>
        <v>DOMINGO</v>
      </c>
      <c r="AW147" s="30" t="s">
        <v>271</v>
      </c>
      <c r="AX147" s="25"/>
      <c r="AY147" s="31" t="s">
        <v>72</v>
      </c>
      <c r="AZ147" s="25" t="s">
        <v>71</v>
      </c>
      <c r="BA147" s="25" t="s">
        <v>71</v>
      </c>
      <c r="BB147" s="25" t="s">
        <v>73</v>
      </c>
      <c r="BC147" s="25"/>
      <c r="BD147" s="25" t="s">
        <v>74</v>
      </c>
    </row>
    <row r="148" spans="1:56" s="14" customFormat="1" ht="15" customHeight="1" x14ac:dyDescent="0.25">
      <c r="A148" s="21">
        <v>900020</v>
      </c>
      <c r="B148" s="21">
        <v>2025</v>
      </c>
      <c r="C148" s="21" t="s">
        <v>523</v>
      </c>
      <c r="D148" s="21" t="s">
        <v>56</v>
      </c>
      <c r="E148" s="21" t="s">
        <v>149</v>
      </c>
      <c r="F148" s="21" t="s">
        <v>150</v>
      </c>
      <c r="G148" s="21" t="s">
        <v>150</v>
      </c>
      <c r="H148" s="21" t="s">
        <v>56</v>
      </c>
      <c r="I148" s="21" t="s">
        <v>57</v>
      </c>
      <c r="J148" s="21" t="s">
        <v>58</v>
      </c>
      <c r="K148" s="21" t="s">
        <v>87</v>
      </c>
      <c r="L148" s="21" t="s">
        <v>56</v>
      </c>
      <c r="M148" s="22" t="s">
        <v>276</v>
      </c>
      <c r="N148" s="22" t="s">
        <v>117</v>
      </c>
      <c r="O148" s="21" t="s">
        <v>118</v>
      </c>
      <c r="P148" s="23">
        <v>45852</v>
      </c>
      <c r="Q148" s="21">
        <v>14</v>
      </c>
      <c r="R148" s="21">
        <v>7</v>
      </c>
      <c r="S148" s="21">
        <v>2025</v>
      </c>
      <c r="T148" s="35">
        <v>45852</v>
      </c>
      <c r="U148" s="21" t="s">
        <v>61</v>
      </c>
      <c r="V148" s="21" t="s">
        <v>75</v>
      </c>
      <c r="W148" s="21" t="s">
        <v>63</v>
      </c>
      <c r="X148" s="21" t="s">
        <v>60</v>
      </c>
      <c r="Y148" s="21" t="s">
        <v>60</v>
      </c>
      <c r="Z148" s="21" t="s">
        <v>88</v>
      </c>
      <c r="AA148" s="21" t="s">
        <v>384</v>
      </c>
      <c r="AB148" s="21">
        <v>182</v>
      </c>
      <c r="AC148" s="21" t="s">
        <v>115</v>
      </c>
      <c r="AD148" s="34">
        <v>-23.543778</v>
      </c>
      <c r="AE148" s="34">
        <v>-46.646023</v>
      </c>
      <c r="AF148" s="21">
        <v>1223001</v>
      </c>
      <c r="AG148" s="21" t="s">
        <v>79</v>
      </c>
      <c r="AH148" s="24" t="s">
        <v>119</v>
      </c>
      <c r="AI148" s="26" t="s">
        <v>88</v>
      </c>
      <c r="AJ148" s="25" t="s">
        <v>81</v>
      </c>
      <c r="AK148" s="25"/>
      <c r="AL148" s="25"/>
      <c r="AM148" s="25" t="s">
        <v>111</v>
      </c>
      <c r="AN148" s="25" t="s">
        <v>68</v>
      </c>
      <c r="AO148" s="25" t="s">
        <v>91</v>
      </c>
      <c r="AP148" s="25" t="s">
        <v>83</v>
      </c>
      <c r="AQ148" s="26">
        <v>1</v>
      </c>
      <c r="AR148" s="27" t="str">
        <f>CONCATENATE(M148," - ",N148)</f>
        <v>09/07/2025 - 03:00:00</v>
      </c>
      <c r="AS148" s="28" t="str">
        <f>CONCATENATE(AJ148," - ",AA148," - ",AM148," - ",AN148," - ",AO148," - ",AP148)</f>
        <v>ROUBO A TRANSEUNTE - RUA MARQUES DE ITU - MODUS OPERANDI NAO ESPECIFICADO - A PÉ - VIA PÚBLICA - CELULAR E OUTROS</v>
      </c>
      <c r="AT148" s="29" t="str">
        <f t="shared" si="0"/>
        <v>09/07/2025 - 03:00:00 - ROUBO A TRANSEUNTE - RUA MARQUES DE ITU - MODUS OPERANDI NAO ESPECIFICADO - A PÉ - VIA PÚBLICA - CELULAR E OUTROS</v>
      </c>
      <c r="AU148" s="28" t="str">
        <f t="shared" si="1"/>
        <v>JULHO</v>
      </c>
      <c r="AV148" s="28" t="str">
        <f t="shared" si="2"/>
        <v>QUARTA-FEIRA</v>
      </c>
      <c r="AW148" s="30" t="s">
        <v>271</v>
      </c>
      <c r="AX148" s="25"/>
      <c r="AY148" s="32" t="s">
        <v>85</v>
      </c>
      <c r="AZ148" s="25" t="s">
        <v>71</v>
      </c>
      <c r="BA148" s="25" t="s">
        <v>71</v>
      </c>
      <c r="BB148" s="25" t="s">
        <v>73</v>
      </c>
      <c r="BC148" s="25"/>
      <c r="BD148" s="25" t="s">
        <v>74</v>
      </c>
    </row>
    <row r="149" spans="1:56" s="14" customFormat="1" ht="15" customHeight="1" x14ac:dyDescent="0.25">
      <c r="A149" s="21">
        <v>900021</v>
      </c>
      <c r="B149" s="21">
        <v>2025</v>
      </c>
      <c r="C149" s="21" t="s">
        <v>524</v>
      </c>
      <c r="D149" s="21" t="s">
        <v>56</v>
      </c>
      <c r="E149" s="21" t="s">
        <v>149</v>
      </c>
      <c r="F149" s="21" t="s">
        <v>150</v>
      </c>
      <c r="G149" s="21" t="s">
        <v>161</v>
      </c>
      <c r="H149" s="21" t="s">
        <v>56</v>
      </c>
      <c r="I149" s="21" t="s">
        <v>57</v>
      </c>
      <c r="J149" s="21" t="s">
        <v>58</v>
      </c>
      <c r="K149" s="21" t="s">
        <v>59</v>
      </c>
      <c r="L149" s="21" t="s">
        <v>56</v>
      </c>
      <c r="M149" s="22" t="s">
        <v>279</v>
      </c>
      <c r="N149" s="22" t="s">
        <v>410</v>
      </c>
      <c r="O149" s="21" t="s">
        <v>60</v>
      </c>
      <c r="P149" s="23">
        <v>45849</v>
      </c>
      <c r="Q149" s="21">
        <v>11</v>
      </c>
      <c r="R149" s="21">
        <v>7</v>
      </c>
      <c r="S149" s="21">
        <v>2025</v>
      </c>
      <c r="T149" s="35">
        <v>45849</v>
      </c>
      <c r="U149" s="21" t="s">
        <v>61</v>
      </c>
      <c r="V149" s="21" t="s">
        <v>62</v>
      </c>
      <c r="W149" s="21" t="s">
        <v>63</v>
      </c>
      <c r="X149" s="21" t="s">
        <v>60</v>
      </c>
      <c r="Y149" s="21" t="s">
        <v>60</v>
      </c>
      <c r="Z149" s="21" t="s">
        <v>99</v>
      </c>
      <c r="AA149" s="21" t="s">
        <v>100</v>
      </c>
      <c r="AB149" s="21">
        <v>0</v>
      </c>
      <c r="AC149" s="21" t="s">
        <v>153</v>
      </c>
      <c r="AD149" s="34">
        <v>-23.542934800000001</v>
      </c>
      <c r="AE149" s="34">
        <v>-46.636329000000003</v>
      </c>
      <c r="AF149" s="21">
        <v>1032001</v>
      </c>
      <c r="AG149" s="21" t="s">
        <v>79</v>
      </c>
      <c r="AH149" s="24" t="s">
        <v>90</v>
      </c>
      <c r="AI149" s="26" t="s">
        <v>99</v>
      </c>
      <c r="AJ149" s="25" t="s">
        <v>102</v>
      </c>
      <c r="AK149" s="25"/>
      <c r="AL149" s="25"/>
      <c r="AM149" s="25" t="s">
        <v>111</v>
      </c>
      <c r="AN149" s="25" t="s">
        <v>68</v>
      </c>
      <c r="AO149" s="25" t="s">
        <v>145</v>
      </c>
      <c r="AP149" s="25" t="s">
        <v>70</v>
      </c>
      <c r="AQ149" s="26">
        <v>1</v>
      </c>
      <c r="AR149" s="27" t="str">
        <f>CONCATENATE(M149," - ",N149)</f>
        <v>10/07/2025 - 07:50:00</v>
      </c>
      <c r="AS149" s="28" t="str">
        <f>CONCATENATE(AJ149," - ",AA149," - ",AM149," - ",AN149," - ",AO149," - ",AP149)</f>
        <v>FURTO EM INTERIOR DE TRANSPORTE COLETIVO (DENTRO DO ONIBUS/TREM/METRO) - RUA BRIGADEIRO TOBIAS - MODUS OPERANDI NAO ESPECIFICADO - A PÉ - ESTACAO DE METRO/TREM - SO CELULAR</v>
      </c>
      <c r="AT149" s="29" t="str">
        <f t="shared" si="0"/>
        <v>10/07/2025 - 07:50:00 - FURTO EM INTERIOR DE TRANSPORTE COLETIVO (DENTRO DO ONIBUS/TREM/METRO) - RUA BRIGADEIRO TOBIAS - MODUS OPERANDI NAO ESPECIFICADO - A PÉ - ESTACAO DE METRO/TREM - SO CELULAR</v>
      </c>
      <c r="AU149" s="28" t="str">
        <f t="shared" si="1"/>
        <v>JULHO</v>
      </c>
      <c r="AV149" s="28" t="str">
        <f t="shared" si="2"/>
        <v>QUINTA-FEIRA</v>
      </c>
      <c r="AW149" s="30" t="s">
        <v>271</v>
      </c>
      <c r="AX149" s="25"/>
      <c r="AY149" s="31" t="s">
        <v>72</v>
      </c>
      <c r="AZ149" s="25" t="s">
        <v>71</v>
      </c>
      <c r="BA149" s="25" t="s">
        <v>71</v>
      </c>
      <c r="BB149" s="25" t="s">
        <v>73</v>
      </c>
      <c r="BC149" s="25"/>
      <c r="BD149" s="25" t="s">
        <v>74</v>
      </c>
    </row>
    <row r="150" spans="1:56" s="14" customFormat="1" ht="15" customHeight="1" x14ac:dyDescent="0.25">
      <c r="A150" s="21">
        <v>900021</v>
      </c>
      <c r="B150" s="21">
        <v>2025</v>
      </c>
      <c r="C150" s="21" t="s">
        <v>525</v>
      </c>
      <c r="D150" s="21" t="s">
        <v>56</v>
      </c>
      <c r="E150" s="21" t="s">
        <v>149</v>
      </c>
      <c r="F150" s="21" t="s">
        <v>150</v>
      </c>
      <c r="G150" s="21" t="s">
        <v>161</v>
      </c>
      <c r="H150" s="21" t="s">
        <v>56</v>
      </c>
      <c r="I150" s="21" t="s">
        <v>57</v>
      </c>
      <c r="J150" s="21" t="s">
        <v>58</v>
      </c>
      <c r="K150" s="21" t="s">
        <v>59</v>
      </c>
      <c r="L150" s="21" t="s">
        <v>56</v>
      </c>
      <c r="M150" s="22" t="s">
        <v>279</v>
      </c>
      <c r="N150" s="22" t="s">
        <v>183</v>
      </c>
      <c r="O150" s="21" t="s">
        <v>60</v>
      </c>
      <c r="P150" s="23">
        <v>45849</v>
      </c>
      <c r="Q150" s="21">
        <v>11</v>
      </c>
      <c r="R150" s="21">
        <v>7</v>
      </c>
      <c r="S150" s="21">
        <v>2025</v>
      </c>
      <c r="T150" s="35">
        <v>45849</v>
      </c>
      <c r="U150" s="21" t="s">
        <v>61</v>
      </c>
      <c r="V150" s="21" t="s">
        <v>75</v>
      </c>
      <c r="W150" s="21" t="s">
        <v>63</v>
      </c>
      <c r="X150" s="21" t="s">
        <v>60</v>
      </c>
      <c r="Y150" s="21" t="s">
        <v>60</v>
      </c>
      <c r="Z150" s="21" t="s">
        <v>88</v>
      </c>
      <c r="AA150" s="21" t="s">
        <v>154</v>
      </c>
      <c r="AB150" s="21">
        <v>181</v>
      </c>
      <c r="AC150" s="21" t="s">
        <v>115</v>
      </c>
      <c r="AD150" s="21">
        <v>-23.542095939999999</v>
      </c>
      <c r="AE150" s="21">
        <v>-46.64550843</v>
      </c>
      <c r="AF150" s="21">
        <v>1220000</v>
      </c>
      <c r="AG150" s="21" t="s">
        <v>79</v>
      </c>
      <c r="AH150" s="24" t="s">
        <v>94</v>
      </c>
      <c r="AI150" s="26" t="s">
        <v>88</v>
      </c>
      <c r="AJ150" s="25" t="s">
        <v>81</v>
      </c>
      <c r="AK150" s="25"/>
      <c r="AL150" s="25"/>
      <c r="AM150" s="25" t="s">
        <v>82</v>
      </c>
      <c r="AN150" s="25" t="s">
        <v>160</v>
      </c>
      <c r="AO150" s="25" t="s">
        <v>91</v>
      </c>
      <c r="AP150" s="25" t="s">
        <v>83</v>
      </c>
      <c r="AQ150" s="26">
        <v>1</v>
      </c>
      <c r="AR150" s="27" t="str">
        <f>CONCATENATE(M150," - ",N150)</f>
        <v>10/07/2025 - 11:00:00</v>
      </c>
      <c r="AS150" s="28" t="str">
        <f>CONCATENATE(AJ150," - ",AA150," - ",AM150," - ",AN150," - ",AO150," - ",AP150)</f>
        <v>ROUBO A TRANSEUNTE - RUA BENTO FREITAS - AGRESSÃO FÍSICA - MOTO - VIA PÚBLICA - CELULAR E OUTROS</v>
      </c>
      <c r="AT150" s="29" t="str">
        <f t="shared" si="0"/>
        <v>10/07/2025 - 11:00:00 - ROUBO A TRANSEUNTE - RUA BENTO FREITAS - AGRESSÃO FÍSICA - MOTO - VIA PÚBLICA - CELULAR E OUTROS</v>
      </c>
      <c r="AU150" s="28" t="str">
        <f t="shared" si="1"/>
        <v>JULHO</v>
      </c>
      <c r="AV150" s="28" t="str">
        <f t="shared" si="2"/>
        <v>QUINTA-FEIRA</v>
      </c>
      <c r="AW150" s="30" t="s">
        <v>271</v>
      </c>
      <c r="AX150" s="25"/>
      <c r="AY150" s="32" t="s">
        <v>85</v>
      </c>
      <c r="AZ150" s="25" t="s">
        <v>71</v>
      </c>
      <c r="BA150" s="25" t="s">
        <v>71</v>
      </c>
      <c r="BB150" s="25" t="s">
        <v>73</v>
      </c>
      <c r="BC150" s="25"/>
      <c r="BD150" s="25" t="s">
        <v>74</v>
      </c>
    </row>
    <row r="151" spans="1:56" s="14" customFormat="1" ht="15" customHeight="1" x14ac:dyDescent="0.25">
      <c r="A151" s="21">
        <v>900021</v>
      </c>
      <c r="B151" s="21">
        <v>2025</v>
      </c>
      <c r="C151" s="21" t="s">
        <v>526</v>
      </c>
      <c r="D151" s="21" t="s">
        <v>56</v>
      </c>
      <c r="E151" s="21" t="s">
        <v>149</v>
      </c>
      <c r="F151" s="21" t="s">
        <v>150</v>
      </c>
      <c r="G151" s="21" t="s">
        <v>161</v>
      </c>
      <c r="H151" s="21" t="s">
        <v>56</v>
      </c>
      <c r="I151" s="21" t="s">
        <v>57</v>
      </c>
      <c r="J151" s="21" t="s">
        <v>58</v>
      </c>
      <c r="K151" s="21" t="s">
        <v>59</v>
      </c>
      <c r="L151" s="21" t="s">
        <v>56</v>
      </c>
      <c r="M151" s="22" t="s">
        <v>276</v>
      </c>
      <c r="N151" s="22" t="s">
        <v>527</v>
      </c>
      <c r="O151" s="21" t="s">
        <v>60</v>
      </c>
      <c r="P151" s="23">
        <v>45849</v>
      </c>
      <c r="Q151" s="21">
        <v>11</v>
      </c>
      <c r="R151" s="21">
        <v>7</v>
      </c>
      <c r="S151" s="21">
        <v>2025</v>
      </c>
      <c r="T151" s="35">
        <v>45849</v>
      </c>
      <c r="U151" s="21" t="s">
        <v>61</v>
      </c>
      <c r="V151" s="21" t="s">
        <v>62</v>
      </c>
      <c r="W151" s="21" t="s">
        <v>63</v>
      </c>
      <c r="X151" s="21" t="s">
        <v>60</v>
      </c>
      <c r="Y151" s="21" t="s">
        <v>60</v>
      </c>
      <c r="Z151" s="21" t="s">
        <v>88</v>
      </c>
      <c r="AA151" s="21" t="s">
        <v>144</v>
      </c>
      <c r="AB151" s="21">
        <v>104</v>
      </c>
      <c r="AC151" s="21" t="s">
        <v>115</v>
      </c>
      <c r="AD151" s="21">
        <v>-23.541929100000001</v>
      </c>
      <c r="AE151" s="21">
        <v>-46.643754479999998</v>
      </c>
      <c r="AF151" s="21">
        <v>1210010</v>
      </c>
      <c r="AG151" s="21" t="s">
        <v>79</v>
      </c>
      <c r="AH151" s="24" t="s">
        <v>119</v>
      </c>
      <c r="AI151" s="26" t="s">
        <v>422</v>
      </c>
      <c r="AJ151" s="25" t="s">
        <v>66</v>
      </c>
      <c r="AK151" s="25"/>
      <c r="AL151" s="25"/>
      <c r="AM151" s="25" t="s">
        <v>111</v>
      </c>
      <c r="AN151" s="25" t="s">
        <v>112</v>
      </c>
      <c r="AO151" s="25" t="s">
        <v>69</v>
      </c>
      <c r="AP151" s="25" t="s">
        <v>112</v>
      </c>
      <c r="AQ151" s="26">
        <v>1</v>
      </c>
      <c r="AR151" s="27" t="str">
        <f>CONCATENATE(M151," - ",N151)</f>
        <v>09/07/2025 - 04:20:00</v>
      </c>
      <c r="AS151" s="28" t="str">
        <f>CONCATENATE(AJ151," - ",AA151," - ",AM151," - ",AN151," - ",AO151," - ",AP151)</f>
        <v>FURTO EM INTERIOR DE ESTABELECIMENTO COMERCIAL (A CLIENTES/NAO ESTABELECIMENTO) - AVENIDA VIEIRA DE CARVALHO - MODUS OPERANDI NAO ESPECIFICADO - NÃO ESPECIFICADO - INTERIOR DE ESTABELECIMENTO COMERCIAL - NÃO ESPECIFICADO</v>
      </c>
      <c r="AT151" s="29" t="str">
        <f t="shared" si="0"/>
        <v>09/07/2025 - 04:20:00 - FURTO EM INTERIOR DE ESTABELECIMENTO COMERCIAL (A CLIENTES/NAO ESTABELECIMENTO) - AVENIDA VIEIRA DE CARVALHO - MODUS OPERANDI NAO ESPECIFICADO - NÃO ESPECIFICADO - INTERIOR DE ESTABELECIMENTO COMERCIAL - NÃO ESPECIFICADO</v>
      </c>
      <c r="AU151" s="28" t="str">
        <f t="shared" si="1"/>
        <v>JULHO</v>
      </c>
      <c r="AV151" s="28" t="str">
        <f t="shared" si="2"/>
        <v>QUARTA-FEIRA</v>
      </c>
      <c r="AW151" s="30" t="s">
        <v>271</v>
      </c>
      <c r="AX151" s="25"/>
      <c r="AY151" s="31" t="s">
        <v>72</v>
      </c>
      <c r="AZ151" s="25" t="s">
        <v>71</v>
      </c>
      <c r="BA151" s="25" t="s">
        <v>71</v>
      </c>
      <c r="BB151" s="25" t="s">
        <v>73</v>
      </c>
      <c r="BC151" s="25"/>
      <c r="BD151" s="25" t="s">
        <v>74</v>
      </c>
    </row>
    <row r="152" spans="1:56" s="14" customFormat="1" ht="15" customHeight="1" x14ac:dyDescent="0.25">
      <c r="A152" s="21">
        <v>900021</v>
      </c>
      <c r="B152" s="21">
        <v>2025</v>
      </c>
      <c r="C152" s="21" t="s">
        <v>528</v>
      </c>
      <c r="D152" s="21" t="s">
        <v>56</v>
      </c>
      <c r="E152" s="21" t="s">
        <v>149</v>
      </c>
      <c r="F152" s="21" t="s">
        <v>150</v>
      </c>
      <c r="G152" s="21" t="s">
        <v>161</v>
      </c>
      <c r="H152" s="21" t="s">
        <v>56</v>
      </c>
      <c r="I152" s="21" t="s">
        <v>57</v>
      </c>
      <c r="J152" s="21" t="s">
        <v>58</v>
      </c>
      <c r="K152" s="21" t="s">
        <v>59</v>
      </c>
      <c r="L152" s="21" t="s">
        <v>56</v>
      </c>
      <c r="M152" s="22" t="s">
        <v>279</v>
      </c>
      <c r="N152" s="22" t="s">
        <v>252</v>
      </c>
      <c r="O152" s="21" t="s">
        <v>60</v>
      </c>
      <c r="P152" s="23">
        <v>45849</v>
      </c>
      <c r="Q152" s="21">
        <v>11</v>
      </c>
      <c r="R152" s="21">
        <v>7</v>
      </c>
      <c r="S152" s="21">
        <v>2025</v>
      </c>
      <c r="T152" s="35">
        <v>45849</v>
      </c>
      <c r="U152" s="21" t="s">
        <v>61</v>
      </c>
      <c r="V152" s="21" t="s">
        <v>75</v>
      </c>
      <c r="W152" s="21" t="s">
        <v>63</v>
      </c>
      <c r="X152" s="21" t="s">
        <v>60</v>
      </c>
      <c r="Y152" s="21" t="s">
        <v>60</v>
      </c>
      <c r="Z152" s="21" t="s">
        <v>88</v>
      </c>
      <c r="AA152" s="21" t="s">
        <v>154</v>
      </c>
      <c r="AB152" s="21">
        <v>45</v>
      </c>
      <c r="AC152" s="21" t="s">
        <v>115</v>
      </c>
      <c r="AD152" s="21">
        <v>-23.543442850000002</v>
      </c>
      <c r="AE152" s="21">
        <v>-46.645534339999998</v>
      </c>
      <c r="AF152" s="21">
        <v>1220000</v>
      </c>
      <c r="AG152" s="21" t="s">
        <v>79</v>
      </c>
      <c r="AH152" s="24" t="s">
        <v>80</v>
      </c>
      <c r="AI152" s="26" t="s">
        <v>88</v>
      </c>
      <c r="AJ152" s="25" t="s">
        <v>81</v>
      </c>
      <c r="AK152" s="25"/>
      <c r="AL152" s="25"/>
      <c r="AM152" s="25" t="s">
        <v>122</v>
      </c>
      <c r="AN152" s="25" t="s">
        <v>160</v>
      </c>
      <c r="AO152" s="25" t="s">
        <v>91</v>
      </c>
      <c r="AP152" s="25" t="s">
        <v>70</v>
      </c>
      <c r="AQ152" s="26">
        <v>1</v>
      </c>
      <c r="AR152" s="27" t="str">
        <f>CONCATENATE(M152," - ",N152)</f>
        <v>10/07/2025 - 00:40:00</v>
      </c>
      <c r="AS152" s="28" t="str">
        <f>CONCATENATE(AJ152," - ",AA152," - ",AM152," - ",AN152," - ",AO152," - ",AP152)</f>
        <v>ROUBO A TRANSEUNTE - RUA BENTO FREITAS - AMEAÇA COM ARMA DE FOGO/SIMULACRO/SIMULAÇÃO - MOTO - VIA PÚBLICA - SO CELULAR</v>
      </c>
      <c r="AT152" s="29" t="str">
        <f t="shared" si="0"/>
        <v>10/07/2025 - 00:40:00 - ROUBO A TRANSEUNTE - RUA BENTO FREITAS - AMEAÇA COM ARMA DE FOGO/SIMULACRO/SIMULAÇÃO - MOTO - VIA PÚBLICA - SO CELULAR</v>
      </c>
      <c r="AU152" s="28" t="str">
        <f t="shared" si="1"/>
        <v>JULHO</v>
      </c>
      <c r="AV152" s="28" t="str">
        <f t="shared" si="2"/>
        <v>QUINTA-FEIRA</v>
      </c>
      <c r="AW152" s="30" t="s">
        <v>271</v>
      </c>
      <c r="AX152" s="25"/>
      <c r="AY152" s="32" t="s">
        <v>85</v>
      </c>
      <c r="AZ152" s="25" t="s">
        <v>71</v>
      </c>
      <c r="BA152" s="25" t="s">
        <v>71</v>
      </c>
      <c r="BB152" s="25" t="s">
        <v>73</v>
      </c>
      <c r="BC152" s="25"/>
      <c r="BD152" s="25" t="s">
        <v>74</v>
      </c>
    </row>
    <row r="153" spans="1:56" s="14" customFormat="1" ht="15" customHeight="1" x14ac:dyDescent="0.25">
      <c r="A153" s="21">
        <v>900021</v>
      </c>
      <c r="B153" s="21">
        <v>2025</v>
      </c>
      <c r="C153" s="21" t="s">
        <v>529</v>
      </c>
      <c r="D153" s="21" t="s">
        <v>56</v>
      </c>
      <c r="E153" s="21" t="s">
        <v>149</v>
      </c>
      <c r="F153" s="21" t="s">
        <v>150</v>
      </c>
      <c r="G153" s="21" t="s">
        <v>161</v>
      </c>
      <c r="H153" s="21" t="s">
        <v>56</v>
      </c>
      <c r="I153" s="21" t="s">
        <v>57</v>
      </c>
      <c r="J153" s="21" t="s">
        <v>58</v>
      </c>
      <c r="K153" s="21" t="s">
        <v>87</v>
      </c>
      <c r="L153" s="21" t="s">
        <v>56</v>
      </c>
      <c r="M153" s="22" t="s">
        <v>279</v>
      </c>
      <c r="N153" s="22" t="s">
        <v>176</v>
      </c>
      <c r="O153" s="21" t="s">
        <v>60</v>
      </c>
      <c r="P153" s="23">
        <v>45849</v>
      </c>
      <c r="Q153" s="21">
        <v>11</v>
      </c>
      <c r="R153" s="21">
        <v>7</v>
      </c>
      <c r="S153" s="21">
        <v>2025</v>
      </c>
      <c r="T153" s="35">
        <v>45849</v>
      </c>
      <c r="U153" s="21" t="s">
        <v>61</v>
      </c>
      <c r="V153" s="21" t="s">
        <v>62</v>
      </c>
      <c r="W153" s="21" t="s">
        <v>63</v>
      </c>
      <c r="X153" s="21" t="s">
        <v>60</v>
      </c>
      <c r="Y153" s="21" t="s">
        <v>60</v>
      </c>
      <c r="Z153" s="21" t="s">
        <v>88</v>
      </c>
      <c r="AA153" s="21" t="s">
        <v>530</v>
      </c>
      <c r="AB153" s="21">
        <v>112</v>
      </c>
      <c r="AC153" s="21" t="s">
        <v>369</v>
      </c>
      <c r="AD153" s="21">
        <v>-23.54174356</v>
      </c>
      <c r="AE153" s="21">
        <v>-46.648889130000001</v>
      </c>
      <c r="AF153" s="21">
        <v>1221900</v>
      </c>
      <c r="AG153" s="21" t="s">
        <v>79</v>
      </c>
      <c r="AH153" s="24" t="s">
        <v>90</v>
      </c>
      <c r="AI153" s="26" t="s">
        <v>88</v>
      </c>
      <c r="AJ153" s="25" t="s">
        <v>155</v>
      </c>
      <c r="AK153" s="25"/>
      <c r="AL153" s="25"/>
      <c r="AM153" s="25" t="s">
        <v>121</v>
      </c>
      <c r="AN153" s="25" t="s">
        <v>68</v>
      </c>
      <c r="AO153" s="25" t="s">
        <v>91</v>
      </c>
      <c r="AP153" s="25" t="s">
        <v>130</v>
      </c>
      <c r="AQ153" s="26">
        <v>1</v>
      </c>
      <c r="AR153" s="27" t="str">
        <f>CONCATENATE(M153," - ",N153)</f>
        <v>10/07/2025 - 08:30:00</v>
      </c>
      <c r="AS153" s="28" t="str">
        <f>CONCATENATE(AJ153," - ",AA153," - ",AM153," - ",AN153," - ",AO153," - ",AP153)</f>
        <v>FURTO DE BICICLETA (SUBTRAÇÃO DA BICICLETA) - RUA DOUTOR CESÁRIO MOTA JÚNIOR, 112 - MEDIANTE ARROMBAMENTO - A PÉ - VIA PÚBLICA - BICICLETA</v>
      </c>
      <c r="AT153" s="29" t="str">
        <f t="shared" si="0"/>
        <v>10/07/2025 - 08:30:00 - FURTO DE BICICLETA (SUBTRAÇÃO DA BICICLETA) - RUA DOUTOR CESÁRIO MOTA JÚNIOR, 112 - MEDIANTE ARROMBAMENTO - A PÉ - VIA PÚBLICA - BICICLETA</v>
      </c>
      <c r="AU153" s="28" t="str">
        <f t="shared" si="1"/>
        <v>JULHO</v>
      </c>
      <c r="AV153" s="28" t="str">
        <f t="shared" si="2"/>
        <v>QUINTA-FEIRA</v>
      </c>
      <c r="AW153" s="30" t="s">
        <v>271</v>
      </c>
      <c r="AX153" s="25"/>
      <c r="AY153" s="31" t="s">
        <v>72</v>
      </c>
      <c r="AZ153" s="25" t="s">
        <v>71</v>
      </c>
      <c r="BA153" s="25" t="s">
        <v>71</v>
      </c>
      <c r="BB153" s="25" t="s">
        <v>73</v>
      </c>
      <c r="BC153" s="25"/>
      <c r="BD153" s="25" t="s">
        <v>74</v>
      </c>
    </row>
    <row r="154" spans="1:56" s="14" customFormat="1" ht="15" customHeight="1" x14ac:dyDescent="0.25">
      <c r="A154" s="21">
        <v>900021</v>
      </c>
      <c r="B154" s="21">
        <v>2025</v>
      </c>
      <c r="C154" s="21" t="s">
        <v>531</v>
      </c>
      <c r="D154" s="21" t="s">
        <v>56</v>
      </c>
      <c r="E154" s="21" t="s">
        <v>149</v>
      </c>
      <c r="F154" s="21" t="s">
        <v>150</v>
      </c>
      <c r="G154" s="21" t="s">
        <v>161</v>
      </c>
      <c r="H154" s="21" t="s">
        <v>56</v>
      </c>
      <c r="I154" s="21" t="s">
        <v>57</v>
      </c>
      <c r="J154" s="21" t="s">
        <v>58</v>
      </c>
      <c r="K154" s="21" t="s">
        <v>59</v>
      </c>
      <c r="L154" s="21" t="s">
        <v>56</v>
      </c>
      <c r="M154" s="22" t="s">
        <v>279</v>
      </c>
      <c r="N154" s="22" t="s">
        <v>147</v>
      </c>
      <c r="O154" s="21" t="s">
        <v>148</v>
      </c>
      <c r="P154" s="23">
        <v>45849</v>
      </c>
      <c r="Q154" s="21">
        <v>11</v>
      </c>
      <c r="R154" s="21">
        <v>7</v>
      </c>
      <c r="S154" s="21">
        <v>2025</v>
      </c>
      <c r="T154" s="35">
        <v>45849</v>
      </c>
      <c r="U154" s="21" t="s">
        <v>61</v>
      </c>
      <c r="V154" s="21" t="s">
        <v>62</v>
      </c>
      <c r="W154" s="21" t="s">
        <v>63</v>
      </c>
      <c r="X154" s="21" t="s">
        <v>60</v>
      </c>
      <c r="Y154" s="21" t="s">
        <v>60</v>
      </c>
      <c r="Z154" s="21" t="s">
        <v>88</v>
      </c>
      <c r="AA154" s="21" t="s">
        <v>248</v>
      </c>
      <c r="AB154" s="21">
        <v>340</v>
      </c>
      <c r="AC154" s="21" t="s">
        <v>115</v>
      </c>
      <c r="AD154" s="21">
        <v>-23.541432159999999</v>
      </c>
      <c r="AE154" s="21">
        <v>-46.645177019999998</v>
      </c>
      <c r="AF154" s="21">
        <v>1219011</v>
      </c>
      <c r="AG154" s="21" t="s">
        <v>79</v>
      </c>
      <c r="AH154" s="24" t="s">
        <v>101</v>
      </c>
      <c r="AI154" s="26" t="s">
        <v>88</v>
      </c>
      <c r="AJ154" s="25" t="s">
        <v>134</v>
      </c>
      <c r="AK154" s="25"/>
      <c r="AL154" s="25"/>
      <c r="AM154" s="25" t="s">
        <v>141</v>
      </c>
      <c r="AN154" s="25" t="s">
        <v>112</v>
      </c>
      <c r="AO154" s="25" t="s">
        <v>91</v>
      </c>
      <c r="AP154" s="25" t="s">
        <v>83</v>
      </c>
      <c r="AQ154" s="26">
        <v>1</v>
      </c>
      <c r="AR154" s="27" t="str">
        <f>CONCATENATE(M154," - ",N154)</f>
        <v>10/07/2025 - 20:00:00</v>
      </c>
      <c r="AS154" s="28" t="str">
        <f>CONCATENATE(AJ154," - ",AA154," - ",AM154," - ",AN154," - ",AO154," - ",AP154)</f>
        <v>FURTO QUEBRA VIDRO - LARGO DO AROUCHE - QUEBROU O VIDRO SEM PESSOA NO CARRO - NÃO ESPECIFICADO - VIA PÚBLICA - CELULAR E OUTROS</v>
      </c>
      <c r="AT154" s="29" t="str">
        <f t="shared" si="0"/>
        <v>10/07/2025 - 20:00:00 - FURTO QUEBRA VIDRO - LARGO DO AROUCHE - QUEBROU O VIDRO SEM PESSOA NO CARRO - NÃO ESPECIFICADO - VIA PÚBLICA - CELULAR E OUTROS</v>
      </c>
      <c r="AU154" s="28" t="str">
        <f t="shared" si="1"/>
        <v>JULHO</v>
      </c>
      <c r="AV154" s="28" t="str">
        <f t="shared" si="2"/>
        <v>QUINTA-FEIRA</v>
      </c>
      <c r="AW154" s="30" t="s">
        <v>271</v>
      </c>
      <c r="AX154" s="25"/>
      <c r="AY154" s="31" t="s">
        <v>72</v>
      </c>
      <c r="AZ154" s="25" t="s">
        <v>71</v>
      </c>
      <c r="BA154" s="25" t="s">
        <v>71</v>
      </c>
      <c r="BB154" s="25" t="s">
        <v>73</v>
      </c>
      <c r="BC154" s="25"/>
      <c r="BD154" s="25" t="s">
        <v>74</v>
      </c>
    </row>
    <row r="155" spans="1:56" s="14" customFormat="1" ht="15" customHeight="1" x14ac:dyDescent="0.25">
      <c r="A155" s="21">
        <v>900021</v>
      </c>
      <c r="B155" s="21">
        <v>2025</v>
      </c>
      <c r="C155" s="21" t="s">
        <v>532</v>
      </c>
      <c r="D155" s="21" t="s">
        <v>56</v>
      </c>
      <c r="E155" s="21" t="s">
        <v>149</v>
      </c>
      <c r="F155" s="21" t="s">
        <v>150</v>
      </c>
      <c r="G155" s="21" t="s">
        <v>161</v>
      </c>
      <c r="H155" s="21" t="s">
        <v>56</v>
      </c>
      <c r="I155" s="21" t="s">
        <v>57</v>
      </c>
      <c r="J155" s="21" t="s">
        <v>58</v>
      </c>
      <c r="K155" s="21" t="s">
        <v>59</v>
      </c>
      <c r="L155" s="21" t="s">
        <v>56</v>
      </c>
      <c r="M155" s="22" t="s">
        <v>400</v>
      </c>
      <c r="N155" s="22" t="s">
        <v>533</v>
      </c>
      <c r="O155" s="21" t="s">
        <v>60</v>
      </c>
      <c r="P155" s="23">
        <v>45850</v>
      </c>
      <c r="Q155" s="21">
        <v>12</v>
      </c>
      <c r="R155" s="21">
        <v>7</v>
      </c>
      <c r="S155" s="21">
        <v>2025</v>
      </c>
      <c r="T155" s="35">
        <v>45850</v>
      </c>
      <c r="U155" s="21" t="s">
        <v>61</v>
      </c>
      <c r="V155" s="21" t="s">
        <v>62</v>
      </c>
      <c r="W155" s="21" t="s">
        <v>63</v>
      </c>
      <c r="X155" s="21" t="s">
        <v>60</v>
      </c>
      <c r="Y155" s="21" t="s">
        <v>60</v>
      </c>
      <c r="Z155" s="21" t="s">
        <v>99</v>
      </c>
      <c r="AA155" s="21" t="s">
        <v>152</v>
      </c>
      <c r="AB155" s="21">
        <v>0</v>
      </c>
      <c r="AC155" s="21" t="s">
        <v>153</v>
      </c>
      <c r="AD155" s="34">
        <v>-23.543620300000001</v>
      </c>
      <c r="AE155" s="34">
        <v>-46.6354556</v>
      </c>
      <c r="AF155" s="21">
        <v>1031001</v>
      </c>
      <c r="AG155" s="21" t="s">
        <v>79</v>
      </c>
      <c r="AH155" s="24" t="s">
        <v>101</v>
      </c>
      <c r="AI155" s="26" t="s">
        <v>99</v>
      </c>
      <c r="AJ155" s="25" t="s">
        <v>102</v>
      </c>
      <c r="AK155" s="25"/>
      <c r="AL155" s="25"/>
      <c r="AM155" s="25" t="s">
        <v>67</v>
      </c>
      <c r="AN155" s="25" t="s">
        <v>68</v>
      </c>
      <c r="AO155" s="25" t="s">
        <v>145</v>
      </c>
      <c r="AP155" s="25" t="s">
        <v>70</v>
      </c>
      <c r="AQ155" s="26">
        <v>1</v>
      </c>
      <c r="AR155" s="27" t="str">
        <f>CONCATENATE(M155," - ",N155)</f>
        <v>11/07/2025 - 18:20:00</v>
      </c>
      <c r="AS155" s="28" t="str">
        <f>CONCATENATE(AJ155," - ",AA155," - ",AM155," - ",AN155," - ",AO155," - ",AP155)</f>
        <v>FURTO EM INTERIOR DE TRANSPORTE COLETIVO (DENTRO DO ONIBUS/TREM/METRO) - AVENIDA PRESTES MAIA - DESTREZA - A PÉ - ESTACAO DE METRO/TREM - SO CELULAR</v>
      </c>
      <c r="AT155" s="29" t="str">
        <f t="shared" si="0"/>
        <v>11/07/2025 - 18:20:00 - FURTO EM INTERIOR DE TRANSPORTE COLETIVO (DENTRO DO ONIBUS/TREM/METRO) - AVENIDA PRESTES MAIA - DESTREZA - A PÉ - ESTACAO DE METRO/TREM - SO CELULAR</v>
      </c>
      <c r="AU155" s="28" t="str">
        <f t="shared" si="1"/>
        <v>JULHO</v>
      </c>
      <c r="AV155" s="28" t="str">
        <f t="shared" si="2"/>
        <v>SEXTA-FEIRA</v>
      </c>
      <c r="AW155" s="30" t="s">
        <v>271</v>
      </c>
      <c r="AX155" s="25"/>
      <c r="AY155" s="31" t="s">
        <v>72</v>
      </c>
      <c r="AZ155" s="25" t="s">
        <v>71</v>
      </c>
      <c r="BA155" s="25" t="s">
        <v>71</v>
      </c>
      <c r="BB155" s="25" t="s">
        <v>73</v>
      </c>
      <c r="BC155" s="25"/>
      <c r="BD155" s="25" t="s">
        <v>74</v>
      </c>
    </row>
    <row r="156" spans="1:56" s="14" customFormat="1" ht="15" customHeight="1" x14ac:dyDescent="0.25">
      <c r="A156" s="21">
        <v>900021</v>
      </c>
      <c r="B156" s="21">
        <v>2025</v>
      </c>
      <c r="C156" s="21" t="s">
        <v>534</v>
      </c>
      <c r="D156" s="21" t="s">
        <v>56</v>
      </c>
      <c r="E156" s="21" t="s">
        <v>149</v>
      </c>
      <c r="F156" s="21" t="s">
        <v>150</v>
      </c>
      <c r="G156" s="21" t="s">
        <v>161</v>
      </c>
      <c r="H156" s="21" t="s">
        <v>56</v>
      </c>
      <c r="I156" s="21" t="s">
        <v>57</v>
      </c>
      <c r="J156" s="21" t="s">
        <v>58</v>
      </c>
      <c r="K156" s="21" t="s">
        <v>59</v>
      </c>
      <c r="L156" s="21" t="s">
        <v>56</v>
      </c>
      <c r="M156" s="22" t="s">
        <v>279</v>
      </c>
      <c r="N156" s="22" t="s">
        <v>421</v>
      </c>
      <c r="O156" s="21" t="s">
        <v>60</v>
      </c>
      <c r="P156" s="23">
        <v>45850</v>
      </c>
      <c r="Q156" s="21">
        <v>12</v>
      </c>
      <c r="R156" s="21">
        <v>7</v>
      </c>
      <c r="S156" s="21">
        <v>2025</v>
      </c>
      <c r="T156" s="35">
        <v>45850</v>
      </c>
      <c r="U156" s="21" t="s">
        <v>61</v>
      </c>
      <c r="V156" s="21" t="s">
        <v>62</v>
      </c>
      <c r="W156" s="21" t="s">
        <v>63</v>
      </c>
      <c r="X156" s="21" t="s">
        <v>60</v>
      </c>
      <c r="Y156" s="21" t="s">
        <v>60</v>
      </c>
      <c r="Z156" s="21" t="s">
        <v>88</v>
      </c>
      <c r="AA156" s="21" t="s">
        <v>535</v>
      </c>
      <c r="AB156" s="21">
        <v>95</v>
      </c>
      <c r="AC156" s="21" t="s">
        <v>115</v>
      </c>
      <c r="AD156" s="21">
        <v>-23.54432916</v>
      </c>
      <c r="AE156" s="21">
        <v>-46.639541299999998</v>
      </c>
      <c r="AF156" s="21">
        <v>1041001</v>
      </c>
      <c r="AG156" s="21" t="s">
        <v>79</v>
      </c>
      <c r="AH156" s="24" t="s">
        <v>94</v>
      </c>
      <c r="AI156" s="26" t="s">
        <v>422</v>
      </c>
      <c r="AJ156" s="25" t="s">
        <v>66</v>
      </c>
      <c r="AK156" s="25"/>
      <c r="AL156" s="25"/>
      <c r="AM156" s="25" t="s">
        <v>111</v>
      </c>
      <c r="AN156" s="25" t="s">
        <v>112</v>
      </c>
      <c r="AO156" s="25" t="s">
        <v>69</v>
      </c>
      <c r="AP156" s="25" t="s">
        <v>120</v>
      </c>
      <c r="AQ156" s="26">
        <v>1</v>
      </c>
      <c r="AR156" s="27" t="str">
        <f>CONCATENATE(M156," - ",N156)</f>
        <v>10/07/2025 - 09:40:00</v>
      </c>
      <c r="AS156" s="28" t="str">
        <f>CONCATENATE(AJ156," - ",AA156," - ",AM156," - ",AN156," - ",AO156," - ",AP156)</f>
        <v>FURTO EM INTERIOR DE ESTABELECIMENTO COMERCIAL (A CLIENTES/NAO ESTABELECIMENTO) - RUA VINTE E QUATRO DE MAIO - MODUS OPERANDI NAO ESPECIFICADO - NÃO ESPECIFICADO - INTERIOR DE ESTABELECIMENTO COMERCIAL - MOCHILA/BOLSA/OUTROS</v>
      </c>
      <c r="AT156" s="29" t="str">
        <f t="shared" si="0"/>
        <v>10/07/2025 - 09:40:00 - FURTO EM INTERIOR DE ESTABELECIMENTO COMERCIAL (A CLIENTES/NAO ESTABELECIMENTO) - RUA VINTE E QUATRO DE MAIO - MODUS OPERANDI NAO ESPECIFICADO - NÃO ESPECIFICADO - INTERIOR DE ESTABELECIMENTO COMERCIAL - MOCHILA/BOLSA/OUTROS</v>
      </c>
      <c r="AU156" s="28" t="str">
        <f t="shared" si="1"/>
        <v>JULHO</v>
      </c>
      <c r="AV156" s="28" t="str">
        <f t="shared" si="2"/>
        <v>QUINTA-FEIRA</v>
      </c>
      <c r="AW156" s="30" t="s">
        <v>271</v>
      </c>
      <c r="AX156" s="25"/>
      <c r="AY156" s="31" t="s">
        <v>72</v>
      </c>
      <c r="AZ156" s="25" t="s">
        <v>71</v>
      </c>
      <c r="BA156" s="25" t="s">
        <v>71</v>
      </c>
      <c r="BB156" s="25" t="s">
        <v>73</v>
      </c>
      <c r="BC156" s="25"/>
      <c r="BD156" s="25" t="s">
        <v>74</v>
      </c>
    </row>
    <row r="157" spans="1:56" s="14" customFormat="1" ht="15" customHeight="1" x14ac:dyDescent="0.25">
      <c r="A157" s="21">
        <v>900021</v>
      </c>
      <c r="B157" s="21">
        <v>2025</v>
      </c>
      <c r="C157" s="21" t="s">
        <v>536</v>
      </c>
      <c r="D157" s="21" t="s">
        <v>56</v>
      </c>
      <c r="E157" s="21" t="s">
        <v>149</v>
      </c>
      <c r="F157" s="21" t="s">
        <v>150</v>
      </c>
      <c r="G157" s="21" t="s">
        <v>161</v>
      </c>
      <c r="H157" s="21" t="s">
        <v>56</v>
      </c>
      <c r="I157" s="21" t="s">
        <v>57</v>
      </c>
      <c r="J157" s="21" t="s">
        <v>58</v>
      </c>
      <c r="K157" s="21" t="s">
        <v>59</v>
      </c>
      <c r="L157" s="21" t="s">
        <v>56</v>
      </c>
      <c r="M157" s="22" t="s">
        <v>400</v>
      </c>
      <c r="N157" s="22" t="s">
        <v>204</v>
      </c>
      <c r="O157" s="21" t="s">
        <v>60</v>
      </c>
      <c r="P157" s="23">
        <v>45850</v>
      </c>
      <c r="Q157" s="21">
        <v>12</v>
      </c>
      <c r="R157" s="21">
        <v>7</v>
      </c>
      <c r="S157" s="21">
        <v>2025</v>
      </c>
      <c r="T157" s="35">
        <v>45850</v>
      </c>
      <c r="U157" s="21" t="s">
        <v>61</v>
      </c>
      <c r="V157" s="21" t="s">
        <v>62</v>
      </c>
      <c r="W157" s="21" t="s">
        <v>63</v>
      </c>
      <c r="X157" s="21" t="s">
        <v>60</v>
      </c>
      <c r="Y157" s="21" t="s">
        <v>60</v>
      </c>
      <c r="Z157" s="21" t="s">
        <v>88</v>
      </c>
      <c r="AA157" s="21" t="s">
        <v>257</v>
      </c>
      <c r="AB157" s="21">
        <v>267</v>
      </c>
      <c r="AC157" s="21" t="s">
        <v>115</v>
      </c>
      <c r="AD157" s="21">
        <v>-23.544022330000001</v>
      </c>
      <c r="AE157" s="21">
        <v>-46.641457150000001</v>
      </c>
      <c r="AF157" s="21">
        <v>1042001</v>
      </c>
      <c r="AG157" s="21" t="s">
        <v>79</v>
      </c>
      <c r="AH157" s="24" t="s">
        <v>109</v>
      </c>
      <c r="AI157" s="26" t="s">
        <v>422</v>
      </c>
      <c r="AJ157" s="25" t="s">
        <v>66</v>
      </c>
      <c r="AK157" s="25"/>
      <c r="AL157" s="25"/>
      <c r="AM157" s="25" t="s">
        <v>67</v>
      </c>
      <c r="AN157" s="25" t="s">
        <v>68</v>
      </c>
      <c r="AO157" s="25" t="s">
        <v>69</v>
      </c>
      <c r="AP157" s="25" t="s">
        <v>70</v>
      </c>
      <c r="AQ157" s="26">
        <v>1</v>
      </c>
      <c r="AR157" s="27" t="str">
        <f>CONCATENATE(M157," - ",N157)</f>
        <v>11/07/2025 - 14:30:00</v>
      </c>
      <c r="AS157" s="28" t="str">
        <f>CONCATENATE(AJ157," - ",AA157," - ",AM157," - ",AN157," - ",AO157," - ",AP157)</f>
        <v>FURTO EM INTERIOR DE ESTABELECIMENTO COMERCIAL (A CLIENTES/NAO ESTABELECIMENTO) - RUA BARAO DE ITAPETININGA - DESTREZA - A PÉ - INTERIOR DE ESTABELECIMENTO COMERCIAL - SO CELULAR</v>
      </c>
      <c r="AT157" s="29" t="str">
        <f t="shared" si="0"/>
        <v>11/07/2025 - 14:30:00 - FURTO EM INTERIOR DE ESTABELECIMENTO COMERCIAL (A CLIENTES/NAO ESTABELECIMENTO) - RUA BARAO DE ITAPETININGA - DESTREZA - A PÉ - INTERIOR DE ESTABELECIMENTO COMERCIAL - SO CELULAR</v>
      </c>
      <c r="AU157" s="28" t="str">
        <f t="shared" si="1"/>
        <v>JULHO</v>
      </c>
      <c r="AV157" s="28" t="str">
        <f t="shared" si="2"/>
        <v>SEXTA-FEIRA</v>
      </c>
      <c r="AW157" s="30" t="s">
        <v>271</v>
      </c>
      <c r="AX157" s="25"/>
      <c r="AY157" s="31" t="s">
        <v>72</v>
      </c>
      <c r="AZ157" s="25" t="s">
        <v>71</v>
      </c>
      <c r="BA157" s="25" t="s">
        <v>71</v>
      </c>
      <c r="BB157" s="25" t="s">
        <v>73</v>
      </c>
      <c r="BC157" s="25"/>
      <c r="BD157" s="25" t="s">
        <v>74</v>
      </c>
    </row>
    <row r="158" spans="1:56" s="14" customFormat="1" ht="15" customHeight="1" x14ac:dyDescent="0.25">
      <c r="A158" s="21">
        <v>900021</v>
      </c>
      <c r="B158" s="21">
        <v>2025</v>
      </c>
      <c r="C158" s="21" t="s">
        <v>537</v>
      </c>
      <c r="D158" s="21" t="s">
        <v>56</v>
      </c>
      <c r="E158" s="21" t="s">
        <v>149</v>
      </c>
      <c r="F158" s="21" t="s">
        <v>150</v>
      </c>
      <c r="G158" s="21" t="s">
        <v>161</v>
      </c>
      <c r="H158" s="21" t="s">
        <v>56</v>
      </c>
      <c r="I158" s="21" t="s">
        <v>57</v>
      </c>
      <c r="J158" s="21" t="s">
        <v>58</v>
      </c>
      <c r="K158" s="21" t="s">
        <v>59</v>
      </c>
      <c r="L158" s="21" t="s">
        <v>56</v>
      </c>
      <c r="M158" s="22" t="s">
        <v>400</v>
      </c>
      <c r="N158" s="22" t="s">
        <v>260</v>
      </c>
      <c r="O158" s="21" t="s">
        <v>60</v>
      </c>
      <c r="P158" s="23">
        <v>45850</v>
      </c>
      <c r="Q158" s="21">
        <v>12</v>
      </c>
      <c r="R158" s="21">
        <v>7</v>
      </c>
      <c r="S158" s="21">
        <v>2025</v>
      </c>
      <c r="T158" s="35">
        <v>45850</v>
      </c>
      <c r="U158" s="21" t="s">
        <v>61</v>
      </c>
      <c r="V158" s="21" t="s">
        <v>62</v>
      </c>
      <c r="W158" s="21" t="s">
        <v>63</v>
      </c>
      <c r="X158" s="21" t="s">
        <v>60</v>
      </c>
      <c r="Y158" s="21" t="s">
        <v>60</v>
      </c>
      <c r="Z158" s="21" t="s">
        <v>88</v>
      </c>
      <c r="AA158" s="21" t="s">
        <v>128</v>
      </c>
      <c r="AB158" s="21">
        <v>411</v>
      </c>
      <c r="AC158" s="21" t="s">
        <v>115</v>
      </c>
      <c r="AD158" s="21">
        <v>-23.544735979999999</v>
      </c>
      <c r="AE158" s="21">
        <v>-46.643817300000002</v>
      </c>
      <c r="AF158" s="21">
        <v>1045001</v>
      </c>
      <c r="AG158" s="21" t="s">
        <v>79</v>
      </c>
      <c r="AH158" s="24" t="s">
        <v>65</v>
      </c>
      <c r="AI158" s="26" t="s">
        <v>88</v>
      </c>
      <c r="AJ158" s="25" t="s">
        <v>123</v>
      </c>
      <c r="AK158" s="25"/>
      <c r="AL158" s="25"/>
      <c r="AM158" s="25" t="s">
        <v>111</v>
      </c>
      <c r="AN158" s="25" t="s">
        <v>112</v>
      </c>
      <c r="AO158" s="25" t="s">
        <v>91</v>
      </c>
      <c r="AP158" s="25" t="s">
        <v>70</v>
      </c>
      <c r="AQ158" s="26">
        <v>1</v>
      </c>
      <c r="AR158" s="27" t="str">
        <f>CONCATENATE(M158," - ",N158)</f>
        <v>11/07/2025 - 15:20:00</v>
      </c>
      <c r="AS158" s="28" t="str">
        <f>CONCATENATE(AJ158," - ",AA158," - ",AM158," - ",AN158," - ",AO158," - ",AP158)</f>
        <v>FURTO A TRANSEUNTE - PRAÇA DA REPUBLICA - MODUS OPERANDI NAO ESPECIFICADO - NÃO ESPECIFICADO - VIA PÚBLICA - SO CELULAR</v>
      </c>
      <c r="AT158" s="29" t="str">
        <f t="shared" si="0"/>
        <v>11/07/2025 - 15:20:00 - FURTO A TRANSEUNTE - PRAÇA DA REPUBLICA - MODUS OPERANDI NAO ESPECIFICADO - NÃO ESPECIFICADO - VIA PÚBLICA - SO CELULAR</v>
      </c>
      <c r="AU158" s="28" t="str">
        <f t="shared" si="1"/>
        <v>JULHO</v>
      </c>
      <c r="AV158" s="28" t="str">
        <f t="shared" si="2"/>
        <v>SEXTA-FEIRA</v>
      </c>
      <c r="AW158" s="30" t="s">
        <v>271</v>
      </c>
      <c r="AX158" s="25"/>
      <c r="AY158" s="31" t="s">
        <v>72</v>
      </c>
      <c r="AZ158" s="25" t="s">
        <v>71</v>
      </c>
      <c r="BA158" s="25" t="s">
        <v>71</v>
      </c>
      <c r="BB158" s="25" t="s">
        <v>73</v>
      </c>
      <c r="BC158" s="25"/>
      <c r="BD158" s="25" t="s">
        <v>74</v>
      </c>
    </row>
    <row r="159" spans="1:56" s="14" customFormat="1" ht="15" customHeight="1" x14ac:dyDescent="0.25">
      <c r="A159" s="21">
        <v>900021</v>
      </c>
      <c r="B159" s="21">
        <v>2025</v>
      </c>
      <c r="C159" s="21" t="s">
        <v>538</v>
      </c>
      <c r="D159" s="21" t="s">
        <v>56</v>
      </c>
      <c r="E159" s="21" t="s">
        <v>149</v>
      </c>
      <c r="F159" s="21" t="s">
        <v>150</v>
      </c>
      <c r="G159" s="21" t="s">
        <v>161</v>
      </c>
      <c r="H159" s="21" t="s">
        <v>56</v>
      </c>
      <c r="I159" s="21" t="s">
        <v>57</v>
      </c>
      <c r="J159" s="21" t="s">
        <v>58</v>
      </c>
      <c r="K159" s="21" t="s">
        <v>59</v>
      </c>
      <c r="L159" s="21" t="s">
        <v>56</v>
      </c>
      <c r="M159" s="22" t="s">
        <v>400</v>
      </c>
      <c r="N159" s="22" t="s">
        <v>190</v>
      </c>
      <c r="O159" s="21" t="s">
        <v>60</v>
      </c>
      <c r="P159" s="23">
        <v>45850</v>
      </c>
      <c r="Q159" s="21">
        <v>12</v>
      </c>
      <c r="R159" s="21">
        <v>7</v>
      </c>
      <c r="S159" s="21">
        <v>2025</v>
      </c>
      <c r="T159" s="35">
        <v>45850</v>
      </c>
      <c r="U159" s="21" t="s">
        <v>61</v>
      </c>
      <c r="V159" s="21" t="s">
        <v>62</v>
      </c>
      <c r="W159" s="21" t="s">
        <v>63</v>
      </c>
      <c r="X159" s="21" t="s">
        <v>60</v>
      </c>
      <c r="Y159" s="21" t="s">
        <v>60</v>
      </c>
      <c r="Z159" s="21" t="s">
        <v>88</v>
      </c>
      <c r="AA159" s="21" t="s">
        <v>156</v>
      </c>
      <c r="AB159" s="21">
        <v>1187</v>
      </c>
      <c r="AC159" s="21" t="s">
        <v>115</v>
      </c>
      <c r="AD159" s="21">
        <v>-23.541268909999999</v>
      </c>
      <c r="AE159" s="21">
        <v>-46.639098679999996</v>
      </c>
      <c r="AF159" s="21">
        <v>1039000</v>
      </c>
      <c r="AG159" s="21" t="s">
        <v>79</v>
      </c>
      <c r="AH159" s="24" t="s">
        <v>65</v>
      </c>
      <c r="AI159" s="26" t="s">
        <v>422</v>
      </c>
      <c r="AJ159" s="25" t="s">
        <v>66</v>
      </c>
      <c r="AK159" s="25"/>
      <c r="AL159" s="25"/>
      <c r="AM159" s="25" t="s">
        <v>111</v>
      </c>
      <c r="AN159" s="25" t="s">
        <v>112</v>
      </c>
      <c r="AO159" s="25" t="s">
        <v>69</v>
      </c>
      <c r="AP159" s="25" t="s">
        <v>70</v>
      </c>
      <c r="AQ159" s="26">
        <v>1</v>
      </c>
      <c r="AR159" s="27" t="str">
        <f>CONCATENATE(M159," - ",N159)</f>
        <v>11/07/2025 - 16:30:00</v>
      </c>
      <c r="AS159" s="28" t="str">
        <f>CONCATENATE(AJ159," - ",AA159," - ",AM159," - ",AN159," - ",AO159," - ",AP159)</f>
        <v>FURTO EM INTERIOR DE ESTABELECIMENTO COMERCIAL (A CLIENTES/NAO ESTABELECIMENTO) - AVENIDA IPIRANGA - MODUS OPERANDI NAO ESPECIFICADO - NÃO ESPECIFICADO - INTERIOR DE ESTABELECIMENTO COMERCIAL - SO CELULAR</v>
      </c>
      <c r="AT159" s="29" t="str">
        <f t="shared" si="0"/>
        <v>11/07/2025 - 16:30:00 - FURTO EM INTERIOR DE ESTABELECIMENTO COMERCIAL (A CLIENTES/NAO ESTABELECIMENTO) - AVENIDA IPIRANGA - MODUS OPERANDI NAO ESPECIFICADO - NÃO ESPECIFICADO - INTERIOR DE ESTABELECIMENTO COMERCIAL - SO CELULAR</v>
      </c>
      <c r="AU159" s="28" t="str">
        <f t="shared" si="1"/>
        <v>JULHO</v>
      </c>
      <c r="AV159" s="28" t="str">
        <f t="shared" si="2"/>
        <v>SEXTA-FEIRA</v>
      </c>
      <c r="AW159" s="30" t="s">
        <v>271</v>
      </c>
      <c r="AX159" s="25"/>
      <c r="AY159" s="31" t="s">
        <v>72</v>
      </c>
      <c r="AZ159" s="25" t="s">
        <v>71</v>
      </c>
      <c r="BA159" s="25" t="s">
        <v>71</v>
      </c>
      <c r="BB159" s="25" t="s">
        <v>73</v>
      </c>
      <c r="BC159" s="25"/>
      <c r="BD159" s="25" t="s">
        <v>74</v>
      </c>
    </row>
    <row r="160" spans="1:56" s="14" customFormat="1" ht="15" customHeight="1" x14ac:dyDescent="0.25">
      <c r="A160" s="21">
        <v>900021</v>
      </c>
      <c r="B160" s="21">
        <v>2025</v>
      </c>
      <c r="C160" s="21" t="s">
        <v>539</v>
      </c>
      <c r="D160" s="21" t="s">
        <v>56</v>
      </c>
      <c r="E160" s="21" t="s">
        <v>149</v>
      </c>
      <c r="F160" s="21" t="s">
        <v>150</v>
      </c>
      <c r="G160" s="21" t="s">
        <v>161</v>
      </c>
      <c r="H160" s="21" t="s">
        <v>56</v>
      </c>
      <c r="I160" s="21" t="s">
        <v>57</v>
      </c>
      <c r="J160" s="21" t="s">
        <v>58</v>
      </c>
      <c r="K160" s="21" t="s">
        <v>87</v>
      </c>
      <c r="L160" s="21" t="s">
        <v>56</v>
      </c>
      <c r="M160" s="22" t="s">
        <v>407</v>
      </c>
      <c r="N160" s="22" t="s">
        <v>187</v>
      </c>
      <c r="O160" s="21" t="s">
        <v>60</v>
      </c>
      <c r="P160" s="23">
        <v>45850</v>
      </c>
      <c r="Q160" s="21">
        <v>12</v>
      </c>
      <c r="R160" s="21">
        <v>7</v>
      </c>
      <c r="S160" s="21">
        <v>2025</v>
      </c>
      <c r="T160" s="35">
        <v>45850</v>
      </c>
      <c r="U160" s="21" t="s">
        <v>61</v>
      </c>
      <c r="V160" s="21" t="s">
        <v>62</v>
      </c>
      <c r="W160" s="21" t="s">
        <v>63</v>
      </c>
      <c r="X160" s="21" t="s">
        <v>60</v>
      </c>
      <c r="Y160" s="21" t="s">
        <v>60</v>
      </c>
      <c r="Z160" s="21" t="s">
        <v>88</v>
      </c>
      <c r="AA160" s="21" t="s">
        <v>540</v>
      </c>
      <c r="AB160" s="21">
        <v>206</v>
      </c>
      <c r="AC160" s="21" t="s">
        <v>104</v>
      </c>
      <c r="AD160" s="21">
        <v>-23.540105090000001</v>
      </c>
      <c r="AE160" s="21">
        <v>-46.652557969999997</v>
      </c>
      <c r="AF160" s="21">
        <v>1224040</v>
      </c>
      <c r="AG160" s="21" t="s">
        <v>79</v>
      </c>
      <c r="AH160" s="24" t="s">
        <v>65</v>
      </c>
      <c r="AI160" s="26" t="s">
        <v>422</v>
      </c>
      <c r="AJ160" s="25" t="s">
        <v>66</v>
      </c>
      <c r="AK160" s="25"/>
      <c r="AL160" s="25"/>
      <c r="AM160" s="25" t="s">
        <v>111</v>
      </c>
      <c r="AN160" s="25" t="s">
        <v>112</v>
      </c>
      <c r="AO160" s="25" t="s">
        <v>69</v>
      </c>
      <c r="AP160" s="25" t="s">
        <v>70</v>
      </c>
      <c r="AQ160" s="26">
        <v>1</v>
      </c>
      <c r="AR160" s="27" t="str">
        <f>CONCATENATE(M160," - ",N160)</f>
        <v>12/07/2025 - 15:30:00</v>
      </c>
      <c r="AS160" s="28" t="str">
        <f>CONCATENATE(AJ160," - ",AA160," - ",AM160," - ",AN160," - ",AO160," - ",AP160)</f>
        <v>FURTO EM INTERIOR DE ESTABELECIMENTO COMERCIAL (A CLIENTES/NAO ESTABELECIMENTO) - RUA CANUTO DO VAL - MODUS OPERANDI NAO ESPECIFICADO - NÃO ESPECIFICADO - INTERIOR DE ESTABELECIMENTO COMERCIAL - SO CELULAR</v>
      </c>
      <c r="AT160" s="29" t="str">
        <f t="shared" si="0"/>
        <v>12/07/2025 - 15:30:00 - FURTO EM INTERIOR DE ESTABELECIMENTO COMERCIAL (A CLIENTES/NAO ESTABELECIMENTO) - RUA CANUTO DO VAL - MODUS OPERANDI NAO ESPECIFICADO - NÃO ESPECIFICADO - INTERIOR DE ESTABELECIMENTO COMERCIAL - SO CELULAR</v>
      </c>
      <c r="AU160" s="28" t="str">
        <f t="shared" si="1"/>
        <v>JULHO</v>
      </c>
      <c r="AV160" s="28" t="str">
        <f t="shared" si="2"/>
        <v>SÁBADO</v>
      </c>
      <c r="AW160" s="30" t="s">
        <v>271</v>
      </c>
      <c r="AX160" s="25"/>
      <c r="AY160" s="31" t="s">
        <v>72</v>
      </c>
      <c r="AZ160" s="25" t="s">
        <v>71</v>
      </c>
      <c r="BA160" s="25" t="s">
        <v>71</v>
      </c>
      <c r="BB160" s="25" t="s">
        <v>73</v>
      </c>
      <c r="BC160" s="25"/>
      <c r="BD160" s="25" t="s">
        <v>74</v>
      </c>
    </row>
    <row r="161" spans="1:56" s="14" customFormat="1" ht="15" customHeight="1" x14ac:dyDescent="0.25">
      <c r="A161" s="21">
        <v>900021</v>
      </c>
      <c r="B161" s="21">
        <v>2025</v>
      </c>
      <c r="C161" s="21" t="s">
        <v>541</v>
      </c>
      <c r="D161" s="21" t="s">
        <v>56</v>
      </c>
      <c r="E161" s="21" t="s">
        <v>149</v>
      </c>
      <c r="F161" s="21" t="s">
        <v>150</v>
      </c>
      <c r="G161" s="21" t="s">
        <v>161</v>
      </c>
      <c r="H161" s="21" t="s">
        <v>56</v>
      </c>
      <c r="I161" s="21" t="s">
        <v>57</v>
      </c>
      <c r="J161" s="21" t="s">
        <v>58</v>
      </c>
      <c r="K161" s="21" t="s">
        <v>59</v>
      </c>
      <c r="L161" s="21" t="s">
        <v>56</v>
      </c>
      <c r="M161" s="22" t="s">
        <v>407</v>
      </c>
      <c r="N161" s="22" t="s">
        <v>542</v>
      </c>
      <c r="O161" s="21" t="s">
        <v>60</v>
      </c>
      <c r="P161" s="23">
        <v>45850</v>
      </c>
      <c r="Q161" s="21">
        <v>12</v>
      </c>
      <c r="R161" s="21">
        <v>7</v>
      </c>
      <c r="S161" s="21">
        <v>2025</v>
      </c>
      <c r="T161" s="35">
        <v>45850</v>
      </c>
      <c r="U161" s="21" t="s">
        <v>61</v>
      </c>
      <c r="V161" s="21" t="s">
        <v>75</v>
      </c>
      <c r="W161" s="21" t="s">
        <v>63</v>
      </c>
      <c r="X161" s="21" t="s">
        <v>60</v>
      </c>
      <c r="Y161" s="21" t="s">
        <v>60</v>
      </c>
      <c r="Z161" s="21" t="s">
        <v>88</v>
      </c>
      <c r="AA161" s="21" t="s">
        <v>505</v>
      </c>
      <c r="AB161" s="21">
        <v>573</v>
      </c>
      <c r="AC161" s="21" t="s">
        <v>115</v>
      </c>
      <c r="AD161" s="21">
        <v>-23.54100433</v>
      </c>
      <c r="AE161" s="21">
        <v>-46.636537009999998</v>
      </c>
      <c r="AF161" s="21">
        <v>1033001</v>
      </c>
      <c r="AG161" s="21" t="s">
        <v>79</v>
      </c>
      <c r="AH161" s="24" t="s">
        <v>109</v>
      </c>
      <c r="AI161" s="26" t="s">
        <v>88</v>
      </c>
      <c r="AJ161" s="25" t="s">
        <v>81</v>
      </c>
      <c r="AK161" s="25"/>
      <c r="AL161" s="25"/>
      <c r="AM161" s="25" t="s">
        <v>82</v>
      </c>
      <c r="AN161" s="25" t="s">
        <v>68</v>
      </c>
      <c r="AO161" s="25" t="s">
        <v>91</v>
      </c>
      <c r="AP161" s="25" t="s">
        <v>70</v>
      </c>
      <c r="AQ161" s="26">
        <v>1</v>
      </c>
      <c r="AR161" s="27" t="str">
        <f>CONCATENATE(M161," - ",N161)</f>
        <v>12/07/2025 - 14:22:00</v>
      </c>
      <c r="AS161" s="28" t="str">
        <f>CONCATENATE(AJ161," - ",AA161," - ",AM161," - ",AN161," - ",AO161," - ",AP161)</f>
        <v>ROUBO A TRANSEUNTE - AVENIDA CASPER LIBERO - AGRESSÃO FÍSICA - A PÉ - VIA PÚBLICA - SO CELULAR</v>
      </c>
      <c r="AT161" s="29" t="str">
        <f t="shared" si="0"/>
        <v>12/07/2025 - 14:22:00 - ROUBO A TRANSEUNTE - AVENIDA CASPER LIBERO - AGRESSÃO FÍSICA - A PÉ - VIA PÚBLICA - SO CELULAR</v>
      </c>
      <c r="AU161" s="28" t="str">
        <f t="shared" si="1"/>
        <v>JULHO</v>
      </c>
      <c r="AV161" s="28" t="str">
        <f t="shared" si="2"/>
        <v>SÁBADO</v>
      </c>
      <c r="AW161" s="30" t="s">
        <v>271</v>
      </c>
      <c r="AX161" s="25"/>
      <c r="AY161" s="32" t="s">
        <v>85</v>
      </c>
      <c r="AZ161" s="25" t="s">
        <v>71</v>
      </c>
      <c r="BA161" s="25" t="s">
        <v>71</v>
      </c>
      <c r="BB161" s="25" t="s">
        <v>73</v>
      </c>
      <c r="BC161" s="25"/>
      <c r="BD161" s="25" t="s">
        <v>74</v>
      </c>
    </row>
    <row r="162" spans="1:56" s="14" customFormat="1" ht="15" customHeight="1" x14ac:dyDescent="0.25">
      <c r="A162" s="21">
        <v>900021</v>
      </c>
      <c r="B162" s="21">
        <v>2025</v>
      </c>
      <c r="C162" s="21" t="s">
        <v>543</v>
      </c>
      <c r="D162" s="21" t="s">
        <v>56</v>
      </c>
      <c r="E162" s="21" t="s">
        <v>149</v>
      </c>
      <c r="F162" s="21" t="s">
        <v>150</v>
      </c>
      <c r="G162" s="21" t="s">
        <v>161</v>
      </c>
      <c r="H162" s="21" t="s">
        <v>56</v>
      </c>
      <c r="I162" s="21" t="s">
        <v>57</v>
      </c>
      <c r="J162" s="21" t="s">
        <v>58</v>
      </c>
      <c r="K162" s="21" t="s">
        <v>87</v>
      </c>
      <c r="L162" s="21" t="s">
        <v>56</v>
      </c>
      <c r="M162" s="22" t="s">
        <v>400</v>
      </c>
      <c r="N162" s="22" t="s">
        <v>175</v>
      </c>
      <c r="O162" s="21" t="s">
        <v>60</v>
      </c>
      <c r="P162" s="23">
        <v>45850</v>
      </c>
      <c r="Q162" s="21">
        <v>12</v>
      </c>
      <c r="R162" s="21">
        <v>7</v>
      </c>
      <c r="S162" s="21">
        <v>2025</v>
      </c>
      <c r="T162" s="35">
        <v>45850</v>
      </c>
      <c r="U162" s="21" t="s">
        <v>61</v>
      </c>
      <c r="V162" s="21" t="s">
        <v>62</v>
      </c>
      <c r="W162" s="21" t="s">
        <v>63</v>
      </c>
      <c r="X162" s="21" t="s">
        <v>60</v>
      </c>
      <c r="Y162" s="21" t="s">
        <v>60</v>
      </c>
      <c r="Z162" s="21" t="s">
        <v>88</v>
      </c>
      <c r="AA162" s="21" t="s">
        <v>544</v>
      </c>
      <c r="AB162" s="21">
        <v>181</v>
      </c>
      <c r="AC162" s="21" t="s">
        <v>132</v>
      </c>
      <c r="AD162" s="21">
        <v>-23.536657600000002</v>
      </c>
      <c r="AE162" s="21">
        <v>-46.650497600000001</v>
      </c>
      <c r="AF162" s="21">
        <v>1216000</v>
      </c>
      <c r="AG162" s="21" t="s">
        <v>79</v>
      </c>
      <c r="AH162" s="24" t="s">
        <v>101</v>
      </c>
      <c r="AI162" s="26" t="s">
        <v>88</v>
      </c>
      <c r="AJ162" s="25" t="s">
        <v>110</v>
      </c>
      <c r="AK162" s="25"/>
      <c r="AL162" s="25"/>
      <c r="AM162" s="25" t="s">
        <v>226</v>
      </c>
      <c r="AN162" s="25" t="s">
        <v>68</v>
      </c>
      <c r="AO162" s="25" t="s">
        <v>91</v>
      </c>
      <c r="AP162" s="25" t="s">
        <v>70</v>
      </c>
      <c r="AQ162" s="26">
        <v>1</v>
      </c>
      <c r="AR162" s="27" t="str">
        <f>CONCATENATE(M162," - ",N162)</f>
        <v>11/07/2025 - 18:30:00</v>
      </c>
      <c r="AS162" s="28" t="str">
        <f>CONCATENATE(AJ162," - ",AA162," - ",AM162," - ",AN162," - ",AO162," - ",AP162)</f>
        <v>FURTO A OBJETO EM INTERIOR DE VEICULO - VIA ELEVADO PRESIDENTE JOÃO GOULART - QUEBROU O VIDRO COM PESSOA NO CARRO - A PÉ - VIA PÚBLICA - SO CELULAR</v>
      </c>
      <c r="AT162" s="29" t="str">
        <f t="shared" si="0"/>
        <v>11/07/2025 - 18:30:00 - FURTO A OBJETO EM INTERIOR DE VEICULO - VIA ELEVADO PRESIDENTE JOÃO GOULART - QUEBROU O VIDRO COM PESSOA NO CARRO - A PÉ - VIA PÚBLICA - SO CELULAR</v>
      </c>
      <c r="AU162" s="28" t="str">
        <f t="shared" si="1"/>
        <v>JULHO</v>
      </c>
      <c r="AV162" s="28" t="str">
        <f t="shared" si="2"/>
        <v>SEXTA-FEIRA</v>
      </c>
      <c r="AW162" s="30" t="s">
        <v>271</v>
      </c>
      <c r="AX162" s="25"/>
      <c r="AY162" s="31" t="s">
        <v>72</v>
      </c>
      <c r="AZ162" s="25" t="s">
        <v>71</v>
      </c>
      <c r="BA162" s="25" t="s">
        <v>71</v>
      </c>
      <c r="BB162" s="25" t="s">
        <v>73</v>
      </c>
      <c r="BC162" s="25"/>
      <c r="BD162" s="25" t="s">
        <v>74</v>
      </c>
    </row>
    <row r="163" spans="1:56" s="14" customFormat="1" ht="15" customHeight="1" x14ac:dyDescent="0.25">
      <c r="A163" s="21">
        <v>900021</v>
      </c>
      <c r="B163" s="21">
        <v>2025</v>
      </c>
      <c r="C163" s="21" t="s">
        <v>545</v>
      </c>
      <c r="D163" s="21" t="s">
        <v>56</v>
      </c>
      <c r="E163" s="21" t="s">
        <v>149</v>
      </c>
      <c r="F163" s="21" t="s">
        <v>150</v>
      </c>
      <c r="G163" s="21" t="s">
        <v>161</v>
      </c>
      <c r="H163" s="21" t="s">
        <v>56</v>
      </c>
      <c r="I163" s="21" t="s">
        <v>57</v>
      </c>
      <c r="J163" s="21" t="s">
        <v>58</v>
      </c>
      <c r="K163" s="21" t="s">
        <v>87</v>
      </c>
      <c r="L163" s="21" t="s">
        <v>56</v>
      </c>
      <c r="M163" s="22" t="s">
        <v>407</v>
      </c>
      <c r="N163" s="22" t="s">
        <v>546</v>
      </c>
      <c r="O163" s="21" t="s">
        <v>60</v>
      </c>
      <c r="P163" s="23">
        <v>45851</v>
      </c>
      <c r="Q163" s="21">
        <v>13</v>
      </c>
      <c r="R163" s="21">
        <v>7</v>
      </c>
      <c r="S163" s="21">
        <v>2025</v>
      </c>
      <c r="T163" s="35">
        <v>45851</v>
      </c>
      <c r="U163" s="21" t="s">
        <v>61</v>
      </c>
      <c r="V163" s="21" t="s">
        <v>75</v>
      </c>
      <c r="W163" s="21" t="s">
        <v>63</v>
      </c>
      <c r="X163" s="21" t="s">
        <v>60</v>
      </c>
      <c r="Y163" s="21" t="s">
        <v>60</v>
      </c>
      <c r="Z163" s="21" t="s">
        <v>88</v>
      </c>
      <c r="AA163" s="21" t="s">
        <v>173</v>
      </c>
      <c r="AB163" s="21">
        <v>463</v>
      </c>
      <c r="AC163" s="21" t="s">
        <v>104</v>
      </c>
      <c r="AD163" s="21">
        <v>-23.536060060000001</v>
      </c>
      <c r="AE163" s="21">
        <v>-46.66074879</v>
      </c>
      <c r="AF163" s="21">
        <v>1232011</v>
      </c>
      <c r="AG163" s="21" t="s">
        <v>79</v>
      </c>
      <c r="AH163" s="24" t="s">
        <v>101</v>
      </c>
      <c r="AI163" s="26" t="s">
        <v>88</v>
      </c>
      <c r="AJ163" s="25" t="s">
        <v>81</v>
      </c>
      <c r="AK163" s="25"/>
      <c r="AL163" s="25"/>
      <c r="AM163" s="25" t="s">
        <v>122</v>
      </c>
      <c r="AN163" s="25" t="s">
        <v>68</v>
      </c>
      <c r="AO163" s="25" t="s">
        <v>91</v>
      </c>
      <c r="AP163" s="25" t="s">
        <v>83</v>
      </c>
      <c r="AQ163" s="26">
        <v>1</v>
      </c>
      <c r="AR163" s="27" t="str">
        <f>CONCATENATE(M163," - ",N163)</f>
        <v>12/07/2025 - 19:52:00</v>
      </c>
      <c r="AS163" s="28" t="str">
        <f>CONCATENATE(AJ163," - ",AA163," - ",AM163," - ",AN163," - ",AO163," - ",AP163)</f>
        <v>ROUBO A TRANSEUNTE - RUA CONSELHEIRO BROTERO - AMEAÇA COM ARMA DE FOGO/SIMULACRO/SIMULAÇÃO - A PÉ - VIA PÚBLICA - CELULAR E OUTROS</v>
      </c>
      <c r="AT163" s="29" t="str">
        <f t="shared" si="0"/>
        <v>12/07/2025 - 19:52:00 - ROUBO A TRANSEUNTE - RUA CONSELHEIRO BROTERO - AMEAÇA COM ARMA DE FOGO/SIMULACRO/SIMULAÇÃO - A PÉ - VIA PÚBLICA - CELULAR E OUTROS</v>
      </c>
      <c r="AU163" s="28" t="str">
        <f t="shared" si="1"/>
        <v>JULHO</v>
      </c>
      <c r="AV163" s="28" t="str">
        <f t="shared" si="2"/>
        <v>SÁBADO</v>
      </c>
      <c r="AW163" s="30" t="s">
        <v>271</v>
      </c>
      <c r="AX163" s="25"/>
      <c r="AY163" s="32" t="s">
        <v>85</v>
      </c>
      <c r="AZ163" s="25" t="s">
        <v>71</v>
      </c>
      <c r="BA163" s="25" t="s">
        <v>71</v>
      </c>
      <c r="BB163" s="25" t="s">
        <v>73</v>
      </c>
      <c r="BC163" s="25"/>
      <c r="BD163" s="25" t="s">
        <v>74</v>
      </c>
    </row>
    <row r="164" spans="1:56" s="14" customFormat="1" ht="15" customHeight="1" x14ac:dyDescent="0.25">
      <c r="A164" s="21">
        <v>900021</v>
      </c>
      <c r="B164" s="21">
        <v>2025</v>
      </c>
      <c r="C164" s="21" t="s">
        <v>547</v>
      </c>
      <c r="D164" s="21" t="s">
        <v>56</v>
      </c>
      <c r="E164" s="21" t="s">
        <v>149</v>
      </c>
      <c r="F164" s="21" t="s">
        <v>150</v>
      </c>
      <c r="G164" s="21" t="s">
        <v>161</v>
      </c>
      <c r="H164" s="21" t="s">
        <v>56</v>
      </c>
      <c r="I164" s="21" t="s">
        <v>57</v>
      </c>
      <c r="J164" s="21" t="s">
        <v>58</v>
      </c>
      <c r="K164" s="21" t="s">
        <v>87</v>
      </c>
      <c r="L164" s="21" t="s">
        <v>56</v>
      </c>
      <c r="M164" s="22" t="s">
        <v>407</v>
      </c>
      <c r="N164" s="22" t="s">
        <v>548</v>
      </c>
      <c r="O164" s="21" t="s">
        <v>60</v>
      </c>
      <c r="P164" s="23">
        <v>45851</v>
      </c>
      <c r="Q164" s="21">
        <v>13</v>
      </c>
      <c r="R164" s="21">
        <v>7</v>
      </c>
      <c r="S164" s="21">
        <v>2025</v>
      </c>
      <c r="T164" s="35">
        <v>45851</v>
      </c>
      <c r="U164" s="21" t="s">
        <v>61</v>
      </c>
      <c r="V164" s="21" t="s">
        <v>75</v>
      </c>
      <c r="W164" s="21" t="s">
        <v>63</v>
      </c>
      <c r="X164" s="21" t="s">
        <v>60</v>
      </c>
      <c r="Y164" s="21" t="s">
        <v>60</v>
      </c>
      <c r="Z164" s="21" t="s">
        <v>88</v>
      </c>
      <c r="AA164" s="21" t="s">
        <v>262</v>
      </c>
      <c r="AB164" s="21">
        <v>874</v>
      </c>
      <c r="AC164" s="21" t="s">
        <v>89</v>
      </c>
      <c r="AD164" s="21">
        <v>-23.5315318</v>
      </c>
      <c r="AE164" s="21">
        <v>-46.650469700000002</v>
      </c>
      <c r="AF164" s="21">
        <v>1218012</v>
      </c>
      <c r="AG164" s="21" t="s">
        <v>79</v>
      </c>
      <c r="AH164" s="24" t="s">
        <v>80</v>
      </c>
      <c r="AI164" s="26" t="s">
        <v>88</v>
      </c>
      <c r="AJ164" s="25" t="s">
        <v>123</v>
      </c>
      <c r="AK164" s="25"/>
      <c r="AL164" s="25"/>
      <c r="AM164" s="25" t="s">
        <v>105</v>
      </c>
      <c r="AN164" s="25" t="s">
        <v>130</v>
      </c>
      <c r="AO164" s="25" t="s">
        <v>91</v>
      </c>
      <c r="AP164" s="25" t="s">
        <v>70</v>
      </c>
      <c r="AQ164" s="26">
        <v>1</v>
      </c>
      <c r="AR164" s="27" t="str">
        <f>CONCATENATE(M164," - ",N164)</f>
        <v>12/07/2025 - 00:15:00</v>
      </c>
      <c r="AS164" s="28" t="str">
        <f>CONCATENATE(AJ164," - ",AA164," - ",AM164," - ",AN164," - ",AO164," - ",AP164)</f>
        <v>FURTO A TRANSEUNTE - ALAMEDA EDUARDO PRADO - TROMBADA - BICICLETA - VIA PÚBLICA - SO CELULAR</v>
      </c>
      <c r="AT164" s="29" t="str">
        <f t="shared" si="0"/>
        <v>12/07/2025 - 00:15:00 - FURTO A TRANSEUNTE - ALAMEDA EDUARDO PRADO - TROMBADA - BICICLETA - VIA PÚBLICA - SO CELULAR</v>
      </c>
      <c r="AU164" s="28" t="str">
        <f t="shared" si="1"/>
        <v>JULHO</v>
      </c>
      <c r="AV164" s="28" t="str">
        <f t="shared" si="2"/>
        <v>SÁBADO</v>
      </c>
      <c r="AW164" s="30" t="s">
        <v>271</v>
      </c>
      <c r="AX164" s="25" t="s">
        <v>72</v>
      </c>
      <c r="AY164" s="31" t="s">
        <v>72</v>
      </c>
      <c r="AZ164" s="25" t="s">
        <v>71</v>
      </c>
      <c r="BA164" s="25" t="s">
        <v>71</v>
      </c>
      <c r="BB164" s="25" t="s">
        <v>73</v>
      </c>
      <c r="BC164" s="25"/>
      <c r="BD164" s="25" t="s">
        <v>74</v>
      </c>
    </row>
    <row r="165" spans="1:56" s="14" customFormat="1" ht="15" customHeight="1" x14ac:dyDescent="0.25">
      <c r="A165" s="21">
        <v>900021</v>
      </c>
      <c r="B165" s="21">
        <v>2025</v>
      </c>
      <c r="C165" s="21" t="s">
        <v>549</v>
      </c>
      <c r="D165" s="21" t="s">
        <v>56</v>
      </c>
      <c r="E165" s="21" t="s">
        <v>149</v>
      </c>
      <c r="F165" s="21" t="s">
        <v>150</v>
      </c>
      <c r="G165" s="21" t="s">
        <v>161</v>
      </c>
      <c r="H165" s="21" t="s">
        <v>56</v>
      </c>
      <c r="I165" s="21" t="s">
        <v>57</v>
      </c>
      <c r="J165" s="21" t="s">
        <v>58</v>
      </c>
      <c r="K165" s="21" t="s">
        <v>87</v>
      </c>
      <c r="L165" s="21" t="s">
        <v>56</v>
      </c>
      <c r="M165" s="22" t="s">
        <v>416</v>
      </c>
      <c r="N165" s="22" t="s">
        <v>550</v>
      </c>
      <c r="O165" s="21" t="s">
        <v>60</v>
      </c>
      <c r="P165" s="23">
        <v>45851</v>
      </c>
      <c r="Q165" s="21">
        <v>13</v>
      </c>
      <c r="R165" s="21">
        <v>7</v>
      </c>
      <c r="S165" s="21">
        <v>2025</v>
      </c>
      <c r="T165" s="35">
        <v>45851</v>
      </c>
      <c r="U165" s="21" t="s">
        <v>61</v>
      </c>
      <c r="V165" s="21" t="s">
        <v>62</v>
      </c>
      <c r="W165" s="21" t="s">
        <v>63</v>
      </c>
      <c r="X165" s="21" t="s">
        <v>162</v>
      </c>
      <c r="Y165" s="21" t="s">
        <v>98</v>
      </c>
      <c r="Z165" s="21" t="s">
        <v>88</v>
      </c>
      <c r="AA165" s="21" t="s">
        <v>197</v>
      </c>
      <c r="AB165" s="21">
        <v>2</v>
      </c>
      <c r="AC165" s="21" t="s">
        <v>104</v>
      </c>
      <c r="AD165" s="21">
        <v>-23.532966500000001</v>
      </c>
      <c r="AE165" s="21">
        <v>-46.653194200000002</v>
      </c>
      <c r="AF165" s="21">
        <v>1228000</v>
      </c>
      <c r="AG165" s="21" t="s">
        <v>79</v>
      </c>
      <c r="AH165" s="24" t="s">
        <v>80</v>
      </c>
      <c r="AI165" s="26" t="s">
        <v>88</v>
      </c>
      <c r="AJ165" s="25" t="s">
        <v>134</v>
      </c>
      <c r="AK165" s="25"/>
      <c r="AL165" s="25"/>
      <c r="AM165" s="25" t="s">
        <v>141</v>
      </c>
      <c r="AN165" s="25" t="s">
        <v>112</v>
      </c>
      <c r="AO165" s="25" t="s">
        <v>91</v>
      </c>
      <c r="AP165" s="25" t="s">
        <v>114</v>
      </c>
      <c r="AQ165" s="26">
        <v>1</v>
      </c>
      <c r="AR165" s="27" t="str">
        <f>CONCATENATE(M165," - ",N165)</f>
        <v>13/07/2025 - 01:00:00</v>
      </c>
      <c r="AS165" s="28" t="str">
        <f>CONCATENATE(AJ165," - ",AA165," - ",AM165," - ",AN165," - ",AO165," - ",AP165)</f>
        <v>FURTO QUEBRA VIDRO - AVENIDA ANGÉLICA - QUEBROU O VIDRO SEM PESSOA NO CARRO - NÃO ESPECIFICADO - VIA PÚBLICA - OUTROS</v>
      </c>
      <c r="AT165" s="29" t="str">
        <f t="shared" si="0"/>
        <v>13/07/2025 - 01:00:00 - FURTO QUEBRA VIDRO - AVENIDA ANGÉLICA - QUEBROU O VIDRO SEM PESSOA NO CARRO - NÃO ESPECIFICADO - VIA PÚBLICA - OUTROS</v>
      </c>
      <c r="AU165" s="28" t="str">
        <f t="shared" si="1"/>
        <v>JULHO</v>
      </c>
      <c r="AV165" s="28" t="str">
        <f t="shared" si="2"/>
        <v>DOMINGO</v>
      </c>
      <c r="AW165" s="30" t="s">
        <v>271</v>
      </c>
      <c r="AX165" s="25"/>
      <c r="AY165" s="31" t="s">
        <v>72</v>
      </c>
      <c r="AZ165" s="25" t="s">
        <v>71</v>
      </c>
      <c r="BA165" s="25" t="s">
        <v>71</v>
      </c>
      <c r="BB165" s="25" t="s">
        <v>73</v>
      </c>
      <c r="BC165" s="25"/>
      <c r="BD165" s="25" t="s">
        <v>74</v>
      </c>
    </row>
    <row r="166" spans="1:56" s="14" customFormat="1" ht="15" customHeight="1" x14ac:dyDescent="0.25">
      <c r="A166" s="21">
        <v>900021</v>
      </c>
      <c r="B166" s="21">
        <v>2025</v>
      </c>
      <c r="C166" s="21" t="s">
        <v>551</v>
      </c>
      <c r="D166" s="21" t="s">
        <v>56</v>
      </c>
      <c r="E166" s="21" t="s">
        <v>149</v>
      </c>
      <c r="F166" s="21" t="s">
        <v>150</v>
      </c>
      <c r="G166" s="21" t="s">
        <v>161</v>
      </c>
      <c r="H166" s="21" t="s">
        <v>56</v>
      </c>
      <c r="I166" s="21" t="s">
        <v>57</v>
      </c>
      <c r="J166" s="21" t="s">
        <v>58</v>
      </c>
      <c r="K166" s="21" t="s">
        <v>59</v>
      </c>
      <c r="L166" s="21" t="s">
        <v>56</v>
      </c>
      <c r="M166" s="22" t="s">
        <v>400</v>
      </c>
      <c r="N166" s="22" t="s">
        <v>187</v>
      </c>
      <c r="O166" s="21" t="s">
        <v>60</v>
      </c>
      <c r="P166" s="23">
        <v>45851</v>
      </c>
      <c r="Q166" s="21">
        <v>13</v>
      </c>
      <c r="R166" s="21">
        <v>7</v>
      </c>
      <c r="S166" s="21">
        <v>2025</v>
      </c>
      <c r="T166" s="35">
        <v>45851</v>
      </c>
      <c r="U166" s="21" t="s">
        <v>61</v>
      </c>
      <c r="V166" s="21" t="s">
        <v>62</v>
      </c>
      <c r="W166" s="21" t="s">
        <v>63</v>
      </c>
      <c r="X166" s="21" t="s">
        <v>60</v>
      </c>
      <c r="Y166" s="21" t="s">
        <v>60</v>
      </c>
      <c r="Z166" s="21" t="s">
        <v>88</v>
      </c>
      <c r="AA166" s="21" t="s">
        <v>143</v>
      </c>
      <c r="AB166" s="21">
        <v>514</v>
      </c>
      <c r="AC166" s="21" t="s">
        <v>115</v>
      </c>
      <c r="AD166" s="21">
        <v>-23.543002609999998</v>
      </c>
      <c r="AE166" s="21">
        <v>-46.639121449999998</v>
      </c>
      <c r="AF166" s="21">
        <v>1036100</v>
      </c>
      <c r="AG166" s="21" t="s">
        <v>79</v>
      </c>
      <c r="AH166" s="24" t="s">
        <v>65</v>
      </c>
      <c r="AI166" s="26" t="s">
        <v>552</v>
      </c>
      <c r="AJ166" s="25" t="s">
        <v>203</v>
      </c>
      <c r="AK166" s="25"/>
      <c r="AL166" s="25"/>
      <c r="AM166" s="25" t="s">
        <v>111</v>
      </c>
      <c r="AN166" s="25" t="s">
        <v>112</v>
      </c>
      <c r="AO166" s="25" t="s">
        <v>198</v>
      </c>
      <c r="AP166" s="25" t="s">
        <v>114</v>
      </c>
      <c r="AQ166" s="26">
        <v>1</v>
      </c>
      <c r="AR166" s="27" t="str">
        <f>CONCATENATE(M166," - ",N166)</f>
        <v>11/07/2025 - 15:30:00</v>
      </c>
      <c r="AS166" s="28" t="str">
        <f>CONCATENATE(AJ166," - ",AA166," - ",AM166," - ",AN166," - ",AO166," - ",AP166)</f>
        <v>FURTO A RESIDENCIA/CONDOMINIO - AVENIDA SAO JOAO - MODUS OPERANDI NAO ESPECIFICADO - NÃO ESPECIFICADO - INTERIOR DE RESIDÊNCIA - OUTROS</v>
      </c>
      <c r="AT166" s="29" t="str">
        <f t="shared" si="0"/>
        <v>11/07/2025 - 15:30:00 - FURTO A RESIDENCIA/CONDOMINIO - AVENIDA SAO JOAO - MODUS OPERANDI NAO ESPECIFICADO - NÃO ESPECIFICADO - INTERIOR DE RESIDÊNCIA - OUTROS</v>
      </c>
      <c r="AU166" s="28" t="str">
        <f t="shared" si="1"/>
        <v>JULHO</v>
      </c>
      <c r="AV166" s="28" t="str">
        <f t="shared" si="2"/>
        <v>SEXTA-FEIRA</v>
      </c>
      <c r="AW166" s="30" t="s">
        <v>271</v>
      </c>
      <c r="AX166" s="25"/>
      <c r="AY166" s="31" t="s">
        <v>72</v>
      </c>
      <c r="AZ166" s="25" t="s">
        <v>71</v>
      </c>
      <c r="BA166" s="25" t="s">
        <v>71</v>
      </c>
      <c r="BB166" s="25" t="s">
        <v>73</v>
      </c>
      <c r="BC166" s="25"/>
      <c r="BD166" s="25" t="s">
        <v>74</v>
      </c>
    </row>
    <row r="167" spans="1:56" s="14" customFormat="1" ht="15" customHeight="1" x14ac:dyDescent="0.25">
      <c r="A167" s="21">
        <v>900021</v>
      </c>
      <c r="B167" s="21">
        <v>2025</v>
      </c>
      <c r="C167" s="21" t="s">
        <v>553</v>
      </c>
      <c r="D167" s="21" t="s">
        <v>56</v>
      </c>
      <c r="E167" s="21" t="s">
        <v>149</v>
      </c>
      <c r="F167" s="21" t="s">
        <v>150</v>
      </c>
      <c r="G167" s="21" t="s">
        <v>161</v>
      </c>
      <c r="H167" s="21" t="s">
        <v>56</v>
      </c>
      <c r="I167" s="21" t="s">
        <v>57</v>
      </c>
      <c r="J167" s="21" t="s">
        <v>58</v>
      </c>
      <c r="K167" s="21" t="s">
        <v>87</v>
      </c>
      <c r="L167" s="21" t="s">
        <v>56</v>
      </c>
      <c r="M167" s="22" t="s">
        <v>416</v>
      </c>
      <c r="N167" s="22" t="s">
        <v>554</v>
      </c>
      <c r="O167" s="21" t="s">
        <v>60</v>
      </c>
      <c r="P167" s="23">
        <v>45851</v>
      </c>
      <c r="Q167" s="21">
        <v>13</v>
      </c>
      <c r="R167" s="21">
        <v>7</v>
      </c>
      <c r="S167" s="21">
        <v>2025</v>
      </c>
      <c r="T167" s="35">
        <v>45851</v>
      </c>
      <c r="U167" s="21" t="s">
        <v>61</v>
      </c>
      <c r="V167" s="21" t="s">
        <v>75</v>
      </c>
      <c r="W167" s="21" t="s">
        <v>63</v>
      </c>
      <c r="X167" s="21" t="s">
        <v>60</v>
      </c>
      <c r="Y167" s="21" t="s">
        <v>60</v>
      </c>
      <c r="Z167" s="21" t="s">
        <v>88</v>
      </c>
      <c r="AA167" s="21" t="s">
        <v>178</v>
      </c>
      <c r="AB167" s="21">
        <v>591</v>
      </c>
      <c r="AC167" s="21" t="s">
        <v>104</v>
      </c>
      <c r="AD167" s="21">
        <v>-23.53299294</v>
      </c>
      <c r="AE167" s="21">
        <v>-46.646816639999997</v>
      </c>
      <c r="AF167" s="21">
        <v>1216000</v>
      </c>
      <c r="AG167" s="21" t="s">
        <v>79</v>
      </c>
      <c r="AH167" s="24" t="s">
        <v>109</v>
      </c>
      <c r="AI167" s="26" t="s">
        <v>552</v>
      </c>
      <c r="AJ167" s="25" t="s">
        <v>180</v>
      </c>
      <c r="AK167" s="25"/>
      <c r="AL167" s="25"/>
      <c r="AM167" s="25" t="s">
        <v>212</v>
      </c>
      <c r="AN167" s="25" t="s">
        <v>68</v>
      </c>
      <c r="AO167" s="25" t="s">
        <v>69</v>
      </c>
      <c r="AP167" s="25" t="s">
        <v>199</v>
      </c>
      <c r="AQ167" s="26">
        <v>1</v>
      </c>
      <c r="AR167" s="27" t="str">
        <f>CONCATENATE(M167," - ",N167)</f>
        <v>13/07/2025 - 12:03:00</v>
      </c>
      <c r="AS167" s="28" t="str">
        <f>CONCATENATE(AJ167," - ",AA167," - ",AM167," - ",AN167," - ",AO167," - ",AP167)</f>
        <v>ROUBO A ESTABELECIMENTO COMERCIAL (PRODUTOS - DINHEIRO DO ESTABELECIMENTO) - ALAMEDA NOTHMANN - GRAVE AMEAÇA SEM ARMA/SIMULACRO/SIMULAÇÃO - A PÉ - INTERIOR DE ESTABELECIMENTO COMERCIAL - DINHEIRO E OUTROS</v>
      </c>
      <c r="AT167" s="29" t="str">
        <f t="shared" si="0"/>
        <v>13/07/2025 - 12:03:00 - ROUBO A ESTABELECIMENTO COMERCIAL (PRODUTOS - DINHEIRO DO ESTABELECIMENTO) - ALAMEDA NOTHMANN - GRAVE AMEAÇA SEM ARMA/SIMULACRO/SIMULAÇÃO - A PÉ - INTERIOR DE ESTABELECIMENTO COMERCIAL - DINHEIRO E OUTROS</v>
      </c>
      <c r="AU167" s="28" t="str">
        <f t="shared" si="1"/>
        <v>JULHO</v>
      </c>
      <c r="AV167" s="28" t="str">
        <f t="shared" si="2"/>
        <v>DOMINGO</v>
      </c>
      <c r="AW167" s="30" t="s">
        <v>271</v>
      </c>
      <c r="AX167" s="25"/>
      <c r="AY167" s="32" t="s">
        <v>85</v>
      </c>
      <c r="AZ167" s="25" t="s">
        <v>71</v>
      </c>
      <c r="BA167" s="25" t="s">
        <v>71</v>
      </c>
      <c r="BB167" s="25" t="s">
        <v>73</v>
      </c>
      <c r="BC167" s="25"/>
      <c r="BD167" s="25" t="s">
        <v>74</v>
      </c>
    </row>
    <row r="168" spans="1:56" s="14" customFormat="1" ht="15" customHeight="1" x14ac:dyDescent="0.25">
      <c r="A168" s="21">
        <v>900021</v>
      </c>
      <c r="B168" s="21">
        <v>2025</v>
      </c>
      <c r="C168" s="21" t="s">
        <v>555</v>
      </c>
      <c r="D168" s="21" t="s">
        <v>56</v>
      </c>
      <c r="E168" s="21" t="s">
        <v>149</v>
      </c>
      <c r="F168" s="21" t="s">
        <v>150</v>
      </c>
      <c r="G168" s="21" t="s">
        <v>161</v>
      </c>
      <c r="H168" s="21" t="s">
        <v>56</v>
      </c>
      <c r="I168" s="21" t="s">
        <v>57</v>
      </c>
      <c r="J168" s="21" t="s">
        <v>58</v>
      </c>
      <c r="K168" s="21" t="s">
        <v>87</v>
      </c>
      <c r="L168" s="21" t="s">
        <v>56</v>
      </c>
      <c r="M168" s="22" t="s">
        <v>416</v>
      </c>
      <c r="N168" s="22" t="s">
        <v>206</v>
      </c>
      <c r="O168" s="21" t="s">
        <v>60</v>
      </c>
      <c r="P168" s="23">
        <v>45851</v>
      </c>
      <c r="Q168" s="21">
        <v>13</v>
      </c>
      <c r="R168" s="21">
        <v>7</v>
      </c>
      <c r="S168" s="21">
        <v>2025</v>
      </c>
      <c r="T168" s="35">
        <v>45851</v>
      </c>
      <c r="U168" s="21" t="s">
        <v>61</v>
      </c>
      <c r="V168" s="21" t="s">
        <v>62</v>
      </c>
      <c r="W168" s="21" t="s">
        <v>63</v>
      </c>
      <c r="X168" s="21" t="s">
        <v>60</v>
      </c>
      <c r="Y168" s="21" t="s">
        <v>60</v>
      </c>
      <c r="Z168" s="21" t="s">
        <v>88</v>
      </c>
      <c r="AA168" s="21" t="s">
        <v>384</v>
      </c>
      <c r="AB168" s="21">
        <v>182</v>
      </c>
      <c r="AC168" s="21" t="s">
        <v>115</v>
      </c>
      <c r="AD168" s="21">
        <v>-23.543860330000001</v>
      </c>
      <c r="AE168" s="21">
        <v>-46.646113960000001</v>
      </c>
      <c r="AF168" s="21">
        <v>1223001</v>
      </c>
      <c r="AG168" s="21" t="s">
        <v>79</v>
      </c>
      <c r="AH168" s="24" t="s">
        <v>80</v>
      </c>
      <c r="AI168" s="26" t="s">
        <v>88</v>
      </c>
      <c r="AJ168" s="25" t="s">
        <v>123</v>
      </c>
      <c r="AK168" s="25"/>
      <c r="AL168" s="25"/>
      <c r="AM168" s="25" t="s">
        <v>67</v>
      </c>
      <c r="AN168" s="25" t="s">
        <v>68</v>
      </c>
      <c r="AO168" s="25" t="s">
        <v>91</v>
      </c>
      <c r="AP168" s="25" t="s">
        <v>70</v>
      </c>
      <c r="AQ168" s="26">
        <v>1</v>
      </c>
      <c r="AR168" s="27" t="str">
        <f>CONCATENATE(M168," - ",N168)</f>
        <v>13/07/2025 - 00:30:00</v>
      </c>
      <c r="AS168" s="28" t="str">
        <f>CONCATENATE(AJ168," - ",AA168," - ",AM168," - ",AN168," - ",AO168," - ",AP168)</f>
        <v>FURTO A TRANSEUNTE - RUA MARQUES DE ITU - DESTREZA - A PÉ - VIA PÚBLICA - SO CELULAR</v>
      </c>
      <c r="AT168" s="29" t="str">
        <f t="shared" si="0"/>
        <v>13/07/2025 - 00:30:00 - FURTO A TRANSEUNTE - RUA MARQUES DE ITU - DESTREZA - A PÉ - VIA PÚBLICA - SO CELULAR</v>
      </c>
      <c r="AU168" s="28" t="str">
        <f t="shared" si="1"/>
        <v>JULHO</v>
      </c>
      <c r="AV168" s="28" t="str">
        <f t="shared" si="2"/>
        <v>DOMINGO</v>
      </c>
      <c r="AW168" s="30" t="s">
        <v>271</v>
      </c>
      <c r="AX168" s="25"/>
      <c r="AY168" s="31" t="s">
        <v>72</v>
      </c>
      <c r="AZ168" s="25" t="s">
        <v>71</v>
      </c>
      <c r="BA168" s="25" t="s">
        <v>71</v>
      </c>
      <c r="BB168" s="25" t="s">
        <v>73</v>
      </c>
      <c r="BC168" s="25"/>
      <c r="BD168" s="25" t="s">
        <v>74</v>
      </c>
    </row>
    <row r="169" spans="1:56" s="14" customFormat="1" ht="15" customHeight="1" x14ac:dyDescent="0.25">
      <c r="A169" s="21">
        <v>900021</v>
      </c>
      <c r="B169" s="21">
        <v>2025</v>
      </c>
      <c r="C169" s="21" t="s">
        <v>556</v>
      </c>
      <c r="D169" s="21" t="s">
        <v>56</v>
      </c>
      <c r="E169" s="21" t="s">
        <v>149</v>
      </c>
      <c r="F169" s="21" t="s">
        <v>150</v>
      </c>
      <c r="G169" s="21" t="s">
        <v>161</v>
      </c>
      <c r="H169" s="21" t="s">
        <v>56</v>
      </c>
      <c r="I169" s="21" t="s">
        <v>57</v>
      </c>
      <c r="J169" s="21" t="s">
        <v>58</v>
      </c>
      <c r="K169" s="21" t="s">
        <v>59</v>
      </c>
      <c r="L169" s="21" t="s">
        <v>56</v>
      </c>
      <c r="M169" s="22" t="s">
        <v>416</v>
      </c>
      <c r="N169" s="22" t="s">
        <v>225</v>
      </c>
      <c r="O169" s="21" t="s">
        <v>60</v>
      </c>
      <c r="P169" s="23">
        <v>45851</v>
      </c>
      <c r="Q169" s="21">
        <v>13</v>
      </c>
      <c r="R169" s="21">
        <v>7</v>
      </c>
      <c r="S169" s="21">
        <v>2025</v>
      </c>
      <c r="T169" s="35">
        <v>45851</v>
      </c>
      <c r="U169" s="21" t="s">
        <v>61</v>
      </c>
      <c r="V169" s="21" t="s">
        <v>62</v>
      </c>
      <c r="W169" s="21" t="s">
        <v>63</v>
      </c>
      <c r="X169" s="21" t="s">
        <v>60</v>
      </c>
      <c r="Y169" s="21" t="s">
        <v>60</v>
      </c>
      <c r="Z169" s="21" t="s">
        <v>88</v>
      </c>
      <c r="AA169" s="21" t="s">
        <v>248</v>
      </c>
      <c r="AB169" s="21">
        <v>426</v>
      </c>
      <c r="AC169" s="21" t="s">
        <v>115</v>
      </c>
      <c r="AD169" s="21">
        <v>-23.541529690000001</v>
      </c>
      <c r="AE169" s="21">
        <v>-46.646007840000003</v>
      </c>
      <c r="AF169" s="21">
        <v>1219011</v>
      </c>
      <c r="AG169" s="21" t="s">
        <v>79</v>
      </c>
      <c r="AH169" s="24" t="s">
        <v>90</v>
      </c>
      <c r="AI169" s="26" t="s">
        <v>552</v>
      </c>
      <c r="AJ169" s="25" t="s">
        <v>66</v>
      </c>
      <c r="AK169" s="25"/>
      <c r="AL169" s="25"/>
      <c r="AM169" s="25" t="s">
        <v>111</v>
      </c>
      <c r="AN169" s="25" t="s">
        <v>112</v>
      </c>
      <c r="AO169" s="25" t="s">
        <v>69</v>
      </c>
      <c r="AP169" s="25" t="s">
        <v>70</v>
      </c>
      <c r="AQ169" s="26">
        <v>1</v>
      </c>
      <c r="AR169" s="27" t="str">
        <f>CONCATENATE(M169," - ",N169)</f>
        <v>13/07/2025 - 08:00:00</v>
      </c>
      <c r="AS169" s="28" t="str">
        <f>CONCATENATE(AJ169," - ",AA169," - ",AM169," - ",AN169," - ",AO169," - ",AP169)</f>
        <v>FURTO EM INTERIOR DE ESTABELECIMENTO COMERCIAL (A CLIENTES/NAO ESTABELECIMENTO) - LARGO DO AROUCHE - MODUS OPERANDI NAO ESPECIFICADO - NÃO ESPECIFICADO - INTERIOR DE ESTABELECIMENTO COMERCIAL - SO CELULAR</v>
      </c>
      <c r="AT169" s="29" t="str">
        <f t="shared" si="0"/>
        <v>13/07/2025 - 08:00:00 - FURTO EM INTERIOR DE ESTABELECIMENTO COMERCIAL (A CLIENTES/NAO ESTABELECIMENTO) - LARGO DO AROUCHE - MODUS OPERANDI NAO ESPECIFICADO - NÃO ESPECIFICADO - INTERIOR DE ESTABELECIMENTO COMERCIAL - SO CELULAR</v>
      </c>
      <c r="AU169" s="28" t="str">
        <f t="shared" si="1"/>
        <v>JULHO</v>
      </c>
      <c r="AV169" s="28" t="str">
        <f t="shared" si="2"/>
        <v>DOMINGO</v>
      </c>
      <c r="AW169" s="30" t="s">
        <v>271</v>
      </c>
      <c r="AX169" s="25"/>
      <c r="AY169" s="31" t="s">
        <v>72</v>
      </c>
      <c r="AZ169" s="25" t="s">
        <v>71</v>
      </c>
      <c r="BA169" s="25" t="s">
        <v>71</v>
      </c>
      <c r="BB169" s="25" t="s">
        <v>73</v>
      </c>
      <c r="BC169" s="25"/>
      <c r="BD169" s="25" t="s">
        <v>74</v>
      </c>
    </row>
    <row r="170" spans="1:56" s="14" customFormat="1" ht="15" customHeight="1" x14ac:dyDescent="0.25">
      <c r="A170" s="21">
        <v>900021</v>
      </c>
      <c r="B170" s="21">
        <v>2025</v>
      </c>
      <c r="C170" s="21" t="s">
        <v>557</v>
      </c>
      <c r="D170" s="21" t="s">
        <v>56</v>
      </c>
      <c r="E170" s="21" t="s">
        <v>149</v>
      </c>
      <c r="F170" s="21" t="s">
        <v>150</v>
      </c>
      <c r="G170" s="21" t="s">
        <v>161</v>
      </c>
      <c r="H170" s="21" t="s">
        <v>56</v>
      </c>
      <c r="I170" s="21" t="s">
        <v>57</v>
      </c>
      <c r="J170" s="21" t="s">
        <v>58</v>
      </c>
      <c r="K170" s="21" t="s">
        <v>59</v>
      </c>
      <c r="L170" s="21" t="s">
        <v>56</v>
      </c>
      <c r="M170" s="22" t="s">
        <v>416</v>
      </c>
      <c r="N170" s="22" t="s">
        <v>558</v>
      </c>
      <c r="O170" s="21" t="s">
        <v>60</v>
      </c>
      <c r="P170" s="23">
        <v>45851</v>
      </c>
      <c r="Q170" s="21">
        <v>13</v>
      </c>
      <c r="R170" s="21">
        <v>7</v>
      </c>
      <c r="S170" s="21">
        <v>2025</v>
      </c>
      <c r="T170" s="35">
        <v>45851</v>
      </c>
      <c r="U170" s="21" t="s">
        <v>61</v>
      </c>
      <c r="V170" s="21" t="s">
        <v>75</v>
      </c>
      <c r="W170" s="21" t="s">
        <v>63</v>
      </c>
      <c r="X170" s="21" t="s">
        <v>60</v>
      </c>
      <c r="Y170" s="21" t="s">
        <v>60</v>
      </c>
      <c r="Z170" s="21" t="s">
        <v>88</v>
      </c>
      <c r="AA170" s="21" t="s">
        <v>559</v>
      </c>
      <c r="AB170" s="21">
        <v>44</v>
      </c>
      <c r="AC170" s="21" t="s">
        <v>115</v>
      </c>
      <c r="AD170" s="21">
        <v>-23.547345450000002</v>
      </c>
      <c r="AE170" s="21">
        <v>-46.641479150000002</v>
      </c>
      <c r="AF170" s="21">
        <v>1047020</v>
      </c>
      <c r="AG170" s="21" t="s">
        <v>79</v>
      </c>
      <c r="AH170" s="24" t="s">
        <v>94</v>
      </c>
      <c r="AI170" s="26" t="s">
        <v>552</v>
      </c>
      <c r="AJ170" s="25" t="s">
        <v>180</v>
      </c>
      <c r="AK170" s="25"/>
      <c r="AL170" s="25"/>
      <c r="AM170" s="25" t="s">
        <v>126</v>
      </c>
      <c r="AN170" s="25" t="s">
        <v>68</v>
      </c>
      <c r="AO170" s="25" t="s">
        <v>69</v>
      </c>
      <c r="AP170" s="25" t="s">
        <v>199</v>
      </c>
      <c r="AQ170" s="26">
        <v>1</v>
      </c>
      <c r="AR170" s="27" t="str">
        <f>CONCATENATE(M170," - ",N170)</f>
        <v>13/07/2025 - 09:20:00</v>
      </c>
      <c r="AS170" s="28" t="str">
        <f>CONCATENATE(AJ170," - ",AA170," - ",AM170," - ",AN170," - ",AO170," - ",AP170)</f>
        <v>ROUBO A ESTABELECIMENTO COMERCIAL (PRODUTOS - DINHEIRO DO ESTABELECIMENTO) - RUA DOUTOR BRAULIO GOMES - AMEAÇA COM ARMA BRANCA - A PÉ - INTERIOR DE ESTABELECIMENTO COMERCIAL - DINHEIRO E OUTROS</v>
      </c>
      <c r="AT170" s="29" t="str">
        <f t="shared" si="0"/>
        <v>13/07/2025 - 09:20:00 - ROUBO A ESTABELECIMENTO COMERCIAL (PRODUTOS - DINHEIRO DO ESTABELECIMENTO) - RUA DOUTOR BRAULIO GOMES - AMEAÇA COM ARMA BRANCA - A PÉ - INTERIOR DE ESTABELECIMENTO COMERCIAL - DINHEIRO E OUTROS</v>
      </c>
      <c r="AU170" s="28" t="str">
        <f t="shared" si="1"/>
        <v>JULHO</v>
      </c>
      <c r="AV170" s="28" t="str">
        <f t="shared" si="2"/>
        <v>DOMINGO</v>
      </c>
      <c r="AW170" s="30" t="s">
        <v>271</v>
      </c>
      <c r="AX170" s="25"/>
      <c r="AY170" s="32" t="s">
        <v>85</v>
      </c>
      <c r="AZ170" s="25" t="s">
        <v>71</v>
      </c>
      <c r="BA170" s="25" t="s">
        <v>71</v>
      </c>
      <c r="BB170" s="25" t="s">
        <v>73</v>
      </c>
      <c r="BC170" s="25"/>
      <c r="BD170" s="25" t="s">
        <v>74</v>
      </c>
    </row>
    <row r="171" spans="1:56" s="14" customFormat="1" ht="15" customHeight="1" x14ac:dyDescent="0.25">
      <c r="A171" s="21">
        <v>900021</v>
      </c>
      <c r="B171" s="21">
        <v>2025</v>
      </c>
      <c r="C171" s="21" t="s">
        <v>560</v>
      </c>
      <c r="D171" s="21" t="s">
        <v>56</v>
      </c>
      <c r="E171" s="21" t="s">
        <v>149</v>
      </c>
      <c r="F171" s="21" t="s">
        <v>150</v>
      </c>
      <c r="G171" s="21" t="s">
        <v>161</v>
      </c>
      <c r="H171" s="21" t="s">
        <v>56</v>
      </c>
      <c r="I171" s="21" t="s">
        <v>57</v>
      </c>
      <c r="J171" s="21" t="s">
        <v>58</v>
      </c>
      <c r="K171" s="21" t="s">
        <v>59</v>
      </c>
      <c r="L171" s="21" t="s">
        <v>56</v>
      </c>
      <c r="M171" s="22" t="s">
        <v>407</v>
      </c>
      <c r="N171" s="22" t="s">
        <v>561</v>
      </c>
      <c r="O171" s="21" t="s">
        <v>60</v>
      </c>
      <c r="P171" s="23">
        <v>45851</v>
      </c>
      <c r="Q171" s="21">
        <v>13</v>
      </c>
      <c r="R171" s="21">
        <v>7</v>
      </c>
      <c r="S171" s="21">
        <v>2025</v>
      </c>
      <c r="T171" s="35">
        <v>45851</v>
      </c>
      <c r="U171" s="21" t="s">
        <v>61</v>
      </c>
      <c r="V171" s="21" t="s">
        <v>62</v>
      </c>
      <c r="W171" s="21" t="s">
        <v>63</v>
      </c>
      <c r="X171" s="21" t="s">
        <v>60</v>
      </c>
      <c r="Y171" s="21" t="s">
        <v>60</v>
      </c>
      <c r="Z171" s="21" t="s">
        <v>88</v>
      </c>
      <c r="AA171" s="21" t="s">
        <v>338</v>
      </c>
      <c r="AB171" s="21">
        <v>192</v>
      </c>
      <c r="AC171" s="21" t="s">
        <v>64</v>
      </c>
      <c r="AD171" s="21">
        <v>-23.546166629999998</v>
      </c>
      <c r="AE171" s="21">
        <v>-46.643118260000001</v>
      </c>
      <c r="AF171" s="21">
        <v>1046000</v>
      </c>
      <c r="AG171" s="21" t="s">
        <v>79</v>
      </c>
      <c r="AH171" s="24" t="s">
        <v>101</v>
      </c>
      <c r="AI171" s="26" t="s">
        <v>88</v>
      </c>
      <c r="AJ171" s="25" t="s">
        <v>123</v>
      </c>
      <c r="AK171" s="25"/>
      <c r="AL171" s="25"/>
      <c r="AM171" s="25" t="s">
        <v>105</v>
      </c>
      <c r="AN171" s="25" t="s">
        <v>112</v>
      </c>
      <c r="AO171" s="25" t="s">
        <v>91</v>
      </c>
      <c r="AP171" s="25" t="s">
        <v>70</v>
      </c>
      <c r="AQ171" s="26">
        <v>1</v>
      </c>
      <c r="AR171" s="27" t="str">
        <f>CONCATENATE(M171," - ",N171)</f>
        <v>12/07/2025 - 18:18:00</v>
      </c>
      <c r="AS171" s="28" t="str">
        <f>CONCATENATE(AJ171," - ",AA171," - ",AM171," - ",AN171," - ",AO171," - ",AP171)</f>
        <v>FURTO A TRANSEUNTE - AVENIDA SÃO LUÍS - TROMBADA - NÃO ESPECIFICADO - VIA PÚBLICA - SO CELULAR</v>
      </c>
      <c r="AT171" s="29" t="str">
        <f t="shared" si="0"/>
        <v>12/07/2025 - 18:18:00 - FURTO A TRANSEUNTE - AVENIDA SÃO LUÍS - TROMBADA - NÃO ESPECIFICADO - VIA PÚBLICA - SO CELULAR</v>
      </c>
      <c r="AU171" s="28" t="str">
        <f t="shared" si="1"/>
        <v>JULHO</v>
      </c>
      <c r="AV171" s="28" t="str">
        <f t="shared" si="2"/>
        <v>SÁBADO</v>
      </c>
      <c r="AW171" s="30" t="s">
        <v>271</v>
      </c>
      <c r="AX171" s="25"/>
      <c r="AY171" s="31" t="s">
        <v>72</v>
      </c>
      <c r="AZ171" s="25" t="s">
        <v>71</v>
      </c>
      <c r="BA171" s="25" t="s">
        <v>71</v>
      </c>
      <c r="BB171" s="25" t="s">
        <v>73</v>
      </c>
      <c r="BC171" s="25"/>
      <c r="BD171" s="25" t="s">
        <v>74</v>
      </c>
    </row>
    <row r="172" spans="1:56" s="14" customFormat="1" ht="15" customHeight="1" x14ac:dyDescent="0.25">
      <c r="A172" s="21">
        <v>900021</v>
      </c>
      <c r="B172" s="21">
        <v>2025</v>
      </c>
      <c r="C172" s="21" t="s">
        <v>562</v>
      </c>
      <c r="D172" s="21" t="s">
        <v>56</v>
      </c>
      <c r="E172" s="21" t="s">
        <v>149</v>
      </c>
      <c r="F172" s="21" t="s">
        <v>150</v>
      </c>
      <c r="G172" s="21" t="s">
        <v>161</v>
      </c>
      <c r="H172" s="21" t="s">
        <v>56</v>
      </c>
      <c r="I172" s="21" t="s">
        <v>57</v>
      </c>
      <c r="J172" s="21" t="s">
        <v>58</v>
      </c>
      <c r="K172" s="21" t="s">
        <v>87</v>
      </c>
      <c r="L172" s="21" t="s">
        <v>56</v>
      </c>
      <c r="M172" s="22" t="s">
        <v>416</v>
      </c>
      <c r="N172" s="22" t="s">
        <v>117</v>
      </c>
      <c r="O172" s="21" t="s">
        <v>60</v>
      </c>
      <c r="P172" s="23">
        <v>45852</v>
      </c>
      <c r="Q172" s="21">
        <v>14</v>
      </c>
      <c r="R172" s="21">
        <v>7</v>
      </c>
      <c r="S172" s="21">
        <v>2025</v>
      </c>
      <c r="T172" s="35">
        <v>45852</v>
      </c>
      <c r="U172" s="21" t="s">
        <v>61</v>
      </c>
      <c r="V172" s="21" t="s">
        <v>62</v>
      </c>
      <c r="W172" s="21" t="s">
        <v>63</v>
      </c>
      <c r="X172" s="21" t="s">
        <v>60</v>
      </c>
      <c r="Y172" s="21" t="s">
        <v>60</v>
      </c>
      <c r="Z172" s="21" t="s">
        <v>88</v>
      </c>
      <c r="AA172" s="21" t="s">
        <v>384</v>
      </c>
      <c r="AB172" s="21">
        <v>446</v>
      </c>
      <c r="AC172" s="21" t="s">
        <v>137</v>
      </c>
      <c r="AD172" s="21">
        <v>-23.543793579999999</v>
      </c>
      <c r="AE172" s="21">
        <v>-46.648718840000001</v>
      </c>
      <c r="AF172" s="21">
        <v>1223001</v>
      </c>
      <c r="AG172" s="21" t="s">
        <v>79</v>
      </c>
      <c r="AH172" s="24" t="s">
        <v>119</v>
      </c>
      <c r="AI172" s="26" t="s">
        <v>88</v>
      </c>
      <c r="AJ172" s="25" t="s">
        <v>134</v>
      </c>
      <c r="AK172" s="25"/>
      <c r="AL172" s="25"/>
      <c r="AM172" s="25" t="s">
        <v>141</v>
      </c>
      <c r="AN172" s="25" t="s">
        <v>112</v>
      </c>
      <c r="AO172" s="25" t="s">
        <v>91</v>
      </c>
      <c r="AP172" s="25" t="s">
        <v>253</v>
      </c>
      <c r="AQ172" s="26">
        <v>1</v>
      </c>
      <c r="AR172" s="27" t="str">
        <f>CONCATENATE(M172," - ",N172)</f>
        <v>13/07/2025 - 03:00:00</v>
      </c>
      <c r="AS172" s="28" t="str">
        <f>CONCATENATE(AJ172," - ",AA172," - ",AM172," - ",AN172," - ",AO172," - ",AP172)</f>
        <v>FURTO QUEBRA VIDRO - RUA MARQUES DE ITU - QUEBROU O VIDRO SEM PESSOA NO CARRO - NÃO ESPECIFICADO - VIA PÚBLICA - OUTROS/BONÉ/TÊNIS/ÓCULOS</v>
      </c>
      <c r="AT172" s="29" t="str">
        <f t="shared" si="0"/>
        <v>13/07/2025 - 03:00:00 - FURTO QUEBRA VIDRO - RUA MARQUES DE ITU - QUEBROU O VIDRO SEM PESSOA NO CARRO - NÃO ESPECIFICADO - VIA PÚBLICA - OUTROS/BONÉ/TÊNIS/ÓCULOS</v>
      </c>
      <c r="AU172" s="28" t="str">
        <f t="shared" si="1"/>
        <v>JULHO</v>
      </c>
      <c r="AV172" s="28" t="str">
        <f t="shared" si="2"/>
        <v>DOMINGO</v>
      </c>
      <c r="AW172" s="30" t="s">
        <v>271</v>
      </c>
      <c r="AX172" s="25"/>
      <c r="AY172" s="31" t="s">
        <v>72</v>
      </c>
      <c r="AZ172" s="25" t="s">
        <v>71</v>
      </c>
      <c r="BA172" s="25" t="s">
        <v>71</v>
      </c>
      <c r="BB172" s="25" t="s">
        <v>73</v>
      </c>
      <c r="BC172" s="25"/>
      <c r="BD172" s="25" t="s">
        <v>74</v>
      </c>
    </row>
    <row r="173" spans="1:56" s="14" customFormat="1" ht="15" customHeight="1" x14ac:dyDescent="0.25">
      <c r="A173" s="6"/>
      <c r="B173" s="6"/>
      <c r="C173" s="6"/>
      <c r="D173" s="6"/>
      <c r="E173" s="6"/>
      <c r="F173" s="6"/>
      <c r="G173" s="7"/>
      <c r="H173" s="8"/>
      <c r="I173" s="9"/>
      <c r="J173" s="10"/>
      <c r="K173" s="6"/>
      <c r="L173" s="11"/>
      <c r="M173" s="6"/>
      <c r="N173" s="10"/>
      <c r="O173" s="6"/>
      <c r="P173" s="11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12"/>
      <c r="AC173" s="12"/>
      <c r="AD173" s="13"/>
      <c r="AE173" s="13"/>
      <c r="AF173" s="12"/>
    </row>
    <row r="174" spans="1:56" s="14" customFormat="1" ht="15" customHeight="1" x14ac:dyDescent="0.25">
      <c r="A174" s="6"/>
      <c r="B174" s="6"/>
      <c r="C174" s="6"/>
      <c r="D174" s="6"/>
      <c r="E174" s="6"/>
      <c r="F174" s="6"/>
      <c r="G174" s="7"/>
      <c r="H174" s="8"/>
      <c r="I174" s="9"/>
      <c r="J174" s="10"/>
      <c r="K174" s="6"/>
      <c r="L174" s="11"/>
      <c r="M174" s="6"/>
      <c r="N174" s="10"/>
      <c r="O174" s="6"/>
      <c r="P174" s="11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12"/>
      <c r="AC174" s="12"/>
      <c r="AD174" s="13"/>
      <c r="AE174" s="13"/>
      <c r="AF174" s="12"/>
    </row>
    <row r="175" spans="1:56" s="14" customFormat="1" ht="15" customHeight="1" x14ac:dyDescent="0.25">
      <c r="A175" s="6"/>
      <c r="B175" s="6"/>
      <c r="C175" s="6"/>
      <c r="D175" s="6"/>
      <c r="E175" s="6"/>
      <c r="F175" s="6"/>
      <c r="G175" s="7"/>
      <c r="H175" s="8"/>
      <c r="I175" s="9"/>
      <c r="J175" s="10"/>
      <c r="K175" s="6"/>
      <c r="L175" s="11"/>
      <c r="M175" s="6"/>
      <c r="N175" s="10"/>
      <c r="O175" s="6"/>
      <c r="P175" s="11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12"/>
      <c r="AC175" s="12"/>
      <c r="AD175" s="13"/>
      <c r="AE175" s="13"/>
      <c r="AF175" s="12"/>
    </row>
    <row r="176" spans="1:56" s="14" customFormat="1" ht="15" customHeight="1" x14ac:dyDescent="0.25">
      <c r="A176" s="6"/>
      <c r="B176" s="6"/>
      <c r="C176" s="6"/>
      <c r="D176" s="6"/>
      <c r="E176" s="6"/>
      <c r="F176" s="6"/>
      <c r="G176" s="7"/>
      <c r="H176" s="8"/>
      <c r="I176" s="9"/>
      <c r="J176" s="10"/>
      <c r="K176" s="6"/>
      <c r="L176" s="11"/>
      <c r="M176" s="6"/>
      <c r="N176" s="10"/>
      <c r="O176" s="6"/>
      <c r="P176" s="11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12"/>
      <c r="AC176" s="12"/>
      <c r="AD176" s="13"/>
      <c r="AE176" s="13"/>
      <c r="AF176" s="12"/>
    </row>
    <row r="177" spans="1:32" s="14" customFormat="1" ht="15" customHeight="1" x14ac:dyDescent="0.25">
      <c r="A177" s="6"/>
      <c r="B177" s="6"/>
      <c r="C177" s="6"/>
      <c r="D177" s="6"/>
      <c r="E177" s="6"/>
      <c r="F177" s="6"/>
      <c r="G177" s="7"/>
      <c r="H177" s="8"/>
      <c r="I177" s="9"/>
      <c r="J177" s="10"/>
      <c r="K177" s="6"/>
      <c r="L177" s="11"/>
      <c r="M177" s="6"/>
      <c r="N177" s="10"/>
      <c r="O177" s="6"/>
      <c r="P177" s="11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12"/>
      <c r="AC177" s="12"/>
      <c r="AD177" s="13"/>
      <c r="AE177" s="13"/>
      <c r="AF177" s="12"/>
    </row>
    <row r="178" spans="1:32" s="14" customFormat="1" ht="15" customHeight="1" x14ac:dyDescent="0.25">
      <c r="A178" s="6"/>
      <c r="B178" s="6"/>
      <c r="C178" s="6"/>
      <c r="D178" s="6"/>
      <c r="E178" s="6"/>
      <c r="F178" s="6"/>
      <c r="G178" s="7"/>
      <c r="H178" s="8"/>
      <c r="I178" s="9"/>
      <c r="J178" s="10"/>
      <c r="K178" s="6"/>
      <c r="L178" s="11"/>
      <c r="M178" s="6"/>
      <c r="N178" s="10"/>
      <c r="O178" s="6"/>
      <c r="P178" s="11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12"/>
      <c r="AC178" s="12"/>
      <c r="AD178" s="13"/>
      <c r="AE178" s="13"/>
      <c r="AF178" s="12"/>
    </row>
    <row r="179" spans="1:32" s="14" customFormat="1" ht="15" customHeight="1" x14ac:dyDescent="0.25">
      <c r="A179" s="6"/>
      <c r="B179" s="6"/>
      <c r="C179" s="6"/>
      <c r="D179" s="6"/>
      <c r="E179" s="6"/>
      <c r="F179" s="6"/>
      <c r="G179" s="7"/>
      <c r="H179" s="8"/>
      <c r="I179" s="9"/>
      <c r="J179" s="10"/>
      <c r="K179" s="6"/>
      <c r="L179" s="11"/>
      <c r="M179" s="6"/>
      <c r="N179" s="10"/>
      <c r="O179" s="6"/>
      <c r="P179" s="11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12"/>
      <c r="AC179" s="12"/>
      <c r="AD179" s="13"/>
      <c r="AE179" s="13"/>
      <c r="AF179" s="12"/>
    </row>
    <row r="180" spans="1:32" s="14" customFormat="1" ht="15" customHeight="1" x14ac:dyDescent="0.25">
      <c r="A180" s="6"/>
      <c r="B180" s="6"/>
      <c r="C180" s="6"/>
      <c r="D180" s="6"/>
      <c r="E180" s="6"/>
      <c r="F180" s="6"/>
      <c r="G180" s="7"/>
      <c r="H180" s="8"/>
      <c r="I180" s="9"/>
      <c r="J180" s="10"/>
      <c r="K180" s="6"/>
      <c r="L180" s="11"/>
      <c r="M180" s="6"/>
      <c r="N180" s="10"/>
      <c r="O180" s="6"/>
      <c r="P180" s="11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12"/>
      <c r="AC180" s="12"/>
      <c r="AD180" s="13"/>
      <c r="AE180" s="13"/>
      <c r="AF180" s="12"/>
    </row>
    <row r="181" spans="1:32" s="14" customFormat="1" ht="15" customHeight="1" x14ac:dyDescent="0.25">
      <c r="A181" s="6"/>
      <c r="B181" s="6"/>
      <c r="C181" s="6"/>
      <c r="D181" s="6"/>
      <c r="E181" s="6"/>
      <c r="F181" s="6"/>
      <c r="G181" s="7"/>
      <c r="H181" s="8"/>
      <c r="I181" s="9"/>
      <c r="J181" s="10"/>
      <c r="K181" s="6"/>
      <c r="L181" s="11"/>
      <c r="M181" s="6"/>
      <c r="N181" s="10"/>
      <c r="O181" s="6"/>
      <c r="P181" s="11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12"/>
      <c r="AC181" s="12"/>
      <c r="AD181" s="13"/>
      <c r="AE181" s="13"/>
      <c r="AF181" s="12"/>
    </row>
    <row r="182" spans="1:32" s="14" customFormat="1" ht="15" customHeight="1" x14ac:dyDescent="0.25">
      <c r="A182" s="6"/>
      <c r="B182" s="6"/>
      <c r="C182" s="6"/>
      <c r="D182" s="6"/>
      <c r="E182" s="6"/>
      <c r="F182" s="6"/>
      <c r="G182" s="7"/>
      <c r="H182" s="8"/>
      <c r="I182" s="9"/>
      <c r="J182" s="10"/>
      <c r="K182" s="6"/>
      <c r="L182" s="11"/>
      <c r="M182" s="6"/>
      <c r="N182" s="10"/>
      <c r="O182" s="6"/>
      <c r="P182" s="11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12"/>
      <c r="AC182" s="12"/>
      <c r="AD182" s="13"/>
      <c r="AE182" s="13"/>
      <c r="AF182" s="12"/>
    </row>
    <row r="183" spans="1:32" s="14" customFormat="1" ht="15" customHeight="1" x14ac:dyDescent="0.25">
      <c r="A183" s="6"/>
      <c r="B183" s="6"/>
      <c r="C183" s="6"/>
      <c r="D183" s="6"/>
      <c r="E183" s="6"/>
      <c r="F183" s="6"/>
      <c r="G183" s="7"/>
      <c r="H183" s="8"/>
      <c r="I183" s="9"/>
      <c r="J183" s="10"/>
      <c r="K183" s="6"/>
      <c r="L183" s="11"/>
      <c r="M183" s="6"/>
      <c r="N183" s="10"/>
      <c r="O183" s="6"/>
      <c r="P183" s="11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12"/>
      <c r="AC183" s="12"/>
      <c r="AD183" s="13"/>
      <c r="AE183" s="13"/>
      <c r="AF183" s="12"/>
    </row>
    <row r="184" spans="1:32" s="14" customFormat="1" ht="15" customHeight="1" x14ac:dyDescent="0.25">
      <c r="A184" s="6"/>
      <c r="B184" s="6"/>
      <c r="C184" s="6"/>
      <c r="D184" s="6"/>
      <c r="E184" s="6"/>
      <c r="F184" s="6"/>
      <c r="G184" s="7"/>
      <c r="H184" s="8"/>
      <c r="I184" s="9"/>
      <c r="J184" s="10"/>
      <c r="K184" s="6"/>
      <c r="L184" s="11"/>
      <c r="M184" s="6"/>
      <c r="N184" s="10"/>
      <c r="O184" s="6"/>
      <c r="P184" s="11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12"/>
      <c r="AC184" s="12"/>
      <c r="AD184" s="13"/>
      <c r="AE184" s="13"/>
      <c r="AF184" s="12"/>
    </row>
    <row r="185" spans="1:32" s="14" customFormat="1" ht="15" customHeight="1" x14ac:dyDescent="0.25">
      <c r="A185" s="6"/>
      <c r="B185" s="6"/>
      <c r="C185" s="6"/>
      <c r="D185" s="6"/>
      <c r="E185" s="6"/>
      <c r="F185" s="6"/>
      <c r="G185" s="7"/>
      <c r="H185" s="8"/>
      <c r="I185" s="9"/>
      <c r="J185" s="10"/>
      <c r="K185" s="6"/>
      <c r="L185" s="11"/>
      <c r="M185" s="6"/>
      <c r="N185" s="10"/>
      <c r="O185" s="6"/>
      <c r="P185" s="11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12"/>
      <c r="AC185" s="12"/>
      <c r="AD185" s="13"/>
      <c r="AE185" s="13"/>
      <c r="AF185" s="12"/>
    </row>
    <row r="186" spans="1:32" s="14" customFormat="1" ht="15" customHeight="1" x14ac:dyDescent="0.25">
      <c r="A186" s="6"/>
      <c r="B186" s="6"/>
      <c r="C186" s="6"/>
      <c r="D186" s="6"/>
      <c r="E186" s="6"/>
      <c r="F186" s="6"/>
      <c r="G186" s="7"/>
      <c r="H186" s="8"/>
      <c r="I186" s="9"/>
      <c r="J186" s="10"/>
      <c r="K186" s="6"/>
      <c r="L186" s="11"/>
      <c r="M186" s="6"/>
      <c r="N186" s="10"/>
      <c r="O186" s="6"/>
      <c r="P186" s="11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12"/>
      <c r="AC186" s="12"/>
      <c r="AD186" s="13"/>
      <c r="AE186" s="13"/>
      <c r="AF186" s="12"/>
    </row>
    <row r="187" spans="1:32" s="14" customFormat="1" ht="15" customHeight="1" x14ac:dyDescent="0.25">
      <c r="A187" s="6"/>
      <c r="B187" s="6"/>
      <c r="C187" s="6"/>
      <c r="D187" s="6"/>
      <c r="E187" s="6"/>
      <c r="F187" s="6"/>
      <c r="G187" s="7"/>
      <c r="H187" s="8"/>
      <c r="I187" s="9"/>
      <c r="J187" s="10"/>
      <c r="K187" s="6"/>
      <c r="L187" s="11"/>
      <c r="M187" s="6"/>
      <c r="N187" s="10"/>
      <c r="O187" s="6"/>
      <c r="P187" s="11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12"/>
      <c r="AC187" s="12"/>
      <c r="AD187" s="13"/>
      <c r="AE187" s="13"/>
      <c r="AF187" s="12"/>
    </row>
    <row r="188" spans="1:32" s="14" customFormat="1" ht="15" customHeight="1" x14ac:dyDescent="0.25">
      <c r="A188" s="6"/>
      <c r="B188" s="6"/>
      <c r="C188" s="6"/>
      <c r="D188" s="6"/>
      <c r="E188" s="6"/>
      <c r="F188" s="6"/>
      <c r="G188" s="7"/>
      <c r="H188" s="8"/>
      <c r="I188" s="9"/>
      <c r="J188" s="10"/>
      <c r="K188" s="6"/>
      <c r="L188" s="11"/>
      <c r="M188" s="6"/>
      <c r="N188" s="10"/>
      <c r="O188" s="6"/>
      <c r="P188" s="11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12"/>
      <c r="AC188" s="12"/>
      <c r="AD188" s="13"/>
      <c r="AE188" s="13"/>
      <c r="AF188" s="12"/>
    </row>
    <row r="189" spans="1:32" s="14" customFormat="1" ht="15" customHeight="1" x14ac:dyDescent="0.25">
      <c r="A189" s="6"/>
      <c r="B189" s="6"/>
      <c r="C189" s="6"/>
      <c r="D189" s="6"/>
      <c r="E189" s="6"/>
      <c r="F189" s="6"/>
      <c r="G189" s="7"/>
      <c r="H189" s="8"/>
      <c r="I189" s="9"/>
      <c r="J189" s="10"/>
      <c r="K189" s="6"/>
      <c r="L189" s="11"/>
      <c r="M189" s="6"/>
      <c r="N189" s="10"/>
      <c r="O189" s="6"/>
      <c r="P189" s="11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12"/>
      <c r="AC189" s="12"/>
      <c r="AD189" s="13"/>
      <c r="AE189" s="13"/>
      <c r="AF189" s="12"/>
    </row>
    <row r="190" spans="1:32" s="14" customFormat="1" ht="15" customHeight="1" x14ac:dyDescent="0.25">
      <c r="A190" s="6"/>
      <c r="B190" s="6"/>
      <c r="C190" s="6"/>
      <c r="D190" s="6"/>
      <c r="E190" s="6"/>
      <c r="F190" s="6"/>
      <c r="G190" s="7"/>
      <c r="H190" s="8"/>
      <c r="I190" s="9"/>
      <c r="J190" s="10"/>
      <c r="K190" s="6"/>
      <c r="L190" s="11"/>
      <c r="M190" s="6"/>
      <c r="N190" s="10"/>
      <c r="O190" s="6"/>
      <c r="P190" s="11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12"/>
      <c r="AC190" s="12"/>
      <c r="AD190" s="13"/>
      <c r="AE190" s="13"/>
      <c r="AF190" s="12"/>
    </row>
    <row r="191" spans="1:32" s="14" customFormat="1" ht="15" customHeight="1" x14ac:dyDescent="0.25">
      <c r="A191" s="6"/>
      <c r="B191" s="6"/>
      <c r="C191" s="6"/>
      <c r="D191" s="6"/>
      <c r="E191" s="6"/>
      <c r="F191" s="6"/>
      <c r="G191" s="7"/>
      <c r="H191" s="8"/>
      <c r="I191" s="9"/>
      <c r="J191" s="10"/>
      <c r="K191" s="6"/>
      <c r="L191" s="11"/>
      <c r="M191" s="6"/>
      <c r="N191" s="10"/>
      <c r="O191" s="6"/>
      <c r="P191" s="11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12"/>
      <c r="AC191" s="12"/>
      <c r="AD191" s="13"/>
      <c r="AE191" s="13"/>
      <c r="AF191" s="12"/>
    </row>
    <row r="192" spans="1:32" s="14" customFormat="1" ht="15" customHeight="1" x14ac:dyDescent="0.25">
      <c r="A192" s="6"/>
      <c r="B192" s="6"/>
      <c r="C192" s="6"/>
      <c r="D192" s="6"/>
      <c r="E192" s="6"/>
      <c r="F192" s="6"/>
      <c r="G192" s="7"/>
      <c r="H192" s="8"/>
      <c r="I192" s="9"/>
      <c r="J192" s="10"/>
      <c r="K192" s="6"/>
      <c r="L192" s="11"/>
      <c r="M192" s="6"/>
      <c r="N192" s="10"/>
      <c r="O192" s="6"/>
      <c r="P192" s="11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12"/>
      <c r="AC192" s="12"/>
      <c r="AD192" s="13"/>
      <c r="AE192" s="13"/>
      <c r="AF192" s="12"/>
    </row>
    <row r="193" spans="1:33" s="14" customFormat="1" ht="15" customHeight="1" x14ac:dyDescent="0.25">
      <c r="A193" s="15"/>
      <c r="B193" s="15"/>
      <c r="C193" s="16"/>
      <c r="D193" s="17"/>
      <c r="E193" s="15"/>
      <c r="F193" s="18"/>
      <c r="G193" s="16"/>
      <c r="H193" s="19"/>
      <c r="I193" s="16"/>
      <c r="J193" s="18"/>
      <c r="K193" s="15"/>
      <c r="L193" s="20"/>
      <c r="M193" s="15"/>
      <c r="N193" s="20"/>
      <c r="O193" s="15"/>
      <c r="P193" s="20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 spans="1:33" s="14" customFormat="1" ht="15" customHeight="1" x14ac:dyDescent="0.25">
      <c r="A194" s="15"/>
      <c r="B194" s="15"/>
      <c r="C194" s="16"/>
      <c r="D194" s="17"/>
      <c r="E194" s="15"/>
      <c r="F194" s="18"/>
      <c r="G194" s="16"/>
      <c r="H194" s="19"/>
      <c r="I194" s="16"/>
      <c r="J194" s="18"/>
      <c r="K194" s="15"/>
      <c r="L194" s="20"/>
      <c r="M194" s="15"/>
      <c r="N194" s="20"/>
      <c r="O194" s="15"/>
      <c r="P194" s="20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 spans="1:33" s="14" customFormat="1" ht="15" customHeight="1" x14ac:dyDescent="0.25">
      <c r="A195" s="15"/>
      <c r="B195" s="15"/>
      <c r="C195" s="16"/>
      <c r="D195" s="17"/>
      <c r="E195" s="15"/>
      <c r="F195" s="18"/>
      <c r="G195" s="16"/>
      <c r="H195" s="19"/>
      <c r="I195" s="16"/>
      <c r="J195" s="18"/>
      <c r="K195" s="15"/>
      <c r="L195" s="20"/>
      <c r="M195" s="15"/>
      <c r="N195" s="20"/>
      <c r="O195" s="15"/>
      <c r="P195" s="20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 spans="1:33" s="14" customFormat="1" ht="15" customHeight="1" x14ac:dyDescent="0.25">
      <c r="A196" s="15"/>
      <c r="B196" s="15"/>
      <c r="C196" s="16"/>
      <c r="D196" s="17"/>
      <c r="E196" s="15"/>
      <c r="F196" s="18"/>
      <c r="G196" s="16"/>
      <c r="H196" s="19"/>
      <c r="I196" s="16"/>
      <c r="J196" s="18"/>
      <c r="K196" s="15"/>
      <c r="L196" s="20"/>
      <c r="M196" s="15"/>
      <c r="N196" s="20"/>
      <c r="O196" s="15"/>
      <c r="P196" s="20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 spans="1:33" s="14" customFormat="1" ht="15" customHeight="1" x14ac:dyDescent="0.25">
      <c r="A197" s="15"/>
      <c r="B197" s="15"/>
      <c r="C197" s="16"/>
      <c r="D197" s="17"/>
      <c r="E197" s="15"/>
      <c r="F197" s="18"/>
      <c r="G197" s="16"/>
      <c r="H197" s="19"/>
      <c r="I197" s="16"/>
      <c r="J197" s="18"/>
      <c r="K197" s="15"/>
      <c r="L197" s="20"/>
      <c r="M197" s="15"/>
      <c r="N197" s="20"/>
      <c r="O197" s="15"/>
      <c r="P197" s="20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 spans="1:33" s="14" customFormat="1" ht="15" customHeight="1" x14ac:dyDescent="0.25">
      <c r="A198" s="15"/>
      <c r="B198" s="15"/>
      <c r="C198" s="16"/>
      <c r="D198" s="17"/>
      <c r="E198" s="15"/>
      <c r="F198" s="18"/>
      <c r="G198" s="16"/>
      <c r="H198" s="19"/>
      <c r="I198" s="16"/>
      <c r="J198" s="18"/>
      <c r="K198" s="15"/>
      <c r="L198" s="20"/>
      <c r="M198" s="15"/>
      <c r="N198" s="20"/>
      <c r="O198" s="15"/>
      <c r="P198" s="20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 spans="1:33" s="14" customFormat="1" ht="15" customHeight="1" x14ac:dyDescent="0.25">
      <c r="A199" s="15"/>
      <c r="B199" s="15"/>
      <c r="C199" s="16"/>
      <c r="D199" s="17"/>
      <c r="E199" s="15"/>
      <c r="F199" s="18"/>
      <c r="G199" s="16"/>
      <c r="H199" s="19"/>
      <c r="I199" s="16"/>
      <c r="J199" s="18"/>
      <c r="K199" s="15"/>
      <c r="L199" s="20"/>
      <c r="M199" s="15"/>
      <c r="N199" s="20"/>
      <c r="O199" s="15"/>
      <c r="P199" s="20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spans="1:33" s="14" customFormat="1" ht="15" customHeight="1" x14ac:dyDescent="0.25">
      <c r="A200" s="15"/>
      <c r="B200" s="15"/>
      <c r="C200" s="16"/>
      <c r="D200" s="17"/>
      <c r="E200" s="15"/>
      <c r="F200" s="18"/>
      <c r="G200" s="16"/>
      <c r="H200" s="19"/>
      <c r="I200" s="16"/>
      <c r="J200" s="18"/>
      <c r="K200" s="15"/>
      <c r="L200" s="20"/>
      <c r="M200" s="15"/>
      <c r="N200" s="20"/>
      <c r="O200" s="15"/>
      <c r="P200" s="20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 spans="1:33" s="14" customFormat="1" ht="15" customHeight="1" x14ac:dyDescent="0.25">
      <c r="A201" s="15"/>
      <c r="B201" s="15"/>
      <c r="C201" s="16"/>
      <c r="D201" s="17"/>
      <c r="E201" s="15"/>
      <c r="F201" s="18"/>
      <c r="G201" s="16"/>
      <c r="H201" s="19"/>
      <c r="I201" s="16"/>
      <c r="J201" s="18"/>
      <c r="K201" s="15"/>
      <c r="L201" s="20"/>
      <c r="M201" s="15"/>
      <c r="N201" s="20"/>
      <c r="O201" s="15"/>
      <c r="P201" s="20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 spans="1:33" s="14" customFormat="1" ht="15" customHeight="1" x14ac:dyDescent="0.25">
      <c r="A202" s="15"/>
      <c r="B202" s="15"/>
      <c r="C202" s="16"/>
      <c r="D202" s="17"/>
      <c r="E202" s="15"/>
      <c r="F202" s="18"/>
      <c r="G202" s="16"/>
      <c r="H202" s="19"/>
      <c r="I202" s="16"/>
      <c r="J202" s="18"/>
      <c r="K202" s="15"/>
      <c r="L202" s="20"/>
      <c r="M202" s="15"/>
      <c r="N202" s="20"/>
      <c r="O202" s="15"/>
      <c r="P202" s="20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 spans="1:33" s="14" customFormat="1" ht="15" customHeight="1" x14ac:dyDescent="0.25">
      <c r="A203" s="15"/>
      <c r="B203" s="15"/>
      <c r="C203" s="16"/>
      <c r="D203" s="17"/>
      <c r="E203" s="15"/>
      <c r="F203" s="18"/>
      <c r="G203" s="16"/>
      <c r="H203" s="19"/>
      <c r="I203" s="16"/>
      <c r="J203" s="18"/>
      <c r="K203" s="15"/>
      <c r="L203" s="20"/>
      <c r="M203" s="15"/>
      <c r="N203" s="20"/>
      <c r="O203" s="15"/>
      <c r="P203" s="20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 spans="1:33" s="14" customFormat="1" ht="15" customHeight="1" x14ac:dyDescent="0.25">
      <c r="A204" s="15"/>
      <c r="B204" s="15"/>
      <c r="C204" s="16"/>
      <c r="D204" s="17"/>
      <c r="E204" s="15"/>
      <c r="F204" s="18"/>
      <c r="G204" s="16"/>
      <c r="H204" s="19"/>
      <c r="I204" s="16"/>
      <c r="J204" s="18"/>
      <c r="K204" s="15"/>
      <c r="L204" s="20"/>
      <c r="M204" s="15"/>
      <c r="N204" s="20"/>
      <c r="O204" s="15"/>
      <c r="P204" s="20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 spans="1:33" s="14" customFormat="1" ht="15" customHeight="1" x14ac:dyDescent="0.25">
      <c r="A205" s="15"/>
      <c r="B205" s="15"/>
      <c r="C205" s="16"/>
      <c r="D205" s="17"/>
      <c r="E205" s="15"/>
      <c r="F205" s="18"/>
      <c r="G205" s="16"/>
      <c r="H205" s="19"/>
      <c r="I205" s="16"/>
      <c r="J205" s="18"/>
      <c r="K205" s="15"/>
      <c r="L205" s="20"/>
      <c r="M205" s="15"/>
      <c r="N205" s="20"/>
      <c r="O205" s="15"/>
      <c r="P205" s="20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 spans="1:33" s="14" customFormat="1" ht="15" customHeight="1" x14ac:dyDescent="0.25">
      <c r="A206" s="15"/>
      <c r="B206" s="15"/>
      <c r="C206" s="15"/>
      <c r="D206" s="15"/>
      <c r="E206" s="16"/>
      <c r="F206" s="17"/>
      <c r="G206" s="15"/>
      <c r="H206" s="18"/>
      <c r="I206" s="16"/>
      <c r="J206" s="19"/>
      <c r="K206" s="16"/>
      <c r="L206" s="18"/>
      <c r="M206" s="15"/>
      <c r="N206" s="20"/>
      <c r="O206" s="15"/>
      <c r="P206" s="20"/>
      <c r="Q206" s="15"/>
      <c r="R206" s="20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s="14" customFormat="1" ht="15" customHeight="1" x14ac:dyDescent="0.25">
      <c r="A207" s="15"/>
      <c r="B207" s="15"/>
      <c r="C207" s="15"/>
      <c r="D207" s="15"/>
      <c r="E207" s="16"/>
      <c r="F207" s="17"/>
      <c r="G207" s="15"/>
      <c r="H207" s="18"/>
      <c r="I207" s="16"/>
      <c r="J207" s="19"/>
      <c r="K207" s="16"/>
      <c r="L207" s="18"/>
      <c r="M207" s="15"/>
      <c r="N207" s="20"/>
      <c r="O207" s="15"/>
      <c r="P207" s="20"/>
      <c r="Q207" s="15"/>
      <c r="R207" s="20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s="14" customFormat="1" ht="15" customHeight="1" x14ac:dyDescent="0.25">
      <c r="A208" s="15"/>
      <c r="B208" s="15"/>
      <c r="C208" s="15"/>
      <c r="D208" s="15"/>
      <c r="E208" s="16"/>
      <c r="F208" s="17"/>
      <c r="G208" s="15"/>
      <c r="H208" s="18"/>
      <c r="I208" s="16"/>
      <c r="J208" s="19"/>
      <c r="K208" s="16"/>
      <c r="L208" s="18"/>
      <c r="M208" s="15"/>
      <c r="N208" s="20"/>
      <c r="O208" s="15"/>
      <c r="P208" s="20"/>
      <c r="Q208" s="15"/>
      <c r="R208" s="20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40" s="14" customFormat="1" ht="15" customHeight="1" x14ac:dyDescent="0.25">
      <c r="A209" s="15"/>
      <c r="B209" s="15"/>
      <c r="C209" s="15"/>
      <c r="D209" s="15"/>
      <c r="E209" s="16"/>
      <c r="F209" s="17"/>
      <c r="G209" s="15"/>
      <c r="H209" s="18"/>
      <c r="I209" s="16"/>
      <c r="J209" s="19"/>
      <c r="K209" s="16"/>
      <c r="L209" s="18"/>
      <c r="M209" s="15"/>
      <c r="N209" s="20"/>
      <c r="O209" s="15"/>
      <c r="P209" s="20"/>
      <c r="Q209" s="15"/>
      <c r="R209" s="20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40" s="14" customFormat="1" ht="15" customHeight="1" x14ac:dyDescent="0.25">
      <c r="A210" s="15"/>
      <c r="B210" s="15"/>
      <c r="C210" s="15"/>
      <c r="D210" s="15"/>
      <c r="E210" s="16"/>
      <c r="F210" s="17"/>
      <c r="G210" s="15"/>
      <c r="H210" s="18"/>
      <c r="I210" s="16"/>
      <c r="J210" s="19"/>
      <c r="K210" s="16"/>
      <c r="L210" s="18"/>
      <c r="M210" s="15"/>
      <c r="N210" s="20"/>
      <c r="O210" s="15"/>
      <c r="P210" s="20"/>
      <c r="Q210" s="15"/>
      <c r="R210" s="20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40" s="14" customFormat="1" ht="15" customHeight="1" x14ac:dyDescent="0.25">
      <c r="A211" s="15"/>
      <c r="B211" s="15"/>
      <c r="C211" s="15"/>
      <c r="D211" s="15"/>
      <c r="E211" s="16"/>
      <c r="F211" s="17"/>
      <c r="G211" s="15"/>
      <c r="H211" s="18"/>
      <c r="I211" s="16"/>
      <c r="J211" s="19"/>
      <c r="K211" s="16"/>
      <c r="L211" s="18"/>
      <c r="M211" s="15"/>
      <c r="N211" s="20"/>
      <c r="O211" s="15"/>
      <c r="P211" s="20"/>
      <c r="Q211" s="15"/>
      <c r="R211" s="20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40" s="14" customFormat="1" ht="15" customHeight="1" x14ac:dyDescent="0.25">
      <c r="A212" s="15"/>
      <c r="B212" s="15"/>
      <c r="C212" s="15"/>
      <c r="D212" s="15"/>
      <c r="E212" s="15"/>
      <c r="F212" s="15"/>
      <c r="G212" s="16"/>
      <c r="H212" s="17"/>
      <c r="I212" s="15"/>
      <c r="J212" s="18"/>
      <c r="K212" s="16"/>
      <c r="L212" s="19"/>
      <c r="M212" s="15"/>
      <c r="N212" s="18"/>
      <c r="O212" s="15"/>
      <c r="P212" s="15"/>
      <c r="Q212" s="15"/>
      <c r="R212" s="20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spans="1:40" s="14" customFormat="1" ht="1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6"/>
      <c r="J213" s="17"/>
      <c r="K213" s="15"/>
      <c r="L213" s="18"/>
      <c r="M213" s="16"/>
      <c r="N213" s="19"/>
      <c r="O213" s="15"/>
      <c r="P213" s="18"/>
      <c r="Q213" s="15"/>
      <c r="R213" s="15"/>
      <c r="S213" s="15"/>
      <c r="T213" s="20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</row>
    <row r="214" spans="1:40" s="14" customFormat="1" ht="1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6"/>
      <c r="J214" s="17"/>
      <c r="K214" s="15"/>
      <c r="L214" s="18"/>
      <c r="M214" s="16"/>
      <c r="N214" s="19"/>
      <c r="O214" s="15"/>
      <c r="P214" s="18"/>
      <c r="Q214" s="15"/>
      <c r="R214" s="15"/>
      <c r="S214" s="15"/>
      <c r="T214" s="20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40" s="14" customFormat="1" ht="1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6"/>
      <c r="J215" s="17"/>
      <c r="K215" s="15"/>
      <c r="L215" s="18"/>
      <c r="M215" s="16"/>
      <c r="N215" s="19"/>
      <c r="O215" s="15"/>
      <c r="P215" s="18"/>
      <c r="Q215" s="15"/>
      <c r="R215" s="15"/>
      <c r="S215" s="15"/>
      <c r="T215" s="20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40" s="14" customFormat="1" ht="1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6"/>
      <c r="J216" s="17"/>
      <c r="K216" s="15"/>
      <c r="L216" s="18"/>
      <c r="M216" s="16"/>
      <c r="N216" s="19"/>
      <c r="O216" s="15"/>
      <c r="P216" s="18"/>
      <c r="Q216" s="15"/>
      <c r="R216" s="15"/>
      <c r="S216" s="15"/>
      <c r="T216" s="20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40" s="14" customFormat="1" ht="1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6"/>
      <c r="J217" s="17"/>
      <c r="K217" s="15"/>
      <c r="L217" s="18"/>
      <c r="M217" s="16"/>
      <c r="N217" s="19"/>
      <c r="O217" s="15"/>
      <c r="P217" s="18"/>
      <c r="Q217" s="15"/>
      <c r="R217" s="15"/>
      <c r="S217" s="15"/>
      <c r="T217" s="20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40" s="14" customFormat="1" ht="1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6"/>
      <c r="J218" s="17"/>
      <c r="K218" s="15"/>
      <c r="L218" s="18"/>
      <c r="M218" s="16"/>
      <c r="N218" s="19"/>
      <c r="O218" s="15"/>
      <c r="P218" s="18"/>
      <c r="Q218" s="15"/>
      <c r="R218" s="15"/>
      <c r="S218" s="15"/>
      <c r="T218" s="20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</row>
    <row r="219" spans="1:40" s="14" customFormat="1" ht="1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6"/>
      <c r="J219" s="17"/>
      <c r="K219" s="15"/>
      <c r="L219" s="18"/>
      <c r="M219" s="16"/>
      <c r="N219" s="19"/>
      <c r="O219" s="15"/>
      <c r="P219" s="18"/>
      <c r="Q219" s="15"/>
      <c r="R219" s="15"/>
      <c r="S219" s="15"/>
      <c r="T219" s="20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</row>
    <row r="220" spans="1:40" s="14" customFormat="1" ht="1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6"/>
      <c r="J220" s="17"/>
      <c r="K220" s="15"/>
      <c r="L220" s="18"/>
      <c r="M220" s="16"/>
      <c r="N220" s="19"/>
      <c r="O220" s="15"/>
      <c r="P220" s="18"/>
      <c r="Q220" s="15"/>
      <c r="R220" s="15"/>
      <c r="S220" s="15"/>
      <c r="T220" s="20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</row>
    <row r="221" spans="1:40" s="14" customFormat="1" ht="1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6"/>
      <c r="J221" s="17"/>
      <c r="K221" s="15"/>
      <c r="L221" s="18"/>
      <c r="M221" s="16"/>
      <c r="N221" s="19"/>
      <c r="O221" s="15"/>
      <c r="P221" s="18"/>
      <c r="Q221" s="15"/>
      <c r="R221" s="15"/>
      <c r="S221" s="15"/>
      <c r="T221" s="20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</row>
    <row r="222" spans="1:40" s="14" customFormat="1" ht="1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6"/>
      <c r="J222" s="17"/>
      <c r="K222" s="15"/>
      <c r="L222" s="18"/>
      <c r="M222" s="16"/>
      <c r="N222" s="19"/>
      <c r="O222" s="15"/>
      <c r="P222" s="18"/>
      <c r="Q222" s="15"/>
      <c r="R222" s="15"/>
      <c r="S222" s="15"/>
      <c r="T222" s="20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</row>
    <row r="223" spans="1:40" s="14" customFormat="1" ht="1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6"/>
      <c r="J223" s="17"/>
      <c r="K223" s="15"/>
      <c r="L223" s="18"/>
      <c r="M223" s="16"/>
      <c r="N223" s="19"/>
      <c r="O223" s="15"/>
      <c r="P223" s="18"/>
      <c r="Q223" s="15"/>
      <c r="R223" s="15"/>
      <c r="S223" s="15"/>
      <c r="T223" s="20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</row>
    <row r="224" spans="1:40" s="14" customFormat="1" ht="1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6"/>
      <c r="J224" s="17"/>
      <c r="K224" s="15"/>
      <c r="L224" s="18"/>
      <c r="M224" s="16"/>
      <c r="N224" s="19"/>
      <c r="O224" s="15"/>
      <c r="P224" s="18"/>
      <c r="Q224" s="15"/>
      <c r="R224" s="15"/>
      <c r="S224" s="15"/>
      <c r="T224" s="20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</row>
    <row r="225" spans="1:40" s="14" customFormat="1" ht="1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6"/>
      <c r="J225" s="17"/>
      <c r="K225" s="15"/>
      <c r="L225" s="18"/>
      <c r="M225" s="16"/>
      <c r="N225" s="19"/>
      <c r="O225" s="15"/>
      <c r="P225" s="18"/>
      <c r="Q225" s="15"/>
      <c r="R225" s="15"/>
      <c r="S225" s="15"/>
      <c r="T225" s="20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</row>
    <row r="226" spans="1:40" s="14" customFormat="1" ht="1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6"/>
      <c r="J226" s="17"/>
      <c r="K226" s="15"/>
      <c r="L226" s="18"/>
      <c r="M226" s="16"/>
      <c r="N226" s="19"/>
      <c r="O226" s="15"/>
      <c r="P226" s="18"/>
      <c r="Q226" s="15"/>
      <c r="R226" s="15"/>
      <c r="S226" s="15"/>
      <c r="T226" s="20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</row>
    <row r="227" spans="1:40" s="14" customFormat="1" ht="1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6"/>
      <c r="J227" s="17"/>
      <c r="K227" s="15"/>
      <c r="L227" s="18"/>
      <c r="M227" s="16"/>
      <c r="N227" s="19"/>
      <c r="O227" s="15"/>
      <c r="P227" s="18"/>
      <c r="Q227" s="15"/>
      <c r="R227" s="15"/>
      <c r="S227" s="15"/>
      <c r="T227" s="20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</row>
    <row r="228" spans="1:40" s="14" customFormat="1" ht="1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6"/>
      <c r="J228" s="17"/>
      <c r="K228" s="15"/>
      <c r="L228" s="18"/>
      <c r="M228" s="16"/>
      <c r="N228" s="19"/>
      <c r="O228" s="15"/>
      <c r="P228" s="18"/>
      <c r="Q228" s="15"/>
      <c r="R228" s="15"/>
      <c r="S228" s="15"/>
      <c r="T228" s="20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</row>
    <row r="229" spans="1:40" s="14" customFormat="1" ht="1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6"/>
      <c r="J229" s="17"/>
      <c r="K229" s="15"/>
      <c r="L229" s="18"/>
      <c r="M229" s="16"/>
      <c r="N229" s="19"/>
      <c r="O229" s="15"/>
      <c r="P229" s="18"/>
      <c r="Q229" s="15"/>
      <c r="R229" s="15"/>
      <c r="S229" s="15"/>
      <c r="T229" s="20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</row>
    <row r="230" spans="1:40" s="14" customFormat="1" ht="1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6"/>
      <c r="J230" s="17"/>
      <c r="K230" s="15"/>
      <c r="L230" s="18"/>
      <c r="M230" s="16"/>
      <c r="N230" s="19"/>
      <c r="O230" s="15"/>
      <c r="P230" s="18"/>
      <c r="Q230" s="15"/>
      <c r="R230" s="15"/>
      <c r="S230" s="15"/>
      <c r="T230" s="20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</row>
    <row r="231" spans="1:40" s="14" customFormat="1" ht="1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6"/>
      <c r="J231" s="17"/>
      <c r="K231" s="15"/>
      <c r="L231" s="18"/>
      <c r="M231" s="16"/>
      <c r="N231" s="19"/>
      <c r="O231" s="15"/>
      <c r="P231" s="18"/>
      <c r="Q231" s="15"/>
      <c r="R231" s="15"/>
      <c r="S231" s="15"/>
      <c r="T231" s="20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</row>
    <row r="232" spans="1:40" s="14" customFormat="1" ht="1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6"/>
      <c r="J232" s="17"/>
      <c r="K232" s="15"/>
      <c r="L232" s="18"/>
      <c r="M232" s="16"/>
      <c r="N232" s="19"/>
      <c r="O232" s="15"/>
      <c r="P232" s="18"/>
      <c r="Q232" s="15"/>
      <c r="R232" s="15"/>
      <c r="S232" s="15"/>
      <c r="T232" s="20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</row>
    <row r="233" spans="1:40" s="14" customFormat="1" ht="1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6"/>
      <c r="J233" s="17"/>
      <c r="K233" s="15"/>
      <c r="L233" s="18"/>
      <c r="M233" s="16"/>
      <c r="N233" s="19"/>
      <c r="O233" s="15"/>
      <c r="P233" s="18"/>
      <c r="Q233" s="15"/>
      <c r="R233" s="15"/>
      <c r="S233" s="15"/>
      <c r="T233" s="20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</row>
    <row r="234" spans="1:40" s="14" customFormat="1" ht="1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6"/>
      <c r="J234" s="17"/>
      <c r="K234" s="15"/>
      <c r="L234" s="18"/>
      <c r="M234" s="16"/>
      <c r="N234" s="19"/>
      <c r="O234" s="15"/>
      <c r="P234" s="18"/>
      <c r="Q234" s="15"/>
      <c r="R234" s="15"/>
      <c r="S234" s="15"/>
      <c r="T234" s="20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</row>
    <row r="235" spans="1:40" x14ac:dyDescent="0.25">
      <c r="I235" s="16"/>
      <c r="J235" s="17"/>
      <c r="L235" s="18"/>
      <c r="N235" s="19"/>
      <c r="T235" s="20"/>
    </row>
    <row r="236" spans="1:40" x14ac:dyDescent="0.25">
      <c r="I236" s="16"/>
      <c r="J236" s="17"/>
      <c r="L236" s="18"/>
      <c r="N236" s="19"/>
      <c r="T236" s="20"/>
    </row>
    <row r="237" spans="1:40" x14ac:dyDescent="0.25">
      <c r="I237" s="16"/>
      <c r="J237" s="17"/>
      <c r="L237" s="18"/>
      <c r="N237" s="19"/>
      <c r="T237" s="20"/>
    </row>
    <row r="238" spans="1:40" x14ac:dyDescent="0.25">
      <c r="I238" s="16"/>
      <c r="J238" s="17"/>
      <c r="L238" s="18"/>
      <c r="N238" s="15"/>
      <c r="T238" s="15"/>
    </row>
    <row r="239" spans="1:40" x14ac:dyDescent="0.25">
      <c r="I239" s="16"/>
      <c r="J239" s="17"/>
      <c r="L239" s="18"/>
      <c r="N239" s="15"/>
      <c r="T239" s="15"/>
    </row>
    <row r="240" spans="1:40" x14ac:dyDescent="0.25">
      <c r="I240" s="16"/>
      <c r="J240" s="17"/>
      <c r="L240" s="18"/>
      <c r="N240" s="15"/>
      <c r="T240" s="15"/>
    </row>
    <row r="241" spans="9:20" x14ac:dyDescent="0.25">
      <c r="I241" s="16"/>
      <c r="J241" s="17"/>
      <c r="L241" s="18"/>
      <c r="N241" s="15"/>
      <c r="T241" s="15"/>
    </row>
    <row r="242" spans="9:20" x14ac:dyDescent="0.25">
      <c r="I242" s="16"/>
      <c r="J242" s="17"/>
      <c r="L242" s="18"/>
      <c r="N242" s="15"/>
      <c r="T242" s="15"/>
    </row>
    <row r="243" spans="9:20" x14ac:dyDescent="0.25">
      <c r="I243" s="16"/>
      <c r="J243" s="17"/>
      <c r="L243" s="18"/>
      <c r="N243" s="15"/>
      <c r="T243" s="15"/>
    </row>
    <row r="244" spans="9:20" x14ac:dyDescent="0.25">
      <c r="I244" s="16"/>
      <c r="J244" s="17"/>
      <c r="L244" s="18"/>
      <c r="N244" s="15"/>
      <c r="T244" s="15"/>
    </row>
    <row r="245" spans="9:20" x14ac:dyDescent="0.25">
      <c r="I245" s="16"/>
      <c r="J245" s="17"/>
      <c r="L245" s="18"/>
      <c r="N245" s="15"/>
      <c r="T245" s="15"/>
    </row>
    <row r="246" spans="9:20" x14ac:dyDescent="0.25">
      <c r="I246" s="16"/>
      <c r="J246" s="17"/>
      <c r="L246" s="18"/>
      <c r="N246" s="15"/>
      <c r="T246" s="15"/>
    </row>
    <row r="247" spans="9:20" x14ac:dyDescent="0.25">
      <c r="I247" s="16"/>
      <c r="J247" s="17"/>
      <c r="L247" s="18"/>
      <c r="N247" s="15"/>
      <c r="T247" s="15"/>
    </row>
    <row r="248" spans="9:20" x14ac:dyDescent="0.25">
      <c r="I248" s="16"/>
      <c r="J248" s="17"/>
      <c r="L248" s="18"/>
      <c r="N248" s="15"/>
      <c r="T248" s="15"/>
    </row>
    <row r="249" spans="9:20" x14ac:dyDescent="0.25">
      <c r="I249" s="16"/>
      <c r="J249" s="17"/>
      <c r="L249" s="18"/>
      <c r="N249" s="15"/>
      <c r="T249" s="15"/>
    </row>
    <row r="250" spans="9:20" x14ac:dyDescent="0.25">
      <c r="I250" s="16"/>
      <c r="J250" s="17"/>
      <c r="L250" s="18"/>
      <c r="N250" s="15"/>
      <c r="T250" s="15"/>
    </row>
    <row r="251" spans="9:20" x14ac:dyDescent="0.25">
      <c r="I251" s="16"/>
      <c r="J251" s="17"/>
      <c r="L251" s="18"/>
      <c r="N251" s="15"/>
      <c r="T251" s="15"/>
    </row>
    <row r="252" spans="9:20" x14ac:dyDescent="0.25">
      <c r="I252" s="16"/>
      <c r="J252" s="17"/>
      <c r="L252" s="18"/>
      <c r="N252" s="15"/>
      <c r="T252" s="15"/>
    </row>
    <row r="253" spans="9:20" x14ac:dyDescent="0.25">
      <c r="I253" s="16"/>
      <c r="J253" s="17"/>
      <c r="L253" s="18"/>
      <c r="N253" s="15"/>
      <c r="T253" s="15"/>
    </row>
    <row r="254" spans="9:20" x14ac:dyDescent="0.25">
      <c r="I254" s="16"/>
      <c r="J254" s="17"/>
      <c r="L254" s="18"/>
      <c r="N254" s="15"/>
      <c r="T254" s="15"/>
    </row>
    <row r="255" spans="9:20" x14ac:dyDescent="0.25">
      <c r="I255" s="16"/>
      <c r="J255" s="17"/>
      <c r="L255" s="18"/>
      <c r="N255" s="15"/>
      <c r="T255" s="15"/>
    </row>
    <row r="256" spans="9:20" x14ac:dyDescent="0.25">
      <c r="I256" s="16"/>
      <c r="J256" s="17"/>
      <c r="L256" s="18"/>
      <c r="N256" s="15"/>
      <c r="T256" s="15"/>
    </row>
    <row r="257" spans="9:20" x14ac:dyDescent="0.25">
      <c r="I257" s="16"/>
      <c r="J257" s="17"/>
      <c r="L257" s="18"/>
      <c r="N257" s="15"/>
      <c r="T257" s="15"/>
    </row>
    <row r="258" spans="9:20" x14ac:dyDescent="0.25">
      <c r="I258" s="16"/>
      <c r="J258" s="17"/>
      <c r="L258" s="18"/>
      <c r="N258" s="15"/>
      <c r="T258" s="15"/>
    </row>
    <row r="259" spans="9:20" x14ac:dyDescent="0.25">
      <c r="I259" s="16"/>
      <c r="J259" s="17"/>
      <c r="L259" s="18"/>
      <c r="N259" s="15"/>
      <c r="T259" s="15"/>
    </row>
    <row r="260" spans="9:20" x14ac:dyDescent="0.25">
      <c r="I260" s="16"/>
      <c r="J260" s="17"/>
      <c r="L260" s="18"/>
      <c r="N260" s="15"/>
      <c r="T260" s="15"/>
    </row>
    <row r="261" spans="9:20" x14ac:dyDescent="0.25">
      <c r="I261" s="16"/>
      <c r="J261" s="17"/>
      <c r="L261" s="18"/>
      <c r="N261" s="15"/>
      <c r="T261" s="15"/>
    </row>
    <row r="262" spans="9:20" x14ac:dyDescent="0.25">
      <c r="I262" s="16"/>
      <c r="J262" s="17"/>
      <c r="L262" s="18"/>
      <c r="N262" s="15"/>
      <c r="T262" s="15"/>
    </row>
    <row r="263" spans="9:20" x14ac:dyDescent="0.25">
      <c r="I263" s="16"/>
      <c r="J263" s="17"/>
      <c r="L263" s="18"/>
      <c r="N263" s="15"/>
      <c r="T263" s="15"/>
    </row>
    <row r="264" spans="9:20" x14ac:dyDescent="0.25">
      <c r="I264" s="16"/>
      <c r="J264" s="17"/>
      <c r="L264" s="18"/>
      <c r="N264" s="15"/>
      <c r="T264" s="15"/>
    </row>
    <row r="265" spans="9:20" x14ac:dyDescent="0.25">
      <c r="I265" s="16"/>
      <c r="J265" s="17"/>
      <c r="L265" s="18"/>
      <c r="N265" s="15"/>
      <c r="T265" s="15"/>
    </row>
    <row r="266" spans="9:20" x14ac:dyDescent="0.25">
      <c r="I266" s="16"/>
      <c r="J266" s="17"/>
      <c r="L266" s="18"/>
      <c r="N266" s="15"/>
      <c r="T266" s="15"/>
    </row>
    <row r="267" spans="9:20" x14ac:dyDescent="0.25">
      <c r="I267" s="16"/>
      <c r="J267" s="17"/>
      <c r="L267" s="18"/>
      <c r="N267" s="15"/>
      <c r="T267" s="15"/>
    </row>
    <row r="268" spans="9:20" x14ac:dyDescent="0.25">
      <c r="I268" s="16"/>
      <c r="J268" s="17"/>
      <c r="L268" s="18"/>
      <c r="N268" s="15"/>
      <c r="T268" s="15"/>
    </row>
    <row r="269" spans="9:20" x14ac:dyDescent="0.25">
      <c r="I269" s="16"/>
      <c r="J269" s="17"/>
      <c r="L269" s="18"/>
      <c r="N269" s="15"/>
      <c r="T269" s="15"/>
    </row>
    <row r="270" spans="9:20" x14ac:dyDescent="0.25">
      <c r="I270" s="16"/>
      <c r="J270" s="17"/>
      <c r="L270" s="18"/>
      <c r="N270" s="15"/>
      <c r="T270" s="15"/>
    </row>
    <row r="271" spans="9:20" x14ac:dyDescent="0.25">
      <c r="I271" s="16"/>
      <c r="J271" s="17"/>
      <c r="L271" s="18"/>
      <c r="N271" s="15"/>
      <c r="T271" s="15"/>
    </row>
    <row r="272" spans="9:20" x14ac:dyDescent="0.25">
      <c r="I272" s="16"/>
      <c r="J272" s="17"/>
      <c r="L272" s="18"/>
      <c r="N272" s="15"/>
      <c r="T272" s="15"/>
    </row>
    <row r="273" spans="9:20" x14ac:dyDescent="0.25">
      <c r="I273" s="16"/>
      <c r="J273" s="17"/>
      <c r="L273" s="18"/>
      <c r="N273" s="15"/>
      <c r="T273" s="15"/>
    </row>
    <row r="274" spans="9:20" x14ac:dyDescent="0.25">
      <c r="I274" s="16"/>
      <c r="J274" s="17"/>
      <c r="L274" s="18"/>
      <c r="N274" s="15"/>
      <c r="T274" s="15"/>
    </row>
    <row r="275" spans="9:20" x14ac:dyDescent="0.25">
      <c r="I275" s="16"/>
      <c r="J275" s="17"/>
      <c r="L275" s="18"/>
      <c r="N275" s="15"/>
      <c r="T275" s="15"/>
    </row>
    <row r="276" spans="9:20" x14ac:dyDescent="0.25">
      <c r="I276" s="16"/>
      <c r="J276" s="17"/>
      <c r="L276" s="18"/>
      <c r="N276" s="15"/>
      <c r="T276" s="15"/>
    </row>
    <row r="277" spans="9:20" x14ac:dyDescent="0.25">
      <c r="I277" s="16"/>
      <c r="J277" s="17"/>
      <c r="L277" s="18"/>
      <c r="N277" s="15"/>
      <c r="T277" s="15"/>
    </row>
    <row r="278" spans="9:20" x14ac:dyDescent="0.25">
      <c r="I278" s="16"/>
      <c r="J278" s="17"/>
      <c r="L278" s="18"/>
      <c r="N278" s="15"/>
      <c r="T278" s="15"/>
    </row>
    <row r="279" spans="9:20" x14ac:dyDescent="0.25">
      <c r="I279" s="16"/>
      <c r="J279" s="17"/>
      <c r="L279" s="18"/>
      <c r="N279" s="15"/>
      <c r="T279" s="15"/>
    </row>
    <row r="280" spans="9:20" x14ac:dyDescent="0.25">
      <c r="I280" s="16"/>
      <c r="J280" s="17"/>
      <c r="L280" s="18"/>
      <c r="N280" s="15"/>
      <c r="T280" s="15"/>
    </row>
    <row r="281" spans="9:20" x14ac:dyDescent="0.25">
      <c r="I281" s="16"/>
      <c r="J281" s="17"/>
      <c r="L281" s="18"/>
      <c r="N281" s="15"/>
      <c r="T281" s="15"/>
    </row>
    <row r="282" spans="9:20" x14ac:dyDescent="0.25">
      <c r="I282" s="16"/>
      <c r="J282" s="17"/>
      <c r="L282" s="18"/>
      <c r="N282" s="15"/>
      <c r="T282" s="15"/>
    </row>
    <row r="283" spans="9:20" x14ac:dyDescent="0.25">
      <c r="I283" s="16"/>
      <c r="J283" s="17"/>
      <c r="L283" s="18"/>
      <c r="N283" s="15"/>
      <c r="T283" s="15"/>
    </row>
    <row r="284" spans="9:20" x14ac:dyDescent="0.25">
      <c r="I284" s="16"/>
      <c r="J284" s="17"/>
      <c r="L284" s="18"/>
      <c r="N284" s="15"/>
      <c r="T284" s="15"/>
    </row>
    <row r="285" spans="9:20" x14ac:dyDescent="0.25">
      <c r="I285" s="16"/>
      <c r="J285" s="17"/>
      <c r="L285" s="18"/>
      <c r="N285" s="15"/>
      <c r="T285" s="15"/>
    </row>
    <row r="286" spans="9:20" x14ac:dyDescent="0.25">
      <c r="I286" s="16"/>
      <c r="J286" s="17"/>
      <c r="L286" s="18"/>
      <c r="N286" s="15"/>
      <c r="T286" s="15"/>
    </row>
    <row r="287" spans="9:20" x14ac:dyDescent="0.25">
      <c r="I287" s="16"/>
      <c r="J287" s="17"/>
      <c r="L287" s="18"/>
      <c r="N287" s="15"/>
      <c r="T287" s="15"/>
    </row>
    <row r="288" spans="9:20" x14ac:dyDescent="0.25">
      <c r="I288" s="16"/>
      <c r="J288" s="17"/>
      <c r="L288" s="18"/>
      <c r="N288" s="15"/>
      <c r="T288" s="15"/>
    </row>
    <row r="289" spans="9:20" x14ac:dyDescent="0.25">
      <c r="I289" s="16"/>
      <c r="J289" s="17"/>
      <c r="L289" s="18"/>
      <c r="N289" s="15"/>
      <c r="T289" s="15"/>
    </row>
    <row r="290" spans="9:20" x14ac:dyDescent="0.25">
      <c r="I290" s="16"/>
      <c r="J290" s="17"/>
      <c r="L290" s="18"/>
      <c r="N290" s="15"/>
      <c r="T290" s="15"/>
    </row>
    <row r="291" spans="9:20" x14ac:dyDescent="0.25">
      <c r="I291" s="16"/>
      <c r="J291" s="17"/>
      <c r="L291" s="18"/>
      <c r="N291" s="15"/>
      <c r="T291" s="15"/>
    </row>
    <row r="292" spans="9:20" x14ac:dyDescent="0.25">
      <c r="I292" s="16"/>
      <c r="J292" s="17"/>
      <c r="L292" s="18"/>
      <c r="N292" s="15"/>
      <c r="T292" s="15"/>
    </row>
    <row r="293" spans="9:20" x14ac:dyDescent="0.25">
      <c r="I293" s="16"/>
      <c r="J293" s="17"/>
      <c r="L293" s="18"/>
      <c r="N293" s="15"/>
      <c r="T293" s="15"/>
    </row>
    <row r="294" spans="9:20" x14ac:dyDescent="0.25">
      <c r="I294" s="16"/>
      <c r="J294" s="17"/>
      <c r="L294" s="18"/>
      <c r="N294" s="15"/>
      <c r="T294" s="15"/>
    </row>
    <row r="295" spans="9:20" x14ac:dyDescent="0.25">
      <c r="I295" s="16"/>
      <c r="J295" s="17"/>
      <c r="L295" s="18"/>
      <c r="N295" s="15"/>
      <c r="T295" s="15"/>
    </row>
    <row r="296" spans="9:20" x14ac:dyDescent="0.25">
      <c r="I296" s="16"/>
      <c r="J296" s="17"/>
      <c r="L296" s="18"/>
      <c r="N296" s="15"/>
      <c r="T296" s="15"/>
    </row>
    <row r="297" spans="9:20" x14ac:dyDescent="0.25">
      <c r="I297" s="16"/>
      <c r="J297" s="17"/>
      <c r="L297" s="18"/>
      <c r="N297" s="15"/>
      <c r="T297" s="15"/>
    </row>
    <row r="298" spans="9:20" x14ac:dyDescent="0.25">
      <c r="I298" s="16"/>
      <c r="J298" s="17"/>
      <c r="L298" s="18"/>
      <c r="N298" s="15"/>
      <c r="T298" s="15"/>
    </row>
    <row r="299" spans="9:20" x14ac:dyDescent="0.25">
      <c r="I299" s="16"/>
      <c r="J299" s="17"/>
      <c r="L299" s="18"/>
      <c r="N299" s="15"/>
      <c r="T299" s="15"/>
    </row>
    <row r="300" spans="9:20" x14ac:dyDescent="0.25">
      <c r="I300" s="16"/>
      <c r="J300" s="17"/>
      <c r="L300" s="18"/>
      <c r="N300" s="15"/>
      <c r="T300" s="15"/>
    </row>
    <row r="301" spans="9:20" x14ac:dyDescent="0.25">
      <c r="I301" s="16"/>
      <c r="J301" s="17"/>
      <c r="L301" s="18"/>
      <c r="N301" s="15"/>
      <c r="T301" s="15"/>
    </row>
    <row r="302" spans="9:20" x14ac:dyDescent="0.25">
      <c r="I302" s="16"/>
      <c r="J302" s="17"/>
      <c r="L302" s="18"/>
      <c r="N302" s="15"/>
      <c r="T302" s="15"/>
    </row>
    <row r="303" spans="9:20" x14ac:dyDescent="0.25">
      <c r="I303" s="16"/>
      <c r="J303" s="17"/>
      <c r="L303" s="18"/>
      <c r="N303" s="15"/>
      <c r="T303" s="15"/>
    </row>
    <row r="304" spans="9:20" x14ac:dyDescent="0.25">
      <c r="I304" s="16"/>
      <c r="J304" s="17"/>
      <c r="L304" s="18"/>
      <c r="N304" s="15"/>
      <c r="T304" s="15"/>
    </row>
    <row r="305" spans="9:20" x14ac:dyDescent="0.25">
      <c r="I305" s="16"/>
      <c r="J305" s="17"/>
      <c r="L305" s="18"/>
      <c r="N305" s="15"/>
      <c r="T305" s="15"/>
    </row>
    <row r="306" spans="9:20" x14ac:dyDescent="0.25">
      <c r="I306" s="16"/>
      <c r="J306" s="17"/>
      <c r="L306" s="18"/>
      <c r="N306" s="15"/>
      <c r="T306" s="15"/>
    </row>
    <row r="307" spans="9:20" x14ac:dyDescent="0.25">
      <c r="I307" s="16"/>
      <c r="J307" s="17"/>
      <c r="L307" s="18"/>
      <c r="N307" s="15"/>
      <c r="T307" s="15"/>
    </row>
    <row r="308" spans="9:20" x14ac:dyDescent="0.25">
      <c r="I308" s="16"/>
      <c r="J308" s="17"/>
      <c r="L308" s="18"/>
      <c r="N308" s="15"/>
      <c r="T308" s="15"/>
    </row>
    <row r="309" spans="9:20" x14ac:dyDescent="0.25">
      <c r="I309" s="16"/>
      <c r="J309" s="17"/>
      <c r="L309" s="18"/>
      <c r="N309" s="15"/>
      <c r="T309" s="15"/>
    </row>
    <row r="310" spans="9:20" x14ac:dyDescent="0.25">
      <c r="I310" s="16"/>
      <c r="J310" s="17"/>
      <c r="L310" s="18"/>
      <c r="N310" s="15"/>
      <c r="T310" s="15"/>
    </row>
    <row r="311" spans="9:20" x14ac:dyDescent="0.25">
      <c r="I311" s="16"/>
      <c r="J311" s="17"/>
      <c r="L311" s="18"/>
      <c r="N311" s="15"/>
      <c r="T311" s="15"/>
    </row>
    <row r="312" spans="9:20" x14ac:dyDescent="0.25">
      <c r="I312" s="16"/>
      <c r="J312" s="17"/>
      <c r="L312" s="18"/>
      <c r="N312" s="15"/>
      <c r="T312" s="15"/>
    </row>
    <row r="313" spans="9:20" x14ac:dyDescent="0.25">
      <c r="I313" s="16"/>
      <c r="J313" s="17"/>
      <c r="L313" s="18"/>
      <c r="N313" s="15"/>
      <c r="T313" s="15"/>
    </row>
    <row r="314" spans="9:20" x14ac:dyDescent="0.25">
      <c r="I314" s="16"/>
      <c r="J314" s="17"/>
      <c r="L314" s="18"/>
      <c r="N314" s="15"/>
      <c r="T314" s="15"/>
    </row>
    <row r="315" spans="9:20" x14ac:dyDescent="0.25">
      <c r="I315" s="16"/>
      <c r="J315" s="17"/>
      <c r="L315" s="18"/>
      <c r="N315" s="15"/>
      <c r="T315" s="15"/>
    </row>
    <row r="316" spans="9:20" x14ac:dyDescent="0.25">
      <c r="I316" s="16"/>
      <c r="J316" s="17"/>
      <c r="L316" s="18"/>
      <c r="N316" s="15"/>
      <c r="T316" s="15"/>
    </row>
    <row r="317" spans="9:20" x14ac:dyDescent="0.25">
      <c r="I317" s="16"/>
      <c r="J317" s="17"/>
      <c r="L317" s="18"/>
      <c r="N317" s="15"/>
      <c r="T317" s="15"/>
    </row>
    <row r="318" spans="9:20" x14ac:dyDescent="0.25">
      <c r="I318" s="16"/>
      <c r="J318" s="17"/>
      <c r="L318" s="18"/>
      <c r="N318" s="15"/>
      <c r="T318" s="15"/>
    </row>
    <row r="319" spans="9:20" x14ac:dyDescent="0.25">
      <c r="I319" s="16"/>
      <c r="J319" s="17"/>
      <c r="L319" s="18"/>
      <c r="N319" s="15"/>
      <c r="T319" s="15"/>
    </row>
    <row r="320" spans="9:20" x14ac:dyDescent="0.25">
      <c r="I320" s="16"/>
      <c r="J320" s="17"/>
      <c r="L320" s="18"/>
      <c r="N320" s="15"/>
      <c r="T320" s="15"/>
    </row>
    <row r="321" spans="9:20" x14ac:dyDescent="0.25">
      <c r="I321" s="16"/>
      <c r="J321" s="17"/>
      <c r="L321" s="18"/>
      <c r="N321" s="15"/>
      <c r="T321" s="15"/>
    </row>
    <row r="322" spans="9:20" x14ac:dyDescent="0.25">
      <c r="I322" s="16"/>
      <c r="J322" s="17"/>
      <c r="L322" s="18"/>
      <c r="N322" s="15"/>
      <c r="T322" s="15"/>
    </row>
    <row r="323" spans="9:20" x14ac:dyDescent="0.25">
      <c r="I323" s="16"/>
      <c r="J323" s="17"/>
      <c r="L323" s="18"/>
      <c r="N323" s="15"/>
      <c r="T323" s="15"/>
    </row>
    <row r="324" spans="9:20" x14ac:dyDescent="0.25">
      <c r="I324" s="16"/>
      <c r="J324" s="17"/>
      <c r="L324" s="18"/>
      <c r="N324" s="15"/>
      <c r="T324" s="15"/>
    </row>
    <row r="325" spans="9:20" x14ac:dyDescent="0.25">
      <c r="I325" s="16"/>
      <c r="J325" s="17"/>
      <c r="L325" s="18"/>
      <c r="N325" s="15"/>
      <c r="T325" s="15"/>
    </row>
    <row r="326" spans="9:20" x14ac:dyDescent="0.25">
      <c r="I326" s="16"/>
      <c r="J326" s="17"/>
      <c r="L326" s="18"/>
      <c r="N326" s="15"/>
      <c r="T326" s="15"/>
    </row>
    <row r="327" spans="9:20" x14ac:dyDescent="0.25">
      <c r="I327" s="16"/>
      <c r="J327" s="17"/>
      <c r="L327" s="18"/>
      <c r="N327" s="15"/>
      <c r="T327" s="15"/>
    </row>
    <row r="328" spans="9:20" x14ac:dyDescent="0.25">
      <c r="I328" s="16"/>
      <c r="J328" s="17"/>
      <c r="L328" s="18"/>
      <c r="N328" s="15"/>
      <c r="T328" s="15"/>
    </row>
    <row r="329" spans="9:20" x14ac:dyDescent="0.25">
      <c r="I329" s="16"/>
      <c r="J329" s="17"/>
      <c r="L329" s="18"/>
      <c r="N329" s="15"/>
      <c r="T329" s="15"/>
    </row>
    <row r="330" spans="9:20" x14ac:dyDescent="0.25">
      <c r="I330" s="16"/>
      <c r="J330" s="17"/>
      <c r="L330" s="18"/>
      <c r="N330" s="15"/>
      <c r="T330" s="15"/>
    </row>
    <row r="331" spans="9:20" x14ac:dyDescent="0.25">
      <c r="I331" s="16"/>
      <c r="J331" s="17"/>
      <c r="L331" s="18"/>
      <c r="N331" s="15"/>
      <c r="T331" s="15"/>
    </row>
    <row r="332" spans="9:20" x14ac:dyDescent="0.25">
      <c r="I332" s="16"/>
      <c r="J332" s="17"/>
      <c r="L332" s="18"/>
      <c r="N332" s="15"/>
      <c r="T332" s="15"/>
    </row>
    <row r="333" spans="9:20" x14ac:dyDescent="0.25">
      <c r="I333" s="16"/>
      <c r="J333" s="17"/>
      <c r="L333" s="18"/>
      <c r="N333" s="15"/>
      <c r="T333" s="15"/>
    </row>
    <row r="334" spans="9:20" x14ac:dyDescent="0.25">
      <c r="I334" s="16"/>
      <c r="J334" s="17"/>
      <c r="L334" s="18"/>
      <c r="N334" s="15"/>
      <c r="T334" s="15"/>
    </row>
    <row r="335" spans="9:20" x14ac:dyDescent="0.25">
      <c r="I335" s="16"/>
      <c r="J335" s="17"/>
      <c r="L335" s="18"/>
      <c r="N335" s="15"/>
      <c r="T335" s="15"/>
    </row>
    <row r="336" spans="9:20" x14ac:dyDescent="0.25">
      <c r="I336" s="16"/>
      <c r="J336" s="17"/>
      <c r="L336" s="18"/>
      <c r="N336" s="15"/>
      <c r="T336" s="15"/>
    </row>
    <row r="337" spans="9:20" x14ac:dyDescent="0.25">
      <c r="I337" s="16"/>
      <c r="J337" s="17"/>
      <c r="L337" s="18"/>
      <c r="N337" s="15"/>
      <c r="T337" s="15"/>
    </row>
    <row r="338" spans="9:20" x14ac:dyDescent="0.25">
      <c r="I338" s="16"/>
      <c r="J338" s="17"/>
      <c r="L338" s="18"/>
      <c r="N338" s="15"/>
      <c r="T338" s="15"/>
    </row>
    <row r="339" spans="9:20" x14ac:dyDescent="0.25">
      <c r="I339" s="16"/>
      <c r="J339" s="17"/>
      <c r="L339" s="18"/>
      <c r="N339" s="15"/>
      <c r="T339" s="15"/>
    </row>
    <row r="340" spans="9:20" x14ac:dyDescent="0.25">
      <c r="I340" s="16"/>
      <c r="J340" s="17"/>
      <c r="L340" s="18"/>
      <c r="N340" s="15"/>
      <c r="T340" s="15"/>
    </row>
    <row r="341" spans="9:20" x14ac:dyDescent="0.25">
      <c r="I341" s="16"/>
      <c r="J341" s="17"/>
      <c r="L341" s="18"/>
      <c r="N341" s="15"/>
      <c r="T341" s="15"/>
    </row>
    <row r="342" spans="9:20" x14ac:dyDescent="0.25">
      <c r="I342" s="16"/>
      <c r="J342" s="17"/>
      <c r="L342" s="18"/>
      <c r="N342" s="15"/>
      <c r="T342" s="15"/>
    </row>
    <row r="343" spans="9:20" x14ac:dyDescent="0.25">
      <c r="I343" s="16"/>
      <c r="J343" s="17"/>
      <c r="L343" s="18"/>
      <c r="N343" s="15"/>
      <c r="T343" s="15"/>
    </row>
    <row r="344" spans="9:20" x14ac:dyDescent="0.25">
      <c r="I344" s="16"/>
      <c r="J344" s="17"/>
      <c r="L344" s="18"/>
      <c r="N344" s="15"/>
      <c r="T344" s="15"/>
    </row>
    <row r="345" spans="9:20" x14ac:dyDescent="0.25">
      <c r="I345" s="16"/>
      <c r="J345" s="17"/>
      <c r="L345" s="18"/>
      <c r="N345" s="15"/>
      <c r="T345" s="15"/>
    </row>
    <row r="346" spans="9:20" x14ac:dyDescent="0.25">
      <c r="I346" s="16"/>
      <c r="J346" s="17"/>
      <c r="L346" s="18"/>
      <c r="N346" s="15"/>
      <c r="T346" s="15"/>
    </row>
    <row r="347" spans="9:20" x14ac:dyDescent="0.25">
      <c r="I347" s="16"/>
      <c r="J347" s="17"/>
      <c r="L347" s="18"/>
      <c r="N347" s="15"/>
      <c r="T347" s="15"/>
    </row>
    <row r="348" spans="9:20" x14ac:dyDescent="0.25">
      <c r="I348" s="16"/>
      <c r="J348" s="17"/>
      <c r="L348" s="18"/>
      <c r="N348" s="15"/>
      <c r="T348" s="15"/>
    </row>
    <row r="349" spans="9:20" x14ac:dyDescent="0.25">
      <c r="I349" s="16"/>
      <c r="J349" s="17"/>
      <c r="L349" s="18"/>
      <c r="N349" s="15"/>
      <c r="T349" s="15"/>
    </row>
    <row r="350" spans="9:20" x14ac:dyDescent="0.25">
      <c r="I350" s="16"/>
      <c r="J350" s="17"/>
      <c r="L350" s="18"/>
      <c r="N350" s="15"/>
      <c r="T350" s="15"/>
    </row>
    <row r="351" spans="9:20" x14ac:dyDescent="0.25">
      <c r="I351" s="16"/>
      <c r="J351" s="17"/>
      <c r="L351" s="18"/>
      <c r="N351" s="15"/>
      <c r="T351" s="15"/>
    </row>
    <row r="352" spans="9:20" x14ac:dyDescent="0.25">
      <c r="I352" s="16"/>
      <c r="J352" s="17"/>
      <c r="L352" s="18"/>
      <c r="N352" s="15"/>
      <c r="T352" s="15"/>
    </row>
    <row r="353" spans="9:20" x14ac:dyDescent="0.25">
      <c r="I353" s="16"/>
      <c r="J353" s="17"/>
      <c r="L353" s="18"/>
      <c r="N353" s="15"/>
      <c r="T353" s="15"/>
    </row>
    <row r="354" spans="9:20" x14ac:dyDescent="0.25">
      <c r="I354" s="16"/>
      <c r="J354" s="17"/>
      <c r="L354" s="18"/>
      <c r="N354" s="15"/>
      <c r="T354" s="15"/>
    </row>
    <row r="355" spans="9:20" x14ac:dyDescent="0.25">
      <c r="I355" s="16"/>
      <c r="J355" s="17"/>
      <c r="L355" s="18"/>
      <c r="N355" s="15"/>
      <c r="T355" s="15"/>
    </row>
    <row r="356" spans="9:20" x14ac:dyDescent="0.25">
      <c r="I356" s="16"/>
      <c r="J356" s="17"/>
      <c r="L356" s="18"/>
      <c r="N356" s="15"/>
      <c r="T356" s="15"/>
    </row>
    <row r="357" spans="9:20" x14ac:dyDescent="0.25">
      <c r="I357" s="16"/>
      <c r="J357" s="17"/>
      <c r="L357" s="18"/>
      <c r="N357" s="15"/>
      <c r="T357" s="15"/>
    </row>
    <row r="358" spans="9:20" x14ac:dyDescent="0.25">
      <c r="I358" s="16"/>
      <c r="J358" s="17"/>
      <c r="L358" s="18"/>
      <c r="N358" s="15"/>
      <c r="T358" s="15"/>
    </row>
    <row r="359" spans="9:20" x14ac:dyDescent="0.25">
      <c r="I359" s="16"/>
      <c r="J359" s="17"/>
      <c r="L359" s="18"/>
      <c r="N359" s="15"/>
      <c r="T359" s="15"/>
    </row>
    <row r="360" spans="9:20" x14ac:dyDescent="0.25">
      <c r="I360" s="16"/>
      <c r="J360" s="17"/>
      <c r="L360" s="18"/>
      <c r="N360" s="15"/>
      <c r="T360" s="15"/>
    </row>
    <row r="361" spans="9:20" x14ac:dyDescent="0.25">
      <c r="I361" s="16"/>
      <c r="J361" s="17"/>
      <c r="L361" s="18"/>
      <c r="N361" s="15"/>
      <c r="T361" s="15"/>
    </row>
    <row r="362" spans="9:20" x14ac:dyDescent="0.25">
      <c r="I362" s="16"/>
      <c r="J362" s="17"/>
      <c r="L362" s="18"/>
      <c r="N362" s="15"/>
      <c r="T362" s="15"/>
    </row>
    <row r="363" spans="9:20" x14ac:dyDescent="0.25">
      <c r="I363" s="16"/>
      <c r="J363" s="17"/>
      <c r="L363" s="18"/>
      <c r="N363" s="15"/>
      <c r="T363" s="15"/>
    </row>
    <row r="364" spans="9:20" x14ac:dyDescent="0.25">
      <c r="I364" s="16"/>
      <c r="J364" s="17"/>
      <c r="L364" s="18"/>
      <c r="N364" s="15"/>
      <c r="T364" s="15"/>
    </row>
    <row r="365" spans="9:20" x14ac:dyDescent="0.25">
      <c r="I365" s="16"/>
      <c r="J365" s="17"/>
      <c r="L365" s="18"/>
      <c r="N365" s="15"/>
      <c r="T365" s="15"/>
    </row>
    <row r="366" spans="9:20" x14ac:dyDescent="0.25">
      <c r="I366" s="16"/>
      <c r="J366" s="17"/>
      <c r="L366" s="18"/>
      <c r="N366" s="15"/>
      <c r="T366" s="15"/>
    </row>
    <row r="367" spans="9:20" x14ac:dyDescent="0.25">
      <c r="I367" s="16"/>
      <c r="J367" s="17"/>
      <c r="L367" s="18"/>
      <c r="N367" s="15"/>
      <c r="T367" s="15"/>
    </row>
    <row r="368" spans="9:20" x14ac:dyDescent="0.25">
      <c r="I368" s="16"/>
      <c r="J368" s="17"/>
      <c r="L368" s="18"/>
      <c r="N368" s="15"/>
      <c r="T368" s="15"/>
    </row>
    <row r="369" spans="9:20" x14ac:dyDescent="0.25">
      <c r="I369" s="16"/>
      <c r="J369" s="17"/>
      <c r="L369" s="18"/>
      <c r="N369" s="15"/>
      <c r="T369" s="15"/>
    </row>
    <row r="370" spans="9:20" x14ac:dyDescent="0.25">
      <c r="I370" s="16"/>
      <c r="J370" s="17"/>
      <c r="L370" s="18"/>
      <c r="N370" s="15"/>
      <c r="T370" s="15"/>
    </row>
    <row r="371" spans="9:20" x14ac:dyDescent="0.25">
      <c r="I371" s="16"/>
      <c r="J371" s="17"/>
      <c r="L371" s="18"/>
      <c r="N371" s="15"/>
      <c r="T371" s="15"/>
    </row>
    <row r="372" spans="9:20" x14ac:dyDescent="0.25">
      <c r="I372" s="16"/>
      <c r="J372" s="17"/>
      <c r="L372" s="18"/>
      <c r="N372" s="15"/>
      <c r="T372" s="15"/>
    </row>
    <row r="373" spans="9:20" x14ac:dyDescent="0.25">
      <c r="I373" s="16"/>
      <c r="J373" s="17"/>
      <c r="L373" s="18"/>
      <c r="N373" s="15"/>
      <c r="T373" s="15"/>
    </row>
    <row r="374" spans="9:20" x14ac:dyDescent="0.25">
      <c r="I374" s="16"/>
      <c r="J374" s="17"/>
      <c r="L374" s="18"/>
      <c r="N374" s="15"/>
      <c r="T374" s="15"/>
    </row>
    <row r="375" spans="9:20" x14ac:dyDescent="0.25">
      <c r="I375" s="16"/>
      <c r="J375" s="17"/>
      <c r="L375" s="18"/>
      <c r="N375" s="15"/>
      <c r="T375" s="15"/>
    </row>
    <row r="376" spans="9:20" x14ac:dyDescent="0.25">
      <c r="I376" s="16"/>
      <c r="J376" s="17"/>
      <c r="L376" s="18"/>
      <c r="N376" s="15"/>
      <c r="T376" s="15"/>
    </row>
    <row r="377" spans="9:20" x14ac:dyDescent="0.25">
      <c r="I377" s="16"/>
      <c r="J377" s="17"/>
      <c r="L377" s="18"/>
      <c r="N377" s="15"/>
      <c r="T377" s="15"/>
    </row>
    <row r="378" spans="9:20" x14ac:dyDescent="0.25">
      <c r="I378" s="16"/>
      <c r="J378" s="17"/>
      <c r="L378" s="18"/>
      <c r="N378" s="15"/>
      <c r="T378" s="15"/>
    </row>
    <row r="379" spans="9:20" x14ac:dyDescent="0.25">
      <c r="I379" s="16"/>
      <c r="J379" s="17"/>
      <c r="L379" s="18"/>
      <c r="N379" s="15"/>
      <c r="T379" s="15"/>
    </row>
    <row r="380" spans="9:20" x14ac:dyDescent="0.25">
      <c r="I380" s="16"/>
      <c r="J380" s="17"/>
      <c r="L380" s="18"/>
      <c r="N380" s="15"/>
      <c r="T380" s="15"/>
    </row>
    <row r="381" spans="9:20" x14ac:dyDescent="0.25">
      <c r="I381" s="16"/>
      <c r="J381" s="17"/>
      <c r="L381" s="18"/>
      <c r="N381" s="15"/>
      <c r="T381" s="15"/>
    </row>
    <row r="382" spans="9:20" x14ac:dyDescent="0.25">
      <c r="I382" s="16"/>
      <c r="J382" s="17"/>
      <c r="L382" s="18"/>
      <c r="N382" s="15"/>
      <c r="T382" s="15"/>
    </row>
    <row r="383" spans="9:20" x14ac:dyDescent="0.25">
      <c r="I383" s="16"/>
      <c r="J383" s="17"/>
      <c r="L383" s="18"/>
      <c r="N383" s="15"/>
      <c r="T383" s="15"/>
    </row>
    <row r="384" spans="9:20" x14ac:dyDescent="0.25">
      <c r="I384" s="16"/>
      <c r="J384" s="17"/>
      <c r="L384" s="18"/>
      <c r="N384" s="15"/>
      <c r="T384" s="15"/>
    </row>
    <row r="385" spans="9:20" x14ac:dyDescent="0.25">
      <c r="I385" s="16"/>
      <c r="J385" s="17"/>
      <c r="L385" s="18"/>
      <c r="N385" s="15"/>
      <c r="T385" s="15"/>
    </row>
    <row r="386" spans="9:20" x14ac:dyDescent="0.25">
      <c r="I386" s="16"/>
      <c r="J386" s="17"/>
      <c r="L386" s="18"/>
      <c r="N386" s="15"/>
      <c r="T386" s="15"/>
    </row>
    <row r="387" spans="9:20" x14ac:dyDescent="0.25">
      <c r="I387" s="16"/>
      <c r="J387" s="17"/>
      <c r="L387" s="18"/>
      <c r="N387" s="15"/>
      <c r="T387" s="15"/>
    </row>
    <row r="388" spans="9:20" x14ac:dyDescent="0.25">
      <c r="I388" s="16"/>
      <c r="J388" s="17"/>
      <c r="L388" s="18"/>
      <c r="N388" s="15"/>
      <c r="T388" s="15"/>
    </row>
    <row r="389" spans="9:20" x14ac:dyDescent="0.25">
      <c r="I389" s="16"/>
      <c r="J389" s="17"/>
      <c r="L389" s="18"/>
      <c r="N389" s="15"/>
      <c r="T389" s="15"/>
    </row>
    <row r="390" spans="9:20" x14ac:dyDescent="0.25">
      <c r="I390" s="16"/>
      <c r="J390" s="17"/>
      <c r="L390" s="18"/>
      <c r="N390" s="15"/>
      <c r="T390" s="15"/>
    </row>
    <row r="391" spans="9:20" x14ac:dyDescent="0.25">
      <c r="I391" s="16"/>
      <c r="J391" s="17"/>
      <c r="L391" s="18"/>
      <c r="N391" s="15"/>
      <c r="T391" s="15"/>
    </row>
    <row r="392" spans="9:20" x14ac:dyDescent="0.25">
      <c r="I392" s="16"/>
      <c r="J392" s="17"/>
      <c r="L392" s="18"/>
      <c r="N392" s="15"/>
      <c r="T392" s="15"/>
    </row>
    <row r="393" spans="9:20" x14ac:dyDescent="0.25">
      <c r="I393" s="16"/>
      <c r="J393" s="17"/>
      <c r="L393" s="18"/>
      <c r="N393" s="15"/>
      <c r="T393" s="15"/>
    </row>
    <row r="394" spans="9:20" x14ac:dyDescent="0.25">
      <c r="I394" s="16"/>
      <c r="J394" s="17"/>
      <c r="L394" s="18"/>
      <c r="N394" s="15"/>
      <c r="T394" s="15"/>
    </row>
    <row r="395" spans="9:20" x14ac:dyDescent="0.25">
      <c r="I395" s="16"/>
      <c r="J395" s="17"/>
      <c r="L395" s="18"/>
      <c r="N395" s="15"/>
      <c r="T395" s="15"/>
    </row>
    <row r="396" spans="9:20" x14ac:dyDescent="0.25">
      <c r="I396" s="16"/>
      <c r="J396" s="17"/>
      <c r="L396" s="18"/>
      <c r="N396" s="15"/>
      <c r="T396" s="15"/>
    </row>
    <row r="397" spans="9:20" x14ac:dyDescent="0.25">
      <c r="I397" s="16"/>
      <c r="J397" s="17"/>
      <c r="L397" s="18"/>
      <c r="N397" s="15"/>
      <c r="T397" s="15"/>
    </row>
    <row r="398" spans="9:20" x14ac:dyDescent="0.25">
      <c r="I398" s="16"/>
      <c r="J398" s="17"/>
      <c r="L398" s="18"/>
      <c r="N398" s="15"/>
      <c r="T398" s="15"/>
    </row>
    <row r="399" spans="9:20" x14ac:dyDescent="0.25">
      <c r="I399" s="16"/>
      <c r="J399" s="17"/>
      <c r="L399" s="18"/>
      <c r="N399" s="15"/>
      <c r="T399" s="15"/>
    </row>
    <row r="400" spans="9:20" x14ac:dyDescent="0.25">
      <c r="I400" s="16"/>
      <c r="J400" s="17"/>
      <c r="L400" s="18"/>
      <c r="N400" s="15"/>
      <c r="T400" s="15"/>
    </row>
    <row r="401" spans="9:20" x14ac:dyDescent="0.25">
      <c r="I401" s="16"/>
      <c r="J401" s="17"/>
      <c r="L401" s="18"/>
      <c r="N401" s="15"/>
      <c r="T401" s="15"/>
    </row>
    <row r="402" spans="9:20" x14ac:dyDescent="0.25">
      <c r="I402" s="16"/>
      <c r="J402" s="17"/>
      <c r="L402" s="18"/>
      <c r="N402" s="15"/>
      <c r="T402" s="15"/>
    </row>
    <row r="403" spans="9:20" x14ac:dyDescent="0.25">
      <c r="I403" s="16"/>
      <c r="J403" s="17"/>
      <c r="L403" s="18"/>
      <c r="N403" s="15"/>
      <c r="T403" s="15"/>
    </row>
    <row r="404" spans="9:20" x14ac:dyDescent="0.25">
      <c r="I404" s="16"/>
      <c r="J404" s="17"/>
      <c r="L404" s="18"/>
      <c r="N404" s="15"/>
      <c r="T404" s="15"/>
    </row>
    <row r="405" spans="9:20" x14ac:dyDescent="0.25">
      <c r="I405" s="16"/>
      <c r="J405" s="17"/>
      <c r="L405" s="18"/>
      <c r="N405" s="15"/>
      <c r="T405" s="15"/>
    </row>
    <row r="406" spans="9:20" x14ac:dyDescent="0.25">
      <c r="I406" s="16"/>
      <c r="J406" s="17"/>
      <c r="L406" s="18"/>
      <c r="N406" s="15"/>
      <c r="T406" s="15"/>
    </row>
    <row r="407" spans="9:20" x14ac:dyDescent="0.25">
      <c r="I407" s="16"/>
      <c r="J407" s="17"/>
      <c r="L407" s="18"/>
      <c r="N407" s="15"/>
      <c r="T407" s="15"/>
    </row>
    <row r="408" spans="9:20" x14ac:dyDescent="0.25">
      <c r="I408" s="16"/>
      <c r="J408" s="17"/>
      <c r="L408" s="18"/>
      <c r="N408" s="15"/>
      <c r="T408" s="15"/>
    </row>
    <row r="409" spans="9:20" x14ac:dyDescent="0.25">
      <c r="I409" s="16"/>
      <c r="J409" s="17"/>
      <c r="L409" s="18"/>
      <c r="N409" s="15"/>
      <c r="T409" s="15"/>
    </row>
    <row r="410" spans="9:20" x14ac:dyDescent="0.25">
      <c r="K410" s="16"/>
      <c r="L410" s="17"/>
      <c r="N410" s="18"/>
      <c r="P410" s="15"/>
      <c r="R410" s="18"/>
      <c r="T410" s="15"/>
    </row>
    <row r="411" spans="9:20" x14ac:dyDescent="0.25">
      <c r="K411" s="16"/>
      <c r="L411" s="17"/>
      <c r="N411" s="18"/>
      <c r="P411" s="15"/>
      <c r="R411" s="18"/>
      <c r="T411" s="15"/>
    </row>
    <row r="412" spans="9:20" x14ac:dyDescent="0.25">
      <c r="K412" s="16"/>
      <c r="L412" s="17"/>
      <c r="N412" s="18"/>
      <c r="P412" s="15"/>
      <c r="R412" s="18"/>
      <c r="T412" s="15"/>
    </row>
    <row r="413" spans="9:20" x14ac:dyDescent="0.25">
      <c r="K413" s="16"/>
      <c r="L413" s="17"/>
      <c r="N413" s="18"/>
      <c r="P413" s="15"/>
      <c r="R413" s="18"/>
      <c r="T413" s="15"/>
    </row>
    <row r="414" spans="9:20" x14ac:dyDescent="0.25">
      <c r="K414" s="16"/>
      <c r="L414" s="17"/>
      <c r="N414" s="18"/>
      <c r="P414" s="15"/>
      <c r="R414" s="18"/>
      <c r="T414" s="15"/>
    </row>
    <row r="415" spans="9:20" x14ac:dyDescent="0.25">
      <c r="K415" s="16"/>
      <c r="L415" s="17"/>
      <c r="N415" s="18"/>
      <c r="P415" s="15"/>
      <c r="R415" s="18"/>
      <c r="T415" s="15"/>
    </row>
    <row r="416" spans="9:20" x14ac:dyDescent="0.25">
      <c r="K416" s="16"/>
      <c r="L416" s="17"/>
      <c r="N416" s="18"/>
      <c r="P416" s="15"/>
      <c r="R416" s="18"/>
      <c r="T416" s="15"/>
    </row>
    <row r="417" spans="11:20" x14ac:dyDescent="0.25">
      <c r="K417" s="16"/>
      <c r="L417" s="17"/>
      <c r="N417" s="18"/>
      <c r="P417" s="15"/>
      <c r="R417" s="18"/>
      <c r="T417" s="15"/>
    </row>
    <row r="418" spans="11:20" x14ac:dyDescent="0.25">
      <c r="K418" s="16"/>
      <c r="L418" s="17"/>
      <c r="N418" s="18"/>
      <c r="P418" s="15"/>
      <c r="R418" s="18"/>
      <c r="T418" s="15"/>
    </row>
    <row r="419" spans="11:20" x14ac:dyDescent="0.25">
      <c r="K419" s="16"/>
      <c r="L419" s="17"/>
      <c r="N419" s="18"/>
      <c r="P419" s="15"/>
      <c r="R419" s="18"/>
      <c r="T419" s="15"/>
    </row>
    <row r="420" spans="11:20" x14ac:dyDescent="0.25">
      <c r="K420" s="16"/>
      <c r="L420" s="17"/>
      <c r="N420" s="18"/>
      <c r="P420" s="15"/>
      <c r="R420" s="18"/>
      <c r="T420" s="15"/>
    </row>
    <row r="421" spans="11:20" x14ac:dyDescent="0.25">
      <c r="K421" s="16"/>
      <c r="L421" s="17"/>
      <c r="N421" s="18"/>
      <c r="P421" s="15"/>
      <c r="R421" s="18"/>
      <c r="T421" s="15"/>
    </row>
    <row r="422" spans="11:20" x14ac:dyDescent="0.25">
      <c r="K422" s="16"/>
      <c r="L422" s="17"/>
      <c r="N422" s="18"/>
      <c r="P422" s="15"/>
      <c r="R422" s="18"/>
      <c r="T422" s="15"/>
    </row>
    <row r="423" spans="11:20" x14ac:dyDescent="0.25">
      <c r="K423" s="16"/>
      <c r="L423" s="17"/>
      <c r="N423" s="18"/>
      <c r="P423" s="15"/>
      <c r="R423" s="18"/>
      <c r="T423" s="15"/>
    </row>
    <row r="424" spans="11:20" x14ac:dyDescent="0.25">
      <c r="K424" s="16"/>
      <c r="L424" s="17"/>
      <c r="N424" s="18"/>
      <c r="P424" s="15"/>
      <c r="R424" s="18"/>
      <c r="T424" s="15"/>
    </row>
    <row r="425" spans="11:20" x14ac:dyDescent="0.25">
      <c r="K425" s="16"/>
      <c r="L425" s="17"/>
      <c r="N425" s="18"/>
      <c r="P425" s="15"/>
      <c r="R425" s="18"/>
      <c r="T425" s="15"/>
    </row>
    <row r="426" spans="11:20" x14ac:dyDescent="0.25">
      <c r="K426" s="16"/>
      <c r="L426" s="17"/>
      <c r="N426" s="18"/>
      <c r="P426" s="15"/>
      <c r="R426" s="18"/>
      <c r="T426" s="15"/>
    </row>
    <row r="427" spans="11:20" x14ac:dyDescent="0.25">
      <c r="K427" s="16"/>
      <c r="L427" s="17"/>
      <c r="N427" s="18"/>
      <c r="P427" s="15"/>
      <c r="R427" s="18"/>
      <c r="T427" s="15"/>
    </row>
    <row r="428" spans="11:20" x14ac:dyDescent="0.25">
      <c r="K428" s="16"/>
      <c r="L428" s="17"/>
      <c r="N428" s="18"/>
      <c r="P428" s="15"/>
      <c r="R428" s="18"/>
      <c r="T428" s="15"/>
    </row>
    <row r="429" spans="11:20" x14ac:dyDescent="0.25">
      <c r="K429" s="16"/>
      <c r="L429" s="17"/>
      <c r="N429" s="18"/>
      <c r="P429" s="15"/>
      <c r="R429" s="18"/>
      <c r="T429" s="15"/>
    </row>
    <row r="430" spans="11:20" x14ac:dyDescent="0.25">
      <c r="K430" s="16"/>
      <c r="L430" s="17"/>
      <c r="N430" s="18"/>
      <c r="P430" s="15"/>
      <c r="R430" s="18"/>
      <c r="T430" s="15"/>
    </row>
    <row r="431" spans="11:20" x14ac:dyDescent="0.25">
      <c r="K431" s="16"/>
      <c r="L431" s="17"/>
      <c r="N431" s="18"/>
      <c r="P431" s="15"/>
      <c r="R431" s="18"/>
      <c r="T431" s="15"/>
    </row>
    <row r="432" spans="11:20" x14ac:dyDescent="0.25">
      <c r="K432" s="16"/>
      <c r="L432" s="17"/>
      <c r="N432" s="18"/>
      <c r="P432" s="15"/>
      <c r="R432" s="18"/>
      <c r="T432" s="15"/>
    </row>
    <row r="433" spans="11:20" x14ac:dyDescent="0.25">
      <c r="K433" s="16"/>
      <c r="L433" s="17"/>
      <c r="N433" s="18"/>
      <c r="P433" s="15"/>
      <c r="R433" s="18"/>
      <c r="T433" s="15"/>
    </row>
    <row r="434" spans="11:20" x14ac:dyDescent="0.25">
      <c r="K434" s="16"/>
      <c r="L434" s="17"/>
      <c r="N434" s="18"/>
      <c r="P434" s="15"/>
      <c r="R434" s="18"/>
      <c r="T434" s="15"/>
    </row>
    <row r="435" spans="11:20" x14ac:dyDescent="0.25">
      <c r="K435" s="16"/>
      <c r="L435" s="17"/>
      <c r="N435" s="18"/>
      <c r="P435" s="15"/>
      <c r="R435" s="18"/>
      <c r="T435" s="15"/>
    </row>
    <row r="436" spans="11:20" x14ac:dyDescent="0.25">
      <c r="K436" s="16"/>
      <c r="L436" s="17"/>
      <c r="N436" s="18"/>
      <c r="P436" s="15"/>
      <c r="R436" s="18"/>
      <c r="T436" s="15"/>
    </row>
    <row r="437" spans="11:20" x14ac:dyDescent="0.25">
      <c r="K437" s="16"/>
      <c r="L437" s="17"/>
      <c r="N437" s="18"/>
      <c r="P437" s="15"/>
      <c r="R437" s="18"/>
      <c r="T437" s="15"/>
    </row>
    <row r="438" spans="11:20" x14ac:dyDescent="0.25">
      <c r="K438" s="16"/>
      <c r="L438" s="17"/>
      <c r="N438" s="18"/>
      <c r="P438" s="15"/>
      <c r="R438" s="18"/>
      <c r="T438" s="15"/>
    </row>
    <row r="439" spans="11:20" x14ac:dyDescent="0.25">
      <c r="K439" s="16"/>
      <c r="L439" s="17"/>
      <c r="N439" s="18"/>
      <c r="P439" s="15"/>
      <c r="R439" s="18"/>
      <c r="T439" s="15"/>
    </row>
    <row r="440" spans="11:20" x14ac:dyDescent="0.25">
      <c r="K440" s="16"/>
      <c r="L440" s="17"/>
      <c r="N440" s="18"/>
      <c r="P440" s="15"/>
      <c r="R440" s="18"/>
      <c r="T440" s="15"/>
    </row>
    <row r="441" spans="11:20" x14ac:dyDescent="0.25">
      <c r="K441" s="16"/>
      <c r="L441" s="17"/>
      <c r="N441" s="18"/>
      <c r="P441" s="15"/>
      <c r="R441" s="18"/>
      <c r="T441" s="15"/>
    </row>
    <row r="442" spans="11:20" x14ac:dyDescent="0.25">
      <c r="K442" s="16"/>
      <c r="L442" s="17"/>
      <c r="N442" s="18"/>
      <c r="P442" s="15"/>
      <c r="R442" s="18"/>
      <c r="T442" s="15"/>
    </row>
    <row r="443" spans="11:20" x14ac:dyDescent="0.25">
      <c r="K443" s="16"/>
      <c r="L443" s="17"/>
      <c r="N443" s="18"/>
      <c r="P443" s="15"/>
      <c r="R443" s="18"/>
      <c r="T443" s="15"/>
    </row>
    <row r="444" spans="11:20" x14ac:dyDescent="0.25">
      <c r="K444" s="16"/>
      <c r="L444" s="17"/>
      <c r="N444" s="18"/>
      <c r="P444" s="15"/>
      <c r="R444" s="18"/>
      <c r="T444" s="15"/>
    </row>
    <row r="445" spans="11:20" x14ac:dyDescent="0.25">
      <c r="K445" s="16"/>
      <c r="L445" s="17"/>
      <c r="N445" s="18"/>
      <c r="P445" s="15"/>
      <c r="R445" s="18"/>
      <c r="T445" s="15"/>
    </row>
    <row r="446" spans="11:20" x14ac:dyDescent="0.25">
      <c r="K446" s="16"/>
      <c r="L446" s="17"/>
      <c r="N446" s="18"/>
      <c r="P446" s="15"/>
      <c r="R446" s="18"/>
      <c r="T446" s="15"/>
    </row>
    <row r="447" spans="11:20" x14ac:dyDescent="0.25">
      <c r="K447" s="16"/>
      <c r="L447" s="17"/>
      <c r="N447" s="18"/>
      <c r="P447" s="15"/>
      <c r="R447" s="18"/>
      <c r="T447" s="15"/>
    </row>
    <row r="448" spans="11:20" x14ac:dyDescent="0.25">
      <c r="K448" s="16"/>
      <c r="L448" s="17"/>
      <c r="N448" s="18"/>
      <c r="P448" s="15"/>
      <c r="R448" s="18"/>
      <c r="T448" s="15"/>
    </row>
    <row r="449" spans="11:20" x14ac:dyDescent="0.25">
      <c r="K449" s="16"/>
      <c r="L449" s="17"/>
      <c r="N449" s="18"/>
      <c r="P449" s="15"/>
      <c r="R449" s="18"/>
      <c r="T449" s="15"/>
    </row>
    <row r="450" spans="11:20" x14ac:dyDescent="0.25">
      <c r="K450" s="16"/>
      <c r="L450" s="17"/>
      <c r="N450" s="18"/>
      <c r="P450" s="15"/>
      <c r="R450" s="18"/>
      <c r="T450" s="15"/>
    </row>
    <row r="451" spans="11:20" x14ac:dyDescent="0.25">
      <c r="K451" s="16"/>
      <c r="L451" s="17"/>
      <c r="N451" s="18"/>
      <c r="P451" s="15"/>
      <c r="R451" s="18"/>
      <c r="T451" s="15"/>
    </row>
    <row r="452" spans="11:20" x14ac:dyDescent="0.25">
      <c r="K452" s="16"/>
      <c r="L452" s="17"/>
      <c r="N452" s="18"/>
      <c r="P452" s="15"/>
      <c r="R452" s="18"/>
      <c r="T452" s="15"/>
    </row>
    <row r="453" spans="11:20" x14ac:dyDescent="0.25">
      <c r="K453" s="16"/>
      <c r="L453" s="17"/>
      <c r="N453" s="18"/>
      <c r="P453" s="15"/>
      <c r="R453" s="18"/>
      <c r="T453" s="15"/>
    </row>
    <row r="454" spans="11:20" x14ac:dyDescent="0.25">
      <c r="K454" s="16"/>
      <c r="L454" s="17"/>
      <c r="N454" s="18"/>
      <c r="P454" s="15"/>
      <c r="R454" s="18"/>
      <c r="T454" s="15"/>
    </row>
    <row r="455" spans="11:20" x14ac:dyDescent="0.25">
      <c r="K455" s="16"/>
      <c r="L455" s="17"/>
      <c r="N455" s="18"/>
      <c r="P455" s="15"/>
      <c r="R455" s="18"/>
      <c r="T455" s="15"/>
    </row>
    <row r="456" spans="11:20" x14ac:dyDescent="0.25">
      <c r="K456" s="16"/>
      <c r="L456" s="17"/>
      <c r="N456" s="18"/>
      <c r="P456" s="15"/>
      <c r="R456" s="18"/>
      <c r="T456" s="15"/>
    </row>
    <row r="457" spans="11:20" x14ac:dyDescent="0.25">
      <c r="K457" s="16"/>
      <c r="L457" s="17"/>
      <c r="N457" s="18"/>
      <c r="P457" s="15"/>
      <c r="R457" s="18"/>
      <c r="T457" s="15"/>
    </row>
    <row r="458" spans="11:20" x14ac:dyDescent="0.25">
      <c r="K458" s="16"/>
      <c r="L458" s="17"/>
      <c r="N458" s="18"/>
      <c r="P458" s="15"/>
      <c r="R458" s="18"/>
      <c r="T458" s="15"/>
    </row>
    <row r="459" spans="11:20" x14ac:dyDescent="0.25">
      <c r="K459" s="16"/>
      <c r="L459" s="17"/>
      <c r="N459" s="18"/>
      <c r="P459" s="15"/>
      <c r="R459" s="18"/>
      <c r="T459" s="15"/>
    </row>
    <row r="460" spans="11:20" x14ac:dyDescent="0.25">
      <c r="K460" s="16"/>
      <c r="L460" s="17"/>
      <c r="N460" s="18"/>
      <c r="P460" s="15"/>
      <c r="R460" s="18"/>
      <c r="T460" s="15"/>
    </row>
    <row r="461" spans="11:20" x14ac:dyDescent="0.25">
      <c r="K461" s="16"/>
      <c r="L461" s="17"/>
      <c r="N461" s="18"/>
      <c r="P461" s="15"/>
      <c r="R461" s="18"/>
      <c r="T461" s="15"/>
    </row>
    <row r="462" spans="11:20" x14ac:dyDescent="0.25">
      <c r="K462" s="16"/>
      <c r="L462" s="17"/>
      <c r="N462" s="18"/>
      <c r="P462" s="15"/>
      <c r="R462" s="18"/>
      <c r="T462" s="15"/>
    </row>
    <row r="463" spans="11:20" x14ac:dyDescent="0.25">
      <c r="K463" s="16"/>
      <c r="L463" s="17"/>
      <c r="N463" s="18"/>
      <c r="P463" s="15"/>
      <c r="R463" s="18"/>
      <c r="T463" s="15"/>
    </row>
    <row r="464" spans="11:20" x14ac:dyDescent="0.25">
      <c r="K464" s="16"/>
      <c r="L464" s="17"/>
      <c r="N464" s="18"/>
      <c r="P464" s="15"/>
      <c r="R464" s="18"/>
      <c r="T464" s="15"/>
    </row>
    <row r="465" spans="11:20" x14ac:dyDescent="0.25">
      <c r="K465" s="16"/>
      <c r="L465" s="17"/>
      <c r="N465" s="18"/>
      <c r="P465" s="15"/>
      <c r="R465" s="18"/>
      <c r="T465" s="15"/>
    </row>
    <row r="466" spans="11:20" x14ac:dyDescent="0.25">
      <c r="K466" s="16"/>
      <c r="L466" s="17"/>
      <c r="N466" s="18"/>
      <c r="P466" s="15"/>
      <c r="R466" s="18"/>
      <c r="T466" s="15"/>
    </row>
    <row r="467" spans="11:20" x14ac:dyDescent="0.25">
      <c r="K467" s="16"/>
      <c r="L467" s="17"/>
      <c r="N467" s="18"/>
      <c r="P467" s="15"/>
      <c r="R467" s="18"/>
      <c r="T467" s="15"/>
    </row>
    <row r="468" spans="11:20" x14ac:dyDescent="0.25">
      <c r="K468" s="16"/>
      <c r="L468" s="17"/>
      <c r="N468" s="18"/>
      <c r="P468" s="15"/>
      <c r="R468" s="18"/>
      <c r="T468" s="15"/>
    </row>
    <row r="469" spans="11:20" x14ac:dyDescent="0.25">
      <c r="K469" s="16"/>
      <c r="L469" s="17"/>
      <c r="N469" s="18"/>
      <c r="P469" s="15"/>
      <c r="R469" s="18"/>
      <c r="T469" s="15"/>
    </row>
    <row r="470" spans="11:20" x14ac:dyDescent="0.25">
      <c r="K470" s="16"/>
      <c r="L470" s="17"/>
      <c r="N470" s="18"/>
      <c r="P470" s="15"/>
      <c r="R470" s="18"/>
      <c r="T470" s="15"/>
    </row>
    <row r="471" spans="11:20" x14ac:dyDescent="0.25">
      <c r="K471" s="16"/>
      <c r="L471" s="17"/>
      <c r="N471" s="18"/>
      <c r="P471" s="15"/>
      <c r="R471" s="18"/>
      <c r="T471" s="15"/>
    </row>
    <row r="472" spans="11:20" x14ac:dyDescent="0.25">
      <c r="K472" s="16"/>
      <c r="L472" s="17"/>
      <c r="N472" s="18"/>
      <c r="P472" s="15"/>
      <c r="R472" s="18"/>
      <c r="T472" s="15"/>
    </row>
    <row r="473" spans="11:20" x14ac:dyDescent="0.25">
      <c r="K473" s="16"/>
      <c r="L473" s="17"/>
      <c r="N473" s="18"/>
      <c r="P473" s="15"/>
      <c r="R473" s="18"/>
      <c r="T473" s="15"/>
    </row>
    <row r="474" spans="11:20" x14ac:dyDescent="0.25">
      <c r="K474" s="16"/>
      <c r="L474" s="17"/>
      <c r="N474" s="18"/>
      <c r="P474" s="15"/>
      <c r="R474" s="18"/>
      <c r="T474" s="15"/>
    </row>
    <row r="475" spans="11:20" x14ac:dyDescent="0.25">
      <c r="K475" s="16"/>
      <c r="L475" s="17"/>
      <c r="N475" s="18"/>
      <c r="P475" s="15"/>
      <c r="R475" s="18"/>
      <c r="T475" s="15"/>
    </row>
    <row r="476" spans="11:20" x14ac:dyDescent="0.25">
      <c r="K476" s="16"/>
      <c r="L476" s="17"/>
      <c r="N476" s="18"/>
      <c r="P476" s="15"/>
      <c r="R476" s="18"/>
      <c r="T476" s="15"/>
    </row>
    <row r="477" spans="11:20" x14ac:dyDescent="0.25">
      <c r="K477" s="16"/>
      <c r="L477" s="17"/>
      <c r="N477" s="18"/>
      <c r="P477" s="15"/>
      <c r="R477" s="18"/>
      <c r="T477" s="15"/>
    </row>
    <row r="478" spans="11:20" x14ac:dyDescent="0.25">
      <c r="K478" s="16"/>
      <c r="L478" s="17"/>
      <c r="N478" s="18"/>
      <c r="P478" s="15"/>
      <c r="R478" s="18"/>
      <c r="T478" s="15"/>
    </row>
    <row r="479" spans="11:20" x14ac:dyDescent="0.25">
      <c r="K479" s="16"/>
      <c r="L479" s="17"/>
      <c r="N479" s="18"/>
      <c r="P479" s="15"/>
      <c r="R479" s="18"/>
      <c r="T479" s="15"/>
    </row>
    <row r="480" spans="11:20" x14ac:dyDescent="0.25">
      <c r="K480" s="16"/>
      <c r="L480" s="17"/>
      <c r="N480" s="18"/>
      <c r="P480" s="15"/>
      <c r="R480" s="18"/>
      <c r="T480" s="15"/>
    </row>
    <row r="481" spans="11:20" x14ac:dyDescent="0.25">
      <c r="K481" s="16"/>
      <c r="L481" s="17"/>
      <c r="N481" s="18"/>
      <c r="P481" s="15"/>
      <c r="R481" s="18"/>
      <c r="T481" s="15"/>
    </row>
    <row r="482" spans="11:20" x14ac:dyDescent="0.25">
      <c r="K482" s="16"/>
      <c r="L482" s="17"/>
      <c r="N482" s="18"/>
      <c r="P482" s="15"/>
      <c r="R482" s="18"/>
      <c r="T482" s="15"/>
    </row>
    <row r="483" spans="11:20" x14ac:dyDescent="0.25">
      <c r="K483" s="16"/>
      <c r="L483" s="17"/>
      <c r="N483" s="18"/>
      <c r="P483" s="15"/>
      <c r="R483" s="18"/>
      <c r="T483" s="15"/>
    </row>
    <row r="484" spans="11:20" x14ac:dyDescent="0.25">
      <c r="K484" s="16"/>
      <c r="L484" s="17"/>
      <c r="N484" s="18"/>
      <c r="P484" s="15"/>
      <c r="R484" s="18"/>
      <c r="T484" s="15"/>
    </row>
    <row r="485" spans="11:20" x14ac:dyDescent="0.25">
      <c r="K485" s="16"/>
      <c r="L485" s="17"/>
      <c r="N485" s="18"/>
      <c r="P485" s="15"/>
      <c r="R485" s="18"/>
      <c r="T485" s="15"/>
    </row>
    <row r="486" spans="11:20" x14ac:dyDescent="0.25">
      <c r="K486" s="16"/>
      <c r="L486" s="17"/>
      <c r="N486" s="18"/>
      <c r="P486" s="15"/>
      <c r="R486" s="18"/>
      <c r="T486" s="15"/>
    </row>
    <row r="487" spans="11:20" x14ac:dyDescent="0.25">
      <c r="K487" s="16"/>
      <c r="L487" s="17"/>
      <c r="N487" s="18"/>
      <c r="P487" s="15"/>
      <c r="R487" s="18"/>
      <c r="T487" s="15"/>
    </row>
    <row r="488" spans="11:20" x14ac:dyDescent="0.25">
      <c r="K488" s="16"/>
      <c r="L488" s="17"/>
      <c r="N488" s="18"/>
      <c r="P488" s="15"/>
      <c r="R488" s="18"/>
      <c r="T488" s="15"/>
    </row>
    <row r="489" spans="11:20" x14ac:dyDescent="0.25">
      <c r="K489" s="16"/>
      <c r="L489" s="17"/>
      <c r="N489" s="18"/>
      <c r="P489" s="15"/>
      <c r="R489" s="18"/>
      <c r="T489" s="15"/>
    </row>
    <row r="490" spans="11:20" x14ac:dyDescent="0.25">
      <c r="K490" s="16"/>
      <c r="L490" s="17"/>
      <c r="N490" s="18"/>
      <c r="P490" s="15"/>
      <c r="R490" s="18"/>
      <c r="T490" s="15"/>
    </row>
    <row r="491" spans="11:20" x14ac:dyDescent="0.25">
      <c r="K491" s="16"/>
      <c r="L491" s="17"/>
      <c r="N491" s="18"/>
      <c r="P491" s="15"/>
      <c r="R491" s="18"/>
      <c r="T491" s="15"/>
    </row>
    <row r="492" spans="11:20" x14ac:dyDescent="0.25">
      <c r="K492" s="16"/>
      <c r="L492" s="17"/>
      <c r="N492" s="18"/>
      <c r="P492" s="15"/>
      <c r="R492" s="18"/>
      <c r="T492" s="15"/>
    </row>
    <row r="493" spans="11:20" x14ac:dyDescent="0.25">
      <c r="K493" s="16"/>
      <c r="L493" s="17"/>
      <c r="N493" s="18"/>
      <c r="P493" s="15"/>
      <c r="R493" s="18"/>
      <c r="T493" s="15"/>
    </row>
    <row r="494" spans="11:20" x14ac:dyDescent="0.25">
      <c r="K494" s="16"/>
      <c r="L494" s="17"/>
      <c r="N494" s="18"/>
      <c r="P494" s="15"/>
      <c r="R494" s="18"/>
      <c r="T494" s="15"/>
    </row>
    <row r="495" spans="11:20" x14ac:dyDescent="0.25">
      <c r="K495" s="16"/>
      <c r="L495" s="17"/>
      <c r="N495" s="18"/>
      <c r="P495" s="15"/>
      <c r="R495" s="18"/>
      <c r="T495" s="15"/>
    </row>
    <row r="496" spans="11:20" x14ac:dyDescent="0.25">
      <c r="K496" s="16"/>
      <c r="L496" s="17"/>
      <c r="N496" s="18"/>
      <c r="P496" s="15"/>
      <c r="R496" s="18"/>
      <c r="T496" s="15"/>
    </row>
    <row r="497" spans="11:20" x14ac:dyDescent="0.25">
      <c r="K497" s="16"/>
      <c r="L497" s="17"/>
      <c r="N497" s="18"/>
      <c r="P497" s="15"/>
      <c r="R497" s="18"/>
      <c r="T497" s="15"/>
    </row>
    <row r="498" spans="11:20" x14ac:dyDescent="0.25">
      <c r="K498" s="16"/>
      <c r="L498" s="17"/>
      <c r="N498" s="18"/>
      <c r="P498" s="15"/>
      <c r="R498" s="18"/>
      <c r="T498" s="15"/>
    </row>
    <row r="499" spans="11:20" x14ac:dyDescent="0.25">
      <c r="K499" s="16"/>
      <c r="L499" s="17"/>
      <c r="N499" s="18"/>
      <c r="P499" s="15"/>
      <c r="R499" s="18"/>
      <c r="T499" s="15"/>
    </row>
    <row r="500" spans="11:20" x14ac:dyDescent="0.25">
      <c r="K500" s="16"/>
      <c r="L500" s="17"/>
      <c r="N500" s="18"/>
      <c r="P500" s="15"/>
      <c r="R500" s="18"/>
      <c r="T500" s="15"/>
    </row>
    <row r="501" spans="11:20" x14ac:dyDescent="0.25">
      <c r="K501" s="16"/>
      <c r="L501" s="17"/>
      <c r="N501" s="18"/>
      <c r="P501" s="15"/>
      <c r="R501" s="18"/>
      <c r="T501" s="15"/>
    </row>
    <row r="502" spans="11:20" x14ac:dyDescent="0.25">
      <c r="K502" s="16"/>
      <c r="L502" s="17"/>
      <c r="N502" s="18"/>
      <c r="P502" s="15"/>
      <c r="R502" s="18"/>
      <c r="T502" s="15"/>
    </row>
    <row r="503" spans="11:20" x14ac:dyDescent="0.25">
      <c r="K503" s="16"/>
      <c r="L503" s="17"/>
      <c r="N503" s="18"/>
      <c r="P503" s="15"/>
      <c r="R503" s="18"/>
      <c r="T503" s="15"/>
    </row>
    <row r="504" spans="11:20" x14ac:dyDescent="0.25">
      <c r="K504" s="16"/>
      <c r="L504" s="17"/>
      <c r="N504" s="18"/>
      <c r="P504" s="15"/>
      <c r="R504" s="18"/>
      <c r="T504" s="15"/>
    </row>
    <row r="505" spans="11:20" x14ac:dyDescent="0.25">
      <c r="K505" s="16"/>
      <c r="L505" s="17"/>
      <c r="N505" s="18"/>
      <c r="P505" s="15"/>
      <c r="R505" s="18"/>
      <c r="T505" s="15"/>
    </row>
    <row r="506" spans="11:20" x14ac:dyDescent="0.25">
      <c r="K506" s="16"/>
      <c r="L506" s="17"/>
      <c r="N506" s="18"/>
      <c r="P506" s="15"/>
      <c r="R506" s="18"/>
      <c r="T506" s="15"/>
    </row>
    <row r="507" spans="11:20" x14ac:dyDescent="0.25">
      <c r="K507" s="16"/>
      <c r="L507" s="17"/>
      <c r="N507" s="18"/>
      <c r="P507" s="15"/>
      <c r="R507" s="18"/>
      <c r="T507" s="15"/>
    </row>
    <row r="508" spans="11:20" x14ac:dyDescent="0.25">
      <c r="K508" s="16"/>
      <c r="L508" s="17"/>
      <c r="N508" s="18"/>
      <c r="P508" s="15"/>
      <c r="R508" s="18"/>
      <c r="T508" s="15"/>
    </row>
    <row r="509" spans="11:20" x14ac:dyDescent="0.25">
      <c r="K509" s="16"/>
      <c r="L509" s="17"/>
      <c r="N509" s="18"/>
      <c r="P509" s="15"/>
      <c r="R509" s="18"/>
      <c r="T509" s="15"/>
    </row>
    <row r="510" spans="11:20" x14ac:dyDescent="0.25">
      <c r="K510" s="16"/>
      <c r="L510" s="17"/>
      <c r="N510" s="18"/>
      <c r="P510" s="15"/>
      <c r="R510" s="18"/>
      <c r="T510" s="15"/>
    </row>
    <row r="511" spans="11:20" x14ac:dyDescent="0.25">
      <c r="K511" s="16"/>
      <c r="L511" s="17"/>
      <c r="N511" s="18"/>
      <c r="P511" s="15"/>
      <c r="R511" s="18"/>
      <c r="T511" s="15"/>
    </row>
    <row r="512" spans="11:20" x14ac:dyDescent="0.25">
      <c r="K512" s="16"/>
      <c r="L512" s="17"/>
      <c r="N512" s="18"/>
      <c r="P512" s="15"/>
      <c r="R512" s="18"/>
      <c r="T512" s="15"/>
    </row>
    <row r="513" spans="11:20" x14ac:dyDescent="0.25">
      <c r="K513" s="16"/>
      <c r="L513" s="17"/>
      <c r="N513" s="18"/>
      <c r="P513" s="15"/>
      <c r="R513" s="18"/>
      <c r="T513" s="15"/>
    </row>
    <row r="514" spans="11:20" x14ac:dyDescent="0.25">
      <c r="K514" s="16"/>
      <c r="L514" s="17"/>
      <c r="N514" s="18"/>
      <c r="P514" s="15"/>
      <c r="R514" s="18"/>
      <c r="T514" s="15"/>
    </row>
    <row r="515" spans="11:20" x14ac:dyDescent="0.25">
      <c r="K515" s="16"/>
      <c r="L515" s="17"/>
      <c r="N515" s="18"/>
      <c r="P515" s="15"/>
      <c r="R515" s="18"/>
      <c r="T515" s="15"/>
    </row>
    <row r="516" spans="11:20" x14ac:dyDescent="0.25">
      <c r="K516" s="16"/>
      <c r="L516" s="17"/>
      <c r="N516" s="18"/>
      <c r="P516" s="15"/>
      <c r="R516" s="18"/>
      <c r="T516" s="15"/>
    </row>
    <row r="517" spans="11:20" x14ac:dyDescent="0.25">
      <c r="K517" s="16"/>
      <c r="L517" s="17"/>
      <c r="N517" s="18"/>
      <c r="P517" s="15"/>
      <c r="R517" s="18"/>
      <c r="T517" s="15"/>
    </row>
    <row r="518" spans="11:20" x14ac:dyDescent="0.25">
      <c r="K518" s="16"/>
      <c r="L518" s="17"/>
      <c r="N518" s="18"/>
      <c r="P518" s="15"/>
      <c r="R518" s="18"/>
      <c r="T518" s="15"/>
    </row>
    <row r="519" spans="11:20" x14ac:dyDescent="0.25">
      <c r="K519" s="16"/>
      <c r="L519" s="17"/>
      <c r="N519" s="18"/>
      <c r="P519" s="15"/>
      <c r="R519" s="18"/>
      <c r="T519" s="15"/>
    </row>
    <row r="520" spans="11:20" x14ac:dyDescent="0.25">
      <c r="K520" s="16"/>
      <c r="L520" s="17"/>
      <c r="N520" s="18"/>
      <c r="P520" s="15"/>
      <c r="R520" s="18"/>
      <c r="T520" s="15"/>
    </row>
    <row r="521" spans="11:20" x14ac:dyDescent="0.25">
      <c r="K521" s="16"/>
      <c r="L521" s="17"/>
      <c r="N521" s="18"/>
      <c r="P521" s="15"/>
      <c r="R521" s="18"/>
      <c r="T521" s="15"/>
    </row>
    <row r="522" spans="11:20" x14ac:dyDescent="0.25">
      <c r="K522" s="16"/>
      <c r="L522" s="17"/>
      <c r="N522" s="18"/>
      <c r="P522" s="15"/>
      <c r="R522" s="18"/>
      <c r="T522" s="15"/>
    </row>
    <row r="523" spans="11:20" x14ac:dyDescent="0.25">
      <c r="K523" s="16"/>
      <c r="L523" s="17"/>
      <c r="N523" s="18"/>
      <c r="P523" s="15"/>
      <c r="R523" s="18"/>
      <c r="T523" s="15"/>
    </row>
    <row r="524" spans="11:20" x14ac:dyDescent="0.25">
      <c r="K524" s="16"/>
      <c r="L524" s="17"/>
      <c r="N524" s="18"/>
      <c r="P524" s="15"/>
      <c r="R524" s="18"/>
      <c r="T524" s="15"/>
    </row>
    <row r="525" spans="11:20" x14ac:dyDescent="0.25">
      <c r="K525" s="16"/>
      <c r="L525" s="17"/>
      <c r="N525" s="18"/>
      <c r="P525" s="15"/>
      <c r="R525" s="18"/>
      <c r="T525" s="15"/>
    </row>
    <row r="526" spans="11:20" x14ac:dyDescent="0.25">
      <c r="K526" s="16"/>
      <c r="L526" s="17"/>
      <c r="N526" s="18"/>
      <c r="P526" s="15"/>
      <c r="R526" s="18"/>
      <c r="T526" s="15"/>
    </row>
    <row r="527" spans="11:20" x14ac:dyDescent="0.25">
      <c r="K527" s="16"/>
      <c r="L527" s="17"/>
      <c r="N527" s="18"/>
      <c r="P527" s="15"/>
      <c r="R527" s="18"/>
      <c r="T527" s="15"/>
    </row>
    <row r="528" spans="11:20" x14ac:dyDescent="0.25">
      <c r="K528" s="16"/>
      <c r="L528" s="17"/>
      <c r="N528" s="18"/>
      <c r="P528" s="15"/>
      <c r="R528" s="18"/>
      <c r="T528" s="15"/>
    </row>
    <row r="529" spans="11:20" x14ac:dyDescent="0.25">
      <c r="K529" s="16"/>
      <c r="L529" s="17"/>
      <c r="N529" s="18"/>
      <c r="P529" s="15"/>
      <c r="R529" s="18"/>
      <c r="T529" s="15"/>
    </row>
    <row r="530" spans="11:20" x14ac:dyDescent="0.25">
      <c r="K530" s="16"/>
      <c r="L530" s="17"/>
      <c r="N530" s="18"/>
      <c r="P530" s="15"/>
      <c r="R530" s="18"/>
      <c r="T530" s="15"/>
    </row>
    <row r="531" spans="11:20" x14ac:dyDescent="0.25">
      <c r="K531" s="16"/>
      <c r="L531" s="17"/>
      <c r="N531" s="18"/>
      <c r="P531" s="15"/>
      <c r="R531" s="18"/>
      <c r="T531" s="15"/>
    </row>
    <row r="532" spans="11:20" x14ac:dyDescent="0.25">
      <c r="K532" s="16"/>
      <c r="L532" s="17"/>
      <c r="N532" s="18"/>
      <c r="P532" s="15"/>
      <c r="R532" s="18"/>
      <c r="T532" s="15"/>
    </row>
    <row r="533" spans="11:20" x14ac:dyDescent="0.25">
      <c r="K533" s="16"/>
      <c r="L533" s="17"/>
      <c r="N533" s="18"/>
      <c r="P533" s="15"/>
      <c r="R533" s="18"/>
      <c r="T533" s="15"/>
    </row>
    <row r="534" spans="11:20" x14ac:dyDescent="0.25">
      <c r="K534" s="16"/>
      <c r="L534" s="17"/>
      <c r="N534" s="18"/>
      <c r="P534" s="15"/>
      <c r="R534" s="18"/>
      <c r="T534" s="15"/>
    </row>
    <row r="535" spans="11:20" x14ac:dyDescent="0.25">
      <c r="K535" s="16"/>
      <c r="L535" s="17"/>
      <c r="N535" s="18"/>
      <c r="P535" s="15"/>
      <c r="R535" s="18"/>
      <c r="T535" s="15"/>
    </row>
    <row r="536" spans="11:20" x14ac:dyDescent="0.25">
      <c r="K536" s="16"/>
      <c r="L536" s="17"/>
      <c r="N536" s="18"/>
      <c r="P536" s="15"/>
      <c r="R536" s="18"/>
      <c r="T536" s="15"/>
    </row>
    <row r="537" spans="11:20" x14ac:dyDescent="0.25">
      <c r="K537" s="16"/>
      <c r="L537" s="17"/>
      <c r="N537" s="18"/>
      <c r="P537" s="15"/>
      <c r="R537" s="18"/>
      <c r="T537" s="15"/>
    </row>
    <row r="538" spans="11:20" x14ac:dyDescent="0.25">
      <c r="K538" s="16"/>
      <c r="L538" s="17"/>
      <c r="N538" s="18"/>
      <c r="P538" s="15"/>
      <c r="R538" s="18"/>
      <c r="T538" s="15"/>
    </row>
    <row r="539" spans="11:20" x14ac:dyDescent="0.25">
      <c r="K539" s="16"/>
      <c r="L539" s="17"/>
      <c r="N539" s="18"/>
      <c r="P539" s="15"/>
      <c r="R539" s="18"/>
      <c r="T539" s="15"/>
    </row>
    <row r="540" spans="11:20" x14ac:dyDescent="0.25">
      <c r="K540" s="16"/>
      <c r="L540" s="17"/>
      <c r="N540" s="18"/>
      <c r="P540" s="15"/>
      <c r="R540" s="18"/>
      <c r="T540" s="15"/>
    </row>
    <row r="541" spans="11:20" x14ac:dyDescent="0.25">
      <c r="K541" s="16"/>
      <c r="L541" s="17"/>
      <c r="N541" s="18"/>
      <c r="P541" s="15"/>
      <c r="R541" s="18"/>
      <c r="T541" s="15"/>
    </row>
    <row r="542" spans="11:20" x14ac:dyDescent="0.25">
      <c r="K542" s="16"/>
      <c r="L542" s="17"/>
      <c r="N542" s="18"/>
      <c r="P542" s="15"/>
      <c r="R542" s="18"/>
      <c r="T542" s="15"/>
    </row>
    <row r="543" spans="11:20" x14ac:dyDescent="0.25">
      <c r="K543" s="16"/>
      <c r="L543" s="17"/>
      <c r="N543" s="18"/>
      <c r="P543" s="15"/>
      <c r="R543" s="18"/>
      <c r="T543" s="15"/>
    </row>
    <row r="544" spans="11:20" x14ac:dyDescent="0.25">
      <c r="K544" s="16"/>
      <c r="L544" s="17"/>
      <c r="N544" s="18"/>
      <c r="P544" s="15"/>
      <c r="R544" s="18"/>
      <c r="T544" s="15"/>
    </row>
    <row r="545" spans="11:20" x14ac:dyDescent="0.25">
      <c r="K545" s="16"/>
      <c r="L545" s="17"/>
      <c r="N545" s="18"/>
      <c r="P545" s="15"/>
      <c r="R545" s="18"/>
      <c r="T545" s="15"/>
    </row>
    <row r="546" spans="11:20" x14ac:dyDescent="0.25">
      <c r="K546" s="16"/>
      <c r="L546" s="17"/>
      <c r="N546" s="18"/>
      <c r="P546" s="15"/>
      <c r="R546" s="18"/>
      <c r="T546" s="15"/>
    </row>
    <row r="547" spans="11:20" x14ac:dyDescent="0.25">
      <c r="K547" s="16"/>
      <c r="L547" s="17"/>
      <c r="N547" s="18"/>
      <c r="P547" s="15"/>
      <c r="R547" s="18"/>
      <c r="T547" s="15"/>
    </row>
    <row r="548" spans="11:20" x14ac:dyDescent="0.25">
      <c r="K548" s="16"/>
      <c r="L548" s="17"/>
      <c r="N548" s="18"/>
      <c r="P548" s="15"/>
      <c r="R548" s="18"/>
      <c r="T548" s="15"/>
    </row>
  </sheetData>
  <conditionalFormatting sqref="AY2:AY172">
    <cfRule type="notContainsBlanks" dxfId="3" priority="2">
      <formula>LEN(TRIM(AY2))&gt;0</formula>
    </cfRule>
  </conditionalFormatting>
  <conditionalFormatting sqref="AR2:AR172">
    <cfRule type="notContainsBlanks" dxfId="2" priority="1">
      <formula>LEN(TRIM(AX2))&gt;0</formula>
    </cfRule>
  </conditionalFormatting>
  <conditionalFormatting sqref="C2:C172">
    <cfRule type="expression" dxfId="0" priority="3">
      <formula>COUNTIF(C:C,C2)&gt;1</formula>
    </cfRule>
  </conditionalFormatting>
  <dataValidations count="16">
    <dataValidation type="list" allowBlank="1" showErrorMessage="1" sqref="AC173:AC192 AP2:AP17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Y7 AY11 AY81 AY84 AY104">
      <formula1>"CRIME TENTADO,FURTO (ART. 155),NAO SE TRATA DE ROUBO OU FURTO,ROUBO (ART. 157),SAQUE/MOVIMENTACAO NAO AUTORIZADA"</formula1>
    </dataValidation>
    <dataValidation type="list" allowBlank="1" showErrorMessage="1" sqref="AB173:AB192 AO2:AO17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A173:AA192 AM2:AM17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Y2:AY6 AY8:AY10 AY12:AY80 AY82:AY83 AY85:AY103 AY105:AY172">
      <formula1>"CLASSIFICACAO FINAL,CRIME TENTADO,FURTO,NAO SE TRATA DE ROUBO OU FURTO,ROUBO,SAQUE/MOVIMENTACAO NAO AUTORIZADA"</formula1>
    </dataValidation>
    <dataValidation type="list" allowBlank="1" showErrorMessage="1" sqref="AF173:AF192 BB2:BB172">
      <formula1>"OBJETO NÃO RECUPERADO,OBJETO RECUPERADO,OBJETO RECUPERADO?"</formula1>
    </dataValidation>
    <dataValidation type="list" allowBlank="1" showErrorMessage="1" sqref="BA2:BA172">
      <formula1>"FLAGRANTE?,NÃO,SIM"</formula1>
    </dataValidation>
    <dataValidation type="list" allowBlank="1" showErrorMessage="1" sqref="BD2:BD172">
      <formula1>"2 - CRIME MÚLTIPLO JÁ ESPECIFICADO,3 - NÃO,CRIME MULTIPLO?"</formula1>
    </dataValidation>
    <dataValidation type="list" allowBlank="1" showErrorMessage="1" sqref="AN2:AN172">
      <formula1>"A PÉ,BICICLETA,CARRO,MOTO,NÃO ESPECIFICADO"</formula1>
    </dataValidation>
    <dataValidation type="list" allowBlank="1" showErrorMessage="1" sqref="AW2:AW172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L2:AL172">
      <formula1>"OUTROS,PARADA GAY,SHOW,VIRADA CULTURAL,CARNAVAL"</formula1>
    </dataValidation>
    <dataValidation type="list" allowBlank="1" showErrorMessage="1" sqref="AZ2:AZ172">
      <formula1>"NÃO,RECLAMAÇÃO?,SIM"</formula1>
    </dataValidation>
    <dataValidation type="list" allowBlank="1" showErrorMessage="1" sqref="BC2:BC172">
      <formula1>"AGENTE METROVIARIO,GCM,NAO ESPECIFICADO,PC,PM,POPULARES,QUEM FEZ A RECUPERAÇÃO?,SEGURANÇA"</formula1>
    </dataValidation>
    <dataValidation type="list" allowBlank="1" showErrorMessage="1" sqref="AX2:AX172">
      <formula1>"FURTO,NATUREZA ALTERADA PARA,ROUBO"</formula1>
    </dataValidation>
    <dataValidation type="list" allowBlank="1" showErrorMessage="1" sqref="AJ2:AJ172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K2:AK172">
      <formula1>"DURANTE EVENTO"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2025-07-21T20:53:08Z</dcterms:modified>
</cp:coreProperties>
</file>