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staff-my.sharepoint.com/personal/e5028514_vu_edu_au/Documents/SchoolSurvey/data/"/>
    </mc:Choice>
  </mc:AlternateContent>
  <xr:revisionPtr revIDLastSave="713" documentId="8_{AA97B741-F5F7-4608-8D56-DB9F1140C900}" xr6:coauthVersionLast="47" xr6:coauthVersionMax="47" xr10:uidLastSave="{2C696ED5-A378-DC4E-992D-5E51EC50FA03}"/>
  <bookViews>
    <workbookView xWindow="6080" yWindow="760" windowWidth="25200" windowHeight="20500" tabRatio="595" activeTab="1" xr2:uid="{CDA1676C-2D37-4E0C-89F8-8C01D591A138}"/>
  </bookViews>
  <sheets>
    <sheet name="AMF 2021" sheetId="2" r:id="rId1"/>
    <sheet name="AMF_2022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V5" i="1" l="1"/>
  <c r="AD7" i="2" l="1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6" i="2"/>
  <c r="AS6" i="1"/>
  <c r="AS7" i="1"/>
  <c r="AS8" i="1"/>
  <c r="AS9" i="1"/>
  <c r="AS10" i="1"/>
  <c r="AS11" i="1"/>
  <c r="AS12" i="1"/>
  <c r="AS13" i="1"/>
  <c r="AS14" i="1"/>
  <c r="AS15" i="1"/>
  <c r="AS16" i="1"/>
  <c r="AS5" i="1"/>
  <c r="T6" i="1" l="1"/>
  <c r="T7" i="1"/>
  <c r="T8" i="1"/>
  <c r="T9" i="1"/>
  <c r="T10" i="1"/>
  <c r="T11" i="1"/>
  <c r="T12" i="1"/>
  <c r="T13" i="1"/>
  <c r="T14" i="1"/>
  <c r="T15" i="1"/>
  <c r="T16" i="1"/>
  <c r="T5" i="1"/>
  <c r="L6" i="1"/>
  <c r="L7" i="1"/>
  <c r="L8" i="1"/>
  <c r="L9" i="1"/>
  <c r="L10" i="1"/>
  <c r="L11" i="1"/>
  <c r="L12" i="1"/>
  <c r="L13" i="1"/>
  <c r="L14" i="1"/>
  <c r="L15" i="1"/>
  <c r="L16" i="1"/>
  <c r="L5" i="1"/>
  <c r="CE16" i="1" l="1"/>
  <c r="CD16" i="1"/>
  <c r="CC16" i="1"/>
  <c r="CB16" i="1"/>
  <c r="BY16" i="1"/>
  <c r="BX16" i="1"/>
  <c r="BW16" i="1"/>
  <c r="BT16" i="1"/>
  <c r="BS16" i="1"/>
  <c r="BR16" i="1"/>
  <c r="BQ16" i="1"/>
  <c r="BN16" i="1"/>
  <c r="BM16" i="1"/>
  <c r="BL16" i="1"/>
  <c r="BK16" i="1"/>
  <c r="BH16" i="1"/>
  <c r="BG16" i="1"/>
  <c r="BF16" i="1"/>
  <c r="BE16" i="1"/>
  <c r="BB16" i="1"/>
  <c r="BA16" i="1"/>
  <c r="AZ16" i="1"/>
  <c r="AY16" i="1"/>
  <c r="AX16" i="1"/>
  <c r="AW16" i="1"/>
  <c r="AV16" i="1"/>
  <c r="AU16" i="1"/>
  <c r="AT16" i="1"/>
  <c r="CE15" i="1"/>
  <c r="CD15" i="1"/>
  <c r="CC15" i="1"/>
  <c r="CB15" i="1"/>
  <c r="BY15" i="1"/>
  <c r="BX15" i="1"/>
  <c r="BW15" i="1"/>
  <c r="BT15" i="1"/>
  <c r="BS15" i="1"/>
  <c r="BR15" i="1"/>
  <c r="BQ15" i="1"/>
  <c r="BN15" i="1"/>
  <c r="BM15" i="1"/>
  <c r="BL15" i="1"/>
  <c r="BK15" i="1"/>
  <c r="BH15" i="1"/>
  <c r="BG15" i="1"/>
  <c r="BF15" i="1"/>
  <c r="BE15" i="1"/>
  <c r="BB15" i="1"/>
  <c r="BA15" i="1"/>
  <c r="AZ15" i="1"/>
  <c r="AY15" i="1"/>
  <c r="AX15" i="1"/>
  <c r="AW15" i="1"/>
  <c r="AV15" i="1"/>
  <c r="AU15" i="1"/>
  <c r="AT15" i="1"/>
  <c r="CE14" i="1"/>
  <c r="CD14" i="1"/>
  <c r="CC14" i="1"/>
  <c r="CB14" i="1"/>
  <c r="BY14" i="1"/>
  <c r="BX14" i="1"/>
  <c r="BW14" i="1"/>
  <c r="BT14" i="1"/>
  <c r="BS14" i="1"/>
  <c r="BR14" i="1"/>
  <c r="BQ14" i="1"/>
  <c r="BN14" i="1"/>
  <c r="BM14" i="1"/>
  <c r="BL14" i="1"/>
  <c r="BK14" i="1"/>
  <c r="BH14" i="1"/>
  <c r="BG14" i="1"/>
  <c r="BF14" i="1"/>
  <c r="BE14" i="1"/>
  <c r="BB14" i="1"/>
  <c r="BA14" i="1"/>
  <c r="AZ14" i="1"/>
  <c r="AY14" i="1"/>
  <c r="AX14" i="1"/>
  <c r="AW14" i="1"/>
  <c r="AV14" i="1"/>
  <c r="AU14" i="1"/>
  <c r="AT14" i="1"/>
  <c r="CE13" i="1"/>
  <c r="CD13" i="1"/>
  <c r="CC13" i="1"/>
  <c r="CB13" i="1"/>
  <c r="BY13" i="1"/>
  <c r="BX13" i="1"/>
  <c r="BW13" i="1"/>
  <c r="BT13" i="1"/>
  <c r="BS13" i="1"/>
  <c r="BR13" i="1"/>
  <c r="BQ13" i="1"/>
  <c r="BN13" i="1"/>
  <c r="BM13" i="1"/>
  <c r="BL13" i="1"/>
  <c r="BK13" i="1"/>
  <c r="BH13" i="1"/>
  <c r="BG13" i="1"/>
  <c r="BF13" i="1"/>
  <c r="BE13" i="1"/>
  <c r="BB13" i="1"/>
  <c r="BA13" i="1"/>
  <c r="AZ13" i="1"/>
  <c r="AY13" i="1"/>
  <c r="AX13" i="1"/>
  <c r="AW13" i="1"/>
  <c r="AV13" i="1"/>
  <c r="AU13" i="1"/>
  <c r="AT13" i="1"/>
  <c r="CE12" i="1"/>
  <c r="CD12" i="1"/>
  <c r="CC12" i="1"/>
  <c r="CB12" i="1"/>
  <c r="BY12" i="1"/>
  <c r="BX12" i="1"/>
  <c r="BW12" i="1"/>
  <c r="BT12" i="1"/>
  <c r="BS12" i="1"/>
  <c r="BR12" i="1"/>
  <c r="BQ12" i="1"/>
  <c r="BN12" i="1"/>
  <c r="BM12" i="1"/>
  <c r="BL12" i="1"/>
  <c r="BK12" i="1"/>
  <c r="BH12" i="1"/>
  <c r="BG12" i="1"/>
  <c r="BF12" i="1"/>
  <c r="BE12" i="1"/>
  <c r="BB12" i="1"/>
  <c r="BA12" i="1"/>
  <c r="AZ12" i="1"/>
  <c r="AY12" i="1"/>
  <c r="AX12" i="1"/>
  <c r="AW12" i="1"/>
  <c r="AV12" i="1"/>
  <c r="AU12" i="1"/>
  <c r="AT12" i="1"/>
  <c r="CE11" i="1"/>
  <c r="CD11" i="1"/>
  <c r="CC11" i="1"/>
  <c r="CB11" i="1"/>
  <c r="BY11" i="1"/>
  <c r="BX11" i="1"/>
  <c r="BW11" i="1"/>
  <c r="BT11" i="1"/>
  <c r="BS11" i="1"/>
  <c r="BR11" i="1"/>
  <c r="BQ11" i="1"/>
  <c r="BN11" i="1"/>
  <c r="BM11" i="1"/>
  <c r="BL11" i="1"/>
  <c r="BK11" i="1"/>
  <c r="BH11" i="1"/>
  <c r="BG11" i="1"/>
  <c r="BF11" i="1"/>
  <c r="BE11" i="1"/>
  <c r="BB11" i="1"/>
  <c r="BA11" i="1"/>
  <c r="AZ11" i="1"/>
  <c r="AY11" i="1"/>
  <c r="AX11" i="1"/>
  <c r="AW11" i="1"/>
  <c r="AV11" i="1"/>
  <c r="AU11" i="1"/>
  <c r="AT11" i="1"/>
  <c r="CE10" i="1"/>
  <c r="CD10" i="1"/>
  <c r="CC10" i="1"/>
  <c r="CB10" i="1"/>
  <c r="BY10" i="1"/>
  <c r="BX10" i="1"/>
  <c r="BW10" i="1"/>
  <c r="BT10" i="1"/>
  <c r="BS10" i="1"/>
  <c r="BR10" i="1"/>
  <c r="BQ10" i="1"/>
  <c r="BN10" i="1"/>
  <c r="BM10" i="1"/>
  <c r="BL10" i="1"/>
  <c r="BK10" i="1"/>
  <c r="BH10" i="1"/>
  <c r="BG10" i="1"/>
  <c r="BF10" i="1"/>
  <c r="BE10" i="1"/>
  <c r="BB10" i="1"/>
  <c r="BA10" i="1"/>
  <c r="AZ10" i="1"/>
  <c r="AY10" i="1"/>
  <c r="AX10" i="1"/>
  <c r="AW10" i="1"/>
  <c r="AV10" i="1"/>
  <c r="AU10" i="1"/>
  <c r="AT10" i="1"/>
  <c r="CE9" i="1"/>
  <c r="CD9" i="1"/>
  <c r="CC9" i="1"/>
  <c r="CB9" i="1"/>
  <c r="BY9" i="1"/>
  <c r="BX9" i="1"/>
  <c r="BW9" i="1"/>
  <c r="BT9" i="1"/>
  <c r="BS9" i="1"/>
  <c r="BR9" i="1"/>
  <c r="BQ9" i="1"/>
  <c r="BN9" i="1"/>
  <c r="BM9" i="1"/>
  <c r="BL9" i="1"/>
  <c r="BK9" i="1"/>
  <c r="BH9" i="1"/>
  <c r="BG9" i="1"/>
  <c r="BF9" i="1"/>
  <c r="BE9" i="1"/>
  <c r="BB9" i="1"/>
  <c r="BA9" i="1"/>
  <c r="AZ9" i="1"/>
  <c r="AY9" i="1"/>
  <c r="AX9" i="1"/>
  <c r="AW9" i="1"/>
  <c r="AV9" i="1"/>
  <c r="AU9" i="1"/>
  <c r="AT9" i="1"/>
  <c r="CE8" i="1"/>
  <c r="CD8" i="1"/>
  <c r="CC8" i="1"/>
  <c r="CB8" i="1"/>
  <c r="BY8" i="1"/>
  <c r="BX8" i="1"/>
  <c r="BW8" i="1"/>
  <c r="BT8" i="1"/>
  <c r="BS8" i="1"/>
  <c r="BR8" i="1"/>
  <c r="BQ8" i="1"/>
  <c r="BN8" i="1"/>
  <c r="BM8" i="1"/>
  <c r="BL8" i="1"/>
  <c r="BK8" i="1"/>
  <c r="BH8" i="1"/>
  <c r="BG8" i="1"/>
  <c r="BF8" i="1"/>
  <c r="BE8" i="1"/>
  <c r="BB8" i="1"/>
  <c r="BA8" i="1"/>
  <c r="AZ8" i="1"/>
  <c r="AY8" i="1"/>
  <c r="AX8" i="1"/>
  <c r="AW8" i="1"/>
  <c r="AV8" i="1"/>
  <c r="AU8" i="1"/>
  <c r="AT8" i="1"/>
  <c r="CE7" i="1"/>
  <c r="CD7" i="1"/>
  <c r="CC7" i="1"/>
  <c r="CB7" i="1"/>
  <c r="BY7" i="1"/>
  <c r="BX7" i="1"/>
  <c r="BW7" i="1"/>
  <c r="BT7" i="1"/>
  <c r="BS7" i="1"/>
  <c r="BR7" i="1"/>
  <c r="BQ7" i="1"/>
  <c r="BN7" i="1"/>
  <c r="BM7" i="1"/>
  <c r="BL7" i="1"/>
  <c r="BK7" i="1"/>
  <c r="BH7" i="1"/>
  <c r="BG7" i="1"/>
  <c r="BF7" i="1"/>
  <c r="BE7" i="1"/>
  <c r="BB7" i="1"/>
  <c r="BA7" i="1"/>
  <c r="AZ7" i="1"/>
  <c r="AY7" i="1"/>
  <c r="AX7" i="1"/>
  <c r="AW7" i="1"/>
  <c r="AV7" i="1"/>
  <c r="AU7" i="1"/>
  <c r="AT7" i="1"/>
  <c r="CE6" i="1"/>
  <c r="CD6" i="1"/>
  <c r="CC6" i="1"/>
  <c r="CB6" i="1"/>
  <c r="BY6" i="1"/>
  <c r="BX6" i="1"/>
  <c r="BW6" i="1"/>
  <c r="BT6" i="1"/>
  <c r="BS6" i="1"/>
  <c r="BR6" i="1"/>
  <c r="BQ6" i="1"/>
  <c r="BN6" i="1"/>
  <c r="BM6" i="1"/>
  <c r="BL6" i="1"/>
  <c r="BK6" i="1"/>
  <c r="BH6" i="1"/>
  <c r="BG6" i="1"/>
  <c r="BF6" i="1"/>
  <c r="BE6" i="1"/>
  <c r="BB6" i="1"/>
  <c r="BA6" i="1"/>
  <c r="AZ6" i="1"/>
  <c r="AY6" i="1"/>
  <c r="AX6" i="1"/>
  <c r="AW6" i="1"/>
  <c r="AV6" i="1"/>
  <c r="AU6" i="1"/>
  <c r="AT6" i="1"/>
  <c r="CE5" i="1"/>
  <c r="CD5" i="1"/>
  <c r="CC5" i="1"/>
  <c r="CB5" i="1"/>
  <c r="BY5" i="1"/>
  <c r="BX5" i="1"/>
  <c r="BW5" i="1"/>
  <c r="BT5" i="1"/>
  <c r="BS5" i="1"/>
  <c r="BR5" i="1"/>
  <c r="BQ5" i="1"/>
  <c r="BN5" i="1"/>
  <c r="BM5" i="1"/>
  <c r="BL5" i="1"/>
  <c r="BK5" i="1"/>
  <c r="BH5" i="1"/>
  <c r="BG5" i="1"/>
  <c r="BF5" i="1"/>
  <c r="BE5" i="1"/>
  <c r="BB5" i="1"/>
  <c r="BA5" i="1"/>
  <c r="AZ5" i="1"/>
  <c r="AY5" i="1"/>
  <c r="AX5" i="1"/>
  <c r="AW5" i="1"/>
  <c r="AV5" i="1"/>
  <c r="AU5" i="1"/>
  <c r="AT5" i="1"/>
  <c r="BZ5" i="1" l="1"/>
  <c r="CA5" i="1" s="1"/>
  <c r="BZ6" i="1"/>
  <c r="CA6" i="1" s="1"/>
  <c r="BZ7" i="1"/>
  <c r="CA7" i="1" s="1"/>
  <c r="BZ8" i="1"/>
  <c r="CA8" i="1" s="1"/>
  <c r="BZ9" i="1"/>
  <c r="CA9" i="1" s="1"/>
  <c r="BZ10" i="1"/>
  <c r="CA10" i="1" s="1"/>
  <c r="BZ11" i="1"/>
  <c r="CA11" i="1" s="1"/>
  <c r="BZ12" i="1"/>
  <c r="CA12" i="1" s="1"/>
  <c r="BZ13" i="1"/>
  <c r="CA13" i="1" s="1"/>
  <c r="BZ14" i="1"/>
  <c r="CA14" i="1" s="1"/>
  <c r="BZ15" i="1"/>
  <c r="CA15" i="1" s="1"/>
  <c r="BZ16" i="1"/>
  <c r="CA16" i="1" s="1"/>
  <c r="BU5" i="1"/>
  <c r="BU6" i="1"/>
  <c r="BV6" i="1" s="1"/>
  <c r="BU7" i="1"/>
  <c r="BV7" i="1" s="1"/>
  <c r="BU8" i="1"/>
  <c r="BV8" i="1" s="1"/>
  <c r="BU9" i="1"/>
  <c r="BV9" i="1" s="1"/>
  <c r="BU10" i="1"/>
  <c r="BV10" i="1" s="1"/>
  <c r="BU11" i="1"/>
  <c r="BV11" i="1" s="1"/>
  <c r="BU12" i="1"/>
  <c r="BV12" i="1" s="1"/>
  <c r="BU13" i="1"/>
  <c r="BV13" i="1" s="1"/>
  <c r="BU14" i="1"/>
  <c r="BV14" i="1" s="1"/>
  <c r="BU15" i="1"/>
  <c r="BV15" i="1" s="1"/>
  <c r="BU16" i="1"/>
  <c r="BV16" i="1" s="1"/>
  <c r="BI5" i="1"/>
  <c r="BJ5" i="1" s="1"/>
  <c r="BO5" i="1"/>
  <c r="BP5" i="1" s="1"/>
  <c r="BI6" i="1"/>
  <c r="BJ6" i="1" s="1"/>
  <c r="BO6" i="1"/>
  <c r="BP6" i="1" s="1"/>
  <c r="BI7" i="1"/>
  <c r="BJ7" i="1" s="1"/>
  <c r="BO7" i="1"/>
  <c r="BP7" i="1" s="1"/>
  <c r="BI8" i="1"/>
  <c r="BJ8" i="1" s="1"/>
  <c r="BO8" i="1"/>
  <c r="BP8" i="1" s="1"/>
  <c r="BI9" i="1"/>
  <c r="BJ9" i="1" s="1"/>
  <c r="BO9" i="1"/>
  <c r="BP9" i="1" s="1"/>
  <c r="BI10" i="1"/>
  <c r="BJ10" i="1" s="1"/>
  <c r="BO10" i="1"/>
  <c r="BP10" i="1" s="1"/>
  <c r="BI11" i="1"/>
  <c r="BJ11" i="1" s="1"/>
  <c r="BO11" i="1"/>
  <c r="BP11" i="1" s="1"/>
  <c r="BI12" i="1"/>
  <c r="BJ12" i="1" s="1"/>
  <c r="BO12" i="1"/>
  <c r="BP12" i="1" s="1"/>
  <c r="BI13" i="1"/>
  <c r="BJ13" i="1" s="1"/>
  <c r="BO13" i="1"/>
  <c r="BP13" i="1" s="1"/>
  <c r="BI14" i="1"/>
  <c r="BJ14" i="1" s="1"/>
  <c r="BO14" i="1"/>
  <c r="BP14" i="1" s="1"/>
  <c r="BI15" i="1"/>
  <c r="BJ15" i="1" s="1"/>
  <c r="BO15" i="1"/>
  <c r="BP15" i="1" s="1"/>
  <c r="BI16" i="1"/>
  <c r="BJ16" i="1" s="1"/>
  <c r="BO16" i="1"/>
  <c r="BP16" i="1" s="1"/>
  <c r="BC5" i="1"/>
  <c r="BD5" i="1" s="1"/>
  <c r="CF5" i="1" s="1"/>
  <c r="BC6" i="1"/>
  <c r="BD6" i="1" s="1"/>
  <c r="BC7" i="1"/>
  <c r="BD7" i="1" s="1"/>
  <c r="BC8" i="1"/>
  <c r="BD8" i="1" s="1"/>
  <c r="BC9" i="1"/>
  <c r="BD9" i="1" s="1"/>
  <c r="CF9" i="1" s="1"/>
  <c r="BC10" i="1"/>
  <c r="BD10" i="1" s="1"/>
  <c r="BC11" i="1"/>
  <c r="BD11" i="1" s="1"/>
  <c r="BC12" i="1"/>
  <c r="BD12" i="1" s="1"/>
  <c r="BC13" i="1"/>
  <c r="BD13" i="1" s="1"/>
  <c r="BC14" i="1"/>
  <c r="BD14" i="1" s="1"/>
  <c r="CF14" i="1" s="1"/>
  <c r="BC15" i="1"/>
  <c r="BD15" i="1" s="1"/>
  <c r="CF15" i="1" s="1"/>
  <c r="BC16" i="1"/>
  <c r="BD16" i="1" s="1"/>
  <c r="CF16" i="1" l="1"/>
  <c r="CF6" i="1"/>
  <c r="CF13" i="1"/>
  <c r="CF12" i="1"/>
  <c r="CF11" i="1"/>
  <c r="CF10" i="1"/>
  <c r="CF8" i="1"/>
  <c r="CF7" i="1"/>
</calcChain>
</file>

<file path=xl/sharedStrings.xml><?xml version="1.0" encoding="utf-8"?>
<sst xmlns="http://schemas.openxmlformats.org/spreadsheetml/2006/main" count="643" uniqueCount="167">
  <si>
    <t>PART B</t>
  </si>
  <si>
    <t>DOMAIN: DATA</t>
  </si>
  <si>
    <t>DOMAIN: GATEWAY BEHAVIOURS</t>
  </si>
  <si>
    <t>DOMAIN: REPORTING</t>
  </si>
  <si>
    <t>DOMAIN: RESPONSE</t>
  </si>
  <si>
    <t>PRE-SURVEY</t>
  </si>
  <si>
    <t>POST-SURVEY</t>
  </si>
  <si>
    <t>ID</t>
  </si>
  <si>
    <t>Sector</t>
  </si>
  <si>
    <t>Type</t>
  </si>
  <si>
    <t>SES</t>
  </si>
  <si>
    <t>ADII</t>
  </si>
  <si>
    <t>Engagement A_1</t>
  </si>
  <si>
    <t>Engagement A_2</t>
  </si>
  <si>
    <t>Engagement A_3</t>
  </si>
  <si>
    <t>Engagement A_4</t>
  </si>
  <si>
    <t>Engagement A_5</t>
  </si>
  <si>
    <t>Engagement B_1</t>
  </si>
  <si>
    <t>Engagement B_2</t>
  </si>
  <si>
    <t>Engagement B_3</t>
  </si>
  <si>
    <t>Engagement B_4</t>
  </si>
  <si>
    <t>Engagement B_5</t>
  </si>
  <si>
    <t>Engagement B_6</t>
  </si>
  <si>
    <t>Government</t>
  </si>
  <si>
    <t>Primary</t>
  </si>
  <si>
    <t>Low</t>
  </si>
  <si>
    <t>High</t>
  </si>
  <si>
    <t>Secondary</t>
  </si>
  <si>
    <t>Medium</t>
  </si>
  <si>
    <t>Independent</t>
  </si>
  <si>
    <t>Combined</t>
  </si>
  <si>
    <t>Catholic</t>
  </si>
  <si>
    <t>Completed SAT in both 2021 and 2022</t>
  </si>
  <si>
    <t>Metro/non-metro</t>
  </si>
  <si>
    <t>Metro</t>
  </si>
  <si>
    <t>Non-metro</t>
  </si>
  <si>
    <t xml:space="preserve">Metro </t>
  </si>
  <si>
    <t>Above Average</t>
  </si>
  <si>
    <t>Below Average</t>
  </si>
  <si>
    <t>TOTAL Engagement A</t>
  </si>
  <si>
    <t>TOTAL Engagement B</t>
  </si>
  <si>
    <t>Med</t>
  </si>
  <si>
    <t>For use in charts</t>
  </si>
  <si>
    <t>Total (out of 36)</t>
  </si>
  <si>
    <t>Total (out of 80)</t>
  </si>
  <si>
    <t>Total (out of 16)</t>
  </si>
  <si>
    <t>Total out of 80)</t>
  </si>
  <si>
    <t>Total (out of 12)</t>
  </si>
  <si>
    <t>DEMOGRAPHICS</t>
  </si>
  <si>
    <t>7.1 a committee that meets regularly to guide students, teachers and parents in creating and maintaining a supportive and connected social environment</t>
  </si>
  <si>
    <t>7.2 guidelines that provide a consistent approach to the supervision of student behaviour on school grounds, including when students are online</t>
  </si>
  <si>
    <t>7.3 a system to manage ethical collection and analysis of data (eg: incident data) so we can prepare for and respond to antisocial behaviour</t>
  </si>
  <si>
    <t>7.4 confidential reporting systems for students to safely disclose incidents - including bullying, cyberbullying and other forms of antisocial behaviour</t>
  </si>
  <si>
    <t>7.5 an induction process for new students, teachers and parents that outlines their respective roles in creating and maintaining a socially supportive and connected environment</t>
  </si>
  <si>
    <t>8.1 has a policy and related procedures that guide students, teachers and parents in creating and maintaining a supportive and connected social environment</t>
  </si>
  <si>
    <t>8.2 takes a whole school approach to behaviour management, explicitly outlining expected student behaviours and guiding staff to appropriately respond to offline and online antisocial behaviours</t>
  </si>
  <si>
    <t>8.3 employs ‘Acceptable Use Agreements’ for technology use that are signed by the students, teachers and parents</t>
  </si>
  <si>
    <t>9,1 has a strong set of prosocial values in place to guide behaviour both on and offline</t>
  </si>
  <si>
    <t>9.2 applies an agreed set of protocols to guide staff in modelling respectful behaviour in their everyday interactions with students, parents and other staff members, including in their online interactions</t>
  </si>
  <si>
    <t>9.3 provides ways for students to formally and informally interact, in both same-age and cross-age groups, in order to foster supportive relationships across the school community</t>
  </si>
  <si>
    <t>10.1 formally foster positive student to student relationships through their teaching practice</t>
  </si>
  <si>
    <t>10.2 role model smart, safe and responsible use of digital technologies for students, in accordance with explicitly stated expectations about teacher behaviour</t>
  </si>
  <si>
    <t>10.3 adhere to an agreed set of approaches for positive classroom management and are skilled at responding appropriately to both online and offline antisocial behaviour in the student population</t>
  </si>
  <si>
    <t>10.4 regularly participate in professional learning that enables them to integrate new information about technology into their practice</t>
  </si>
  <si>
    <t>11.1 includes explicit teaching of rights and responsibilities as well as social and emotional skills in the curriculum</t>
  </si>
  <si>
    <t>11.2 includes the teaching of digital intelligence in the curriculum, and maintains related teacher knowledge and skills through professional learning</t>
  </si>
  <si>
    <t>11.3 uses curriculum planning to identify where and how digital intelligence is to be taught</t>
  </si>
  <si>
    <t>11.4 students are regularly involved in developing and delivering information about antisocial behaviours, such as bullying and cyberbullying, to a range of audiences</t>
  </si>
  <si>
    <t>11.5 students develop, share and are involved in teaching about the smart, safe and responsible use of digital technologies to a range of audiences including peers and parents</t>
  </si>
  <si>
    <t>12.1 actively involves parents/carers in a wide range of activities and events within the life of the school community</t>
  </si>
  <si>
    <t>12.2 regularly communicates with parents/carers about both offline and online behavioural expectations, including antisocial behaviours such as bullying and cyberbullying</t>
  </si>
  <si>
    <t>12.3 has links with local community organisations to promote a consistent message about offline and online behaviour in order to build and maintain supportive and connected social environments</t>
  </si>
  <si>
    <t>PART A</t>
  </si>
  <si>
    <t>Yes</t>
  </si>
  <si>
    <t>TOTAL (out of 23)</t>
  </si>
  <si>
    <t>TOTAL (Domains) (out of 400)</t>
  </si>
  <si>
    <t>Q3</t>
  </si>
  <si>
    <t>Q4</t>
  </si>
  <si>
    <t>Descriptor</t>
  </si>
  <si>
    <t>Building</t>
  </si>
  <si>
    <t>Flourishing</t>
  </si>
  <si>
    <t>DOMAIN SCORE: DATA 
(0-80)</t>
  </si>
  <si>
    <t>DOMAIN SCORE: GATEWAY BEHAVIOURS 
(0-80)</t>
  </si>
  <si>
    <t>DOMAIN SCORE: REPORTING
(0-80)</t>
  </si>
  <si>
    <t>DOMAIN SCORE: RESPONSE
(0-80)</t>
  </si>
  <si>
    <t>DOMAIN SCORE: SCHOOL CLIMATE
(0-80)</t>
  </si>
  <si>
    <t>TOTAL SCORE
(0-400)</t>
  </si>
  <si>
    <t>QUADRANT RESULT</t>
  </si>
  <si>
    <t>Decriptor</t>
  </si>
  <si>
    <t>Q2</t>
  </si>
  <si>
    <t>Emerging</t>
  </si>
  <si>
    <t>DOMAIN: SCHOOL CLIMATE</t>
  </si>
  <si>
    <t>Quadrant</t>
  </si>
  <si>
    <t>Pre-survey (1-10)</t>
  </si>
  <si>
    <t>Post-survey (1-10)</t>
  </si>
  <si>
    <t>Effective school organisation</t>
  </si>
  <si>
    <t>School plans, policies, and procedures</t>
  </si>
  <si>
    <t>Respectful and caring school</t>
  </si>
  <si>
    <t>Effective teacher practices</t>
  </si>
  <si>
    <t>eSmart curriculum</t>
  </si>
  <si>
    <t>Community partnerships</t>
  </si>
  <si>
    <t>School</t>
  </si>
  <si>
    <t>d1</t>
  </si>
  <si>
    <t>d2</t>
  </si>
  <si>
    <t>d3</t>
  </si>
  <si>
    <t>d4</t>
  </si>
  <si>
    <t>d5</t>
  </si>
  <si>
    <t>parta1_1</t>
  </si>
  <si>
    <t>parta1_2</t>
  </si>
  <si>
    <t>parta1_3</t>
  </si>
  <si>
    <t>parta2_1</t>
  </si>
  <si>
    <t>parta2_2</t>
  </si>
  <si>
    <t>parta2_3</t>
  </si>
  <si>
    <t>parta3_1</t>
  </si>
  <si>
    <t>parta3_2</t>
  </si>
  <si>
    <t>parta3_3</t>
  </si>
  <si>
    <t>parta3_4</t>
  </si>
  <si>
    <t>parta4_1</t>
  </si>
  <si>
    <t>parta4_2</t>
  </si>
  <si>
    <t>parta4_3</t>
  </si>
  <si>
    <t>parta4_4</t>
  </si>
  <si>
    <t>parta4_5</t>
  </si>
  <si>
    <t>parta5_1</t>
  </si>
  <si>
    <t>parta5_2</t>
  </si>
  <si>
    <t>parta5_3</t>
  </si>
  <si>
    <t>parta_total</t>
  </si>
  <si>
    <t>pre_1</t>
  </si>
  <si>
    <t>pre_2</t>
  </si>
  <si>
    <t>post_8_1</t>
  </si>
  <si>
    <t>post_8_2</t>
  </si>
  <si>
    <t>ds_data</t>
  </si>
  <si>
    <t>ds_gateway</t>
  </si>
  <si>
    <t>ds_reporting</t>
  </si>
  <si>
    <t>ds_response</t>
  </si>
  <si>
    <t>ds_climate</t>
  </si>
  <si>
    <t>ds_total</t>
  </si>
  <si>
    <t>quadrant_results</t>
  </si>
  <si>
    <t>descriptor</t>
  </si>
  <si>
    <t>ds_data1</t>
  </si>
  <si>
    <t>ds_data2</t>
  </si>
  <si>
    <t>ds_data3</t>
  </si>
  <si>
    <t>ds_data4</t>
  </si>
  <si>
    <t>ds_data5</t>
  </si>
  <si>
    <t>ds_data6</t>
  </si>
  <si>
    <t>ds_data7</t>
  </si>
  <si>
    <t>ds_data9</t>
  </si>
  <si>
    <t>ds_data8</t>
  </si>
  <si>
    <t>ds_data_t36</t>
  </si>
  <si>
    <t>ds_gateway1</t>
  </si>
  <si>
    <t>ds_gateway2</t>
  </si>
  <si>
    <t>ds_gateway3</t>
  </si>
  <si>
    <t>ds_gateway4</t>
  </si>
  <si>
    <t>ds_gateway_t16</t>
  </si>
  <si>
    <t>ds_reporting1</t>
  </si>
  <si>
    <t>ds_reporting2</t>
  </si>
  <si>
    <t>ds_reporting3</t>
  </si>
  <si>
    <t>ds_reporting4</t>
  </si>
  <si>
    <t>ds_reporting_е16</t>
  </si>
  <si>
    <t>ds_response1</t>
  </si>
  <si>
    <t>ds_response2</t>
  </si>
  <si>
    <t>ds_response3</t>
  </si>
  <si>
    <t>ds_response4</t>
  </si>
  <si>
    <t>ds_response_t16</t>
  </si>
  <si>
    <t>ds_climate1</t>
  </si>
  <si>
    <t>ds_climate2</t>
  </si>
  <si>
    <t>ds_climate3</t>
  </si>
  <si>
    <t>ds_climate_t12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</si>
</sst>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5" tint="0.79998168889431442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0" fillId="7" borderId="0" xfId="0" applyFill="1" applyAlignment="1">
      <alignment horizontal="center"/>
    </xf>
    <xf numFmtId="0" fontId="1" fillId="7" borderId="0" xfId="0" applyFont="1" applyFill="1" applyBorder="1" applyAlignment="1">
      <alignment wrapText="1"/>
    </xf>
    <xf numFmtId="0" fontId="1" fillId="2" borderId="0" xfId="0" applyFont="1" applyFill="1" applyAlignment="1">
      <alignment horizontal="center" wrapText="1"/>
    </xf>
    <xf numFmtId="1" fontId="0" fillId="7" borderId="0" xfId="0" applyNumberFormat="1" applyFill="1" applyAlignment="1">
      <alignment horizontal="center"/>
    </xf>
    <xf numFmtId="0" fontId="2" fillId="8" borderId="0" xfId="0" applyFont="1" applyFill="1"/>
    <xf numFmtId="0" fontId="2" fillId="0" borderId="0" xfId="0" applyFont="1" applyFill="1"/>
    <xf numFmtId="0" fontId="0" fillId="0" borderId="0" xfId="0" applyFill="1"/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/>
    </xf>
    <xf numFmtId="0" fontId="0" fillId="9" borderId="0" xfId="0" applyFill="1"/>
    <xf numFmtId="0" fontId="1" fillId="0" borderId="0" xfId="0" applyFont="1" applyFill="1" applyBorder="1" applyAlignment="1">
      <alignment wrapText="1"/>
    </xf>
    <xf numFmtId="0" fontId="0" fillId="10" borderId="0" xfId="0" applyFill="1"/>
    <xf numFmtId="0" fontId="3" fillId="10" borderId="0" xfId="0" applyFont="1" applyFill="1"/>
    <xf numFmtId="0" fontId="3" fillId="7" borderId="0" xfId="0" applyFont="1" applyFill="1" applyAlignment="1">
      <alignment wrapText="1"/>
    </xf>
    <xf numFmtId="0" fontId="3" fillId="7" borderId="0" xfId="0" applyFont="1" applyFill="1"/>
    <xf numFmtId="0" fontId="3" fillId="9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6" fillId="11" borderId="0" xfId="0" applyFont="1" applyFill="1" applyAlignment="1">
      <alignment horizontal="center" vertical="top" wrapText="1"/>
    </xf>
    <xf numFmtId="0" fontId="6" fillId="12" borderId="0" xfId="0" applyFont="1" applyFill="1" applyAlignment="1">
      <alignment horizontal="center" vertical="top" wrapText="1"/>
    </xf>
    <xf numFmtId="0" fontId="6" fillId="13" borderId="0" xfId="0" applyFont="1" applyFill="1" applyAlignment="1">
      <alignment horizontal="center" vertical="top" wrapText="1"/>
    </xf>
    <xf numFmtId="1" fontId="5" fillId="0" borderId="0" xfId="0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1" fontId="5" fillId="0" borderId="0" xfId="0" applyNumberFormat="1" applyFont="1" applyFill="1"/>
    <xf numFmtId="1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/>
    <xf numFmtId="0" fontId="5" fillId="0" borderId="2" xfId="0" applyFont="1" applyFill="1" applyBorder="1" applyAlignment="1">
      <alignment horizontal="center"/>
    </xf>
    <xf numFmtId="0" fontId="6" fillId="14" borderId="0" xfId="0" applyFont="1" applyFill="1" applyAlignment="1">
      <alignment horizontal="center" vertical="top" wrapText="1"/>
    </xf>
    <xf numFmtId="0" fontId="6" fillId="15" borderId="0" xfId="0" applyFont="1" applyFill="1" applyAlignment="1">
      <alignment horizontal="center" vertical="top" wrapText="1"/>
    </xf>
    <xf numFmtId="0" fontId="6" fillId="16" borderId="0" xfId="0" applyFont="1" applyFill="1" applyAlignment="1">
      <alignment horizontal="center" vertical="top" wrapText="1"/>
    </xf>
    <xf numFmtId="0" fontId="6" fillId="17" borderId="0" xfId="0" applyFont="1" applyFill="1" applyAlignment="1">
      <alignment horizontal="center" vertical="top" wrapText="1"/>
    </xf>
    <xf numFmtId="0" fontId="4" fillId="8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7" fillId="0" borderId="0" xfId="0" applyFont="1"/>
    <xf numFmtId="0" fontId="1" fillId="0" borderId="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1" fillId="9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F%20DATA_July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Data dictionary_New Qs"/>
      <sheetName val="Working_Maria"/>
      <sheetName val="Survey data"/>
    </sheetNames>
    <sheetDataSet>
      <sheetData sheetId="0" refreshError="1"/>
      <sheetData sheetId="1" refreshError="1"/>
      <sheetData sheetId="2">
        <row r="4">
          <cell r="AN4">
            <v>6</v>
          </cell>
          <cell r="AO4">
            <v>6</v>
          </cell>
          <cell r="AP4" t="str">
            <v>A little bit true</v>
          </cell>
          <cell r="AQ4" t="str">
            <v>Not true</v>
          </cell>
          <cell r="AR4" t="str">
            <v>Not true</v>
          </cell>
          <cell r="AS4" t="str">
            <v>Not true</v>
          </cell>
          <cell r="AT4" t="str">
            <v>Not true</v>
          </cell>
          <cell r="AU4" t="str">
            <v>Completely true</v>
          </cell>
          <cell r="AV4" t="str">
            <v>Completely true</v>
          </cell>
          <cell r="AW4" t="str">
            <v>Completely true</v>
          </cell>
          <cell r="AX4" t="str">
            <v>Completely true</v>
          </cell>
          <cell r="AY4" t="str">
            <v>Completely true</v>
          </cell>
          <cell r="AZ4" t="str">
            <v>Mostly true</v>
          </cell>
          <cell r="BA4" t="str">
            <v>Mostly true</v>
          </cell>
          <cell r="BB4" t="str">
            <v>Mostly true</v>
          </cell>
          <cell r="BC4" t="str">
            <v>A little bit true</v>
          </cell>
          <cell r="BD4" t="str">
            <v>A little bit true</v>
          </cell>
          <cell r="BE4" t="str">
            <v>Completely true</v>
          </cell>
          <cell r="BF4" t="str">
            <v>Completely true</v>
          </cell>
          <cell r="BG4" t="str">
            <v>Mostly true</v>
          </cell>
          <cell r="BH4" t="str">
            <v>Mostly true</v>
          </cell>
          <cell r="BI4" t="str">
            <v>Mostly true</v>
          </cell>
          <cell r="BJ4" t="str">
            <v>A little bit true</v>
          </cell>
          <cell r="BK4" t="str">
            <v>Mostly true</v>
          </cell>
          <cell r="BL4" t="str">
            <v>Mostly true</v>
          </cell>
          <cell r="BM4" t="str">
            <v>A little bit true</v>
          </cell>
          <cell r="BN4">
            <v>8</v>
          </cell>
          <cell r="BO4">
            <v>8</v>
          </cell>
        </row>
        <row r="5">
          <cell r="AN5">
            <v>7</v>
          </cell>
          <cell r="AO5">
            <v>7</v>
          </cell>
          <cell r="AP5" t="str">
            <v>A little bit true</v>
          </cell>
          <cell r="AQ5" t="str">
            <v>A little bit true</v>
          </cell>
          <cell r="AR5" t="str">
            <v>A little bit true</v>
          </cell>
          <cell r="AS5" t="str">
            <v>Mostly true</v>
          </cell>
          <cell r="AT5" t="str">
            <v>Mostly true</v>
          </cell>
          <cell r="AU5" t="str">
            <v>Mostly true</v>
          </cell>
          <cell r="AV5" t="str">
            <v>Mostly true</v>
          </cell>
          <cell r="AW5" t="str">
            <v>Mostly true</v>
          </cell>
          <cell r="AX5" t="str">
            <v>Mostly true</v>
          </cell>
          <cell r="AY5" t="str">
            <v>Completely true</v>
          </cell>
          <cell r="AZ5" t="str">
            <v>Mostly true</v>
          </cell>
          <cell r="BA5" t="str">
            <v>Completely true</v>
          </cell>
          <cell r="BB5" t="str">
            <v>Mostly true</v>
          </cell>
          <cell r="BC5" t="str">
            <v>Mostly true</v>
          </cell>
          <cell r="BD5" t="str">
            <v>Mostly true</v>
          </cell>
          <cell r="BE5" t="str">
            <v>Mostly true</v>
          </cell>
          <cell r="BF5" t="str">
            <v>Completely true</v>
          </cell>
          <cell r="BG5" t="str">
            <v>Completely true</v>
          </cell>
          <cell r="BH5" t="str">
            <v>Completely true</v>
          </cell>
          <cell r="BI5" t="str">
            <v>Completely true</v>
          </cell>
          <cell r="BJ5" t="str">
            <v>Mostly true</v>
          </cell>
          <cell r="BK5" t="str">
            <v>Mostly true</v>
          </cell>
          <cell r="BL5" t="str">
            <v>Mostly true</v>
          </cell>
          <cell r="BM5" t="str">
            <v>Mostly true</v>
          </cell>
          <cell r="BN5">
            <v>8</v>
          </cell>
          <cell r="BO5">
            <v>10</v>
          </cell>
        </row>
        <row r="6">
          <cell r="AN6">
            <v>8</v>
          </cell>
          <cell r="AO6">
            <v>8</v>
          </cell>
          <cell r="AP6" t="str">
            <v>A little bit true</v>
          </cell>
          <cell r="AQ6" t="str">
            <v>A little bit true</v>
          </cell>
          <cell r="AR6" t="str">
            <v>A little bit true</v>
          </cell>
          <cell r="AS6" t="str">
            <v>A little bit true</v>
          </cell>
          <cell r="AT6" t="str">
            <v>A little bit true</v>
          </cell>
          <cell r="AU6" t="str">
            <v>A little bit true</v>
          </cell>
          <cell r="AV6" t="str">
            <v>A little bit true</v>
          </cell>
          <cell r="AW6" t="str">
            <v>A little bit true</v>
          </cell>
          <cell r="AX6" t="str">
            <v>A little bit true</v>
          </cell>
          <cell r="AY6" t="str">
            <v>Mostly true</v>
          </cell>
          <cell r="AZ6" t="str">
            <v>Mostly true</v>
          </cell>
          <cell r="BA6" t="str">
            <v>Mostly true</v>
          </cell>
          <cell r="BB6" t="str">
            <v>Mostly true</v>
          </cell>
          <cell r="BC6" t="str">
            <v>A little bit true</v>
          </cell>
          <cell r="BD6" t="str">
            <v>A little bit true</v>
          </cell>
          <cell r="BE6" t="str">
            <v>A little bit true</v>
          </cell>
          <cell r="BF6" t="str">
            <v>Mostly true</v>
          </cell>
          <cell r="BG6" t="str">
            <v>Completely true</v>
          </cell>
          <cell r="BH6" t="str">
            <v>Completely true</v>
          </cell>
          <cell r="BI6" t="str">
            <v>Mostly true</v>
          </cell>
          <cell r="BJ6" t="str">
            <v>Mostly true</v>
          </cell>
          <cell r="BK6" t="str">
            <v>Mostly true</v>
          </cell>
          <cell r="BL6" t="str">
            <v>Mostly true</v>
          </cell>
          <cell r="BM6" t="str">
            <v>Mostly true</v>
          </cell>
          <cell r="BN6">
            <v>9</v>
          </cell>
          <cell r="BO6">
            <v>9</v>
          </cell>
        </row>
        <row r="7">
          <cell r="AN7">
            <v>8</v>
          </cell>
          <cell r="AO7">
            <v>9</v>
          </cell>
          <cell r="AP7" t="str">
            <v>Completely true</v>
          </cell>
          <cell r="AQ7" t="str">
            <v>Completely true</v>
          </cell>
          <cell r="AR7" t="str">
            <v>Mostly true</v>
          </cell>
          <cell r="AS7" t="str">
            <v>Completely true</v>
          </cell>
          <cell r="AT7" t="str">
            <v>Completely true</v>
          </cell>
          <cell r="AU7" t="str">
            <v>Completely true</v>
          </cell>
          <cell r="AV7" t="str">
            <v>Completely true</v>
          </cell>
          <cell r="AW7" t="str">
            <v>Completely true</v>
          </cell>
          <cell r="AX7" t="str">
            <v>Completely true</v>
          </cell>
          <cell r="AY7" t="str">
            <v>Completely true</v>
          </cell>
          <cell r="AZ7" t="str">
            <v>Mostly true</v>
          </cell>
          <cell r="BA7" t="str">
            <v>Mostly true</v>
          </cell>
          <cell r="BB7" t="str">
            <v>Mostly true</v>
          </cell>
          <cell r="BC7" t="str">
            <v>Mostly true</v>
          </cell>
          <cell r="BD7" t="str">
            <v>Completely true</v>
          </cell>
          <cell r="BE7" t="str">
            <v>Mostly true</v>
          </cell>
          <cell r="BF7" t="str">
            <v>Mostly true</v>
          </cell>
          <cell r="BG7" t="str">
            <v>Mostly true</v>
          </cell>
          <cell r="BH7" t="str">
            <v>Mostly true</v>
          </cell>
          <cell r="BI7" t="str">
            <v>Mostly true</v>
          </cell>
          <cell r="BJ7" t="str">
            <v>Mostly true</v>
          </cell>
          <cell r="BK7" t="str">
            <v>Completely true</v>
          </cell>
          <cell r="BL7" t="str">
            <v>Completely true</v>
          </cell>
          <cell r="BM7" t="str">
            <v>Completely true</v>
          </cell>
          <cell r="BN7">
            <v>8</v>
          </cell>
          <cell r="BO7">
            <v>8</v>
          </cell>
        </row>
        <row r="8">
          <cell r="AN8">
            <v>8</v>
          </cell>
          <cell r="AO8">
            <v>9</v>
          </cell>
          <cell r="AP8" t="str">
            <v>Mostly true</v>
          </cell>
          <cell r="AQ8" t="str">
            <v>A little bit true</v>
          </cell>
          <cell r="AR8" t="str">
            <v>Mostly true</v>
          </cell>
          <cell r="AS8" t="str">
            <v>A little bit true</v>
          </cell>
          <cell r="AT8" t="str">
            <v>Not true</v>
          </cell>
          <cell r="AU8" t="str">
            <v>Mostly true</v>
          </cell>
          <cell r="AV8" t="str">
            <v>Mostly true</v>
          </cell>
          <cell r="AW8" t="str">
            <v>A little bit true</v>
          </cell>
          <cell r="AX8" t="str">
            <v>A little bit true</v>
          </cell>
          <cell r="AY8" t="str">
            <v>Mostly true</v>
          </cell>
          <cell r="AZ8" t="str">
            <v>Mostly true</v>
          </cell>
          <cell r="BA8" t="str">
            <v>Completely true</v>
          </cell>
          <cell r="BB8" t="str">
            <v>Mostly true</v>
          </cell>
          <cell r="BC8" t="str">
            <v>A little bit true</v>
          </cell>
          <cell r="BD8" t="str">
            <v>Mostly true</v>
          </cell>
          <cell r="BE8" t="str">
            <v>Mostly true</v>
          </cell>
          <cell r="BF8" t="str">
            <v>Mostly true</v>
          </cell>
          <cell r="BG8" t="str">
            <v>Completely true</v>
          </cell>
          <cell r="BH8" t="str">
            <v>Completely true</v>
          </cell>
          <cell r="BI8" t="str">
            <v>Completely true</v>
          </cell>
          <cell r="BJ8" t="str">
            <v>Completely true</v>
          </cell>
          <cell r="BK8" t="str">
            <v>Mostly true</v>
          </cell>
          <cell r="BL8" t="str">
            <v>Mostly true</v>
          </cell>
          <cell r="BM8" t="str">
            <v>Mostly true</v>
          </cell>
          <cell r="BN8">
            <v>8</v>
          </cell>
          <cell r="BO8">
            <v>9</v>
          </cell>
        </row>
        <row r="9">
          <cell r="AN9">
            <v>7</v>
          </cell>
          <cell r="AO9">
            <v>8</v>
          </cell>
          <cell r="AP9" t="str">
            <v>A little bit true</v>
          </cell>
          <cell r="AQ9" t="str">
            <v>A little bit true</v>
          </cell>
          <cell r="AR9" t="str">
            <v>A little bit true</v>
          </cell>
          <cell r="AS9" t="str">
            <v>Not true</v>
          </cell>
          <cell r="AT9" t="str">
            <v>Mostly true</v>
          </cell>
          <cell r="AU9" t="str">
            <v>Mostly true</v>
          </cell>
          <cell r="AV9" t="str">
            <v>A little bit true</v>
          </cell>
          <cell r="AW9" t="str">
            <v>Mostly true</v>
          </cell>
          <cell r="AX9" t="str">
            <v>Mostly true</v>
          </cell>
          <cell r="AY9" t="str">
            <v>A little bit true</v>
          </cell>
          <cell r="AZ9" t="str">
            <v>A little bit true</v>
          </cell>
          <cell r="BA9" t="str">
            <v>A little bit true</v>
          </cell>
          <cell r="BB9" t="str">
            <v>A little bit true</v>
          </cell>
          <cell r="BC9" t="str">
            <v>Mostly true</v>
          </cell>
          <cell r="BD9" t="str">
            <v>Mostly true</v>
          </cell>
          <cell r="BE9" t="str">
            <v>Mostly true</v>
          </cell>
          <cell r="BF9" t="str">
            <v>Mostly true</v>
          </cell>
          <cell r="BG9" t="str">
            <v>Completely true</v>
          </cell>
          <cell r="BH9" t="str">
            <v>Completely true</v>
          </cell>
          <cell r="BI9" t="str">
            <v>Mostly true</v>
          </cell>
          <cell r="BJ9" t="str">
            <v>Mostly true</v>
          </cell>
          <cell r="BK9" t="str">
            <v>Not true</v>
          </cell>
          <cell r="BL9" t="str">
            <v>Not true</v>
          </cell>
          <cell r="BM9" t="str">
            <v>A little bit true</v>
          </cell>
          <cell r="BN9">
            <v>7</v>
          </cell>
          <cell r="BO9">
            <v>9</v>
          </cell>
        </row>
        <row r="10">
          <cell r="AN10">
            <v>4</v>
          </cell>
          <cell r="AO10">
            <v>6</v>
          </cell>
          <cell r="AP10" t="str">
            <v>Not true</v>
          </cell>
          <cell r="AQ10" t="str">
            <v>Not true</v>
          </cell>
          <cell r="AR10" t="str">
            <v>Not true</v>
          </cell>
          <cell r="AS10" t="str">
            <v>Not true</v>
          </cell>
          <cell r="AT10" t="str">
            <v>A little bit true</v>
          </cell>
          <cell r="AU10" t="str">
            <v>A little bit true</v>
          </cell>
          <cell r="AV10" t="str">
            <v>A little bit true</v>
          </cell>
          <cell r="AW10" t="str">
            <v>A little bit true</v>
          </cell>
          <cell r="AX10" t="str">
            <v>A little bit true</v>
          </cell>
          <cell r="AY10" t="str">
            <v>Mostly true</v>
          </cell>
          <cell r="AZ10" t="str">
            <v>A little bit true</v>
          </cell>
          <cell r="BA10" t="str">
            <v>A little bit true</v>
          </cell>
          <cell r="BB10" t="str">
            <v>Mostly true</v>
          </cell>
          <cell r="BC10" t="str">
            <v>A little bit true</v>
          </cell>
          <cell r="BD10" t="str">
            <v>A little bit true</v>
          </cell>
          <cell r="BE10" t="str">
            <v>A little bit true</v>
          </cell>
          <cell r="BF10" t="str">
            <v>A little bit true</v>
          </cell>
          <cell r="BG10" t="str">
            <v>Completely true</v>
          </cell>
          <cell r="BH10" t="str">
            <v>Completely true</v>
          </cell>
          <cell r="BI10" t="str">
            <v>Completely true</v>
          </cell>
          <cell r="BJ10" t="str">
            <v>Completely true</v>
          </cell>
          <cell r="BK10" t="str">
            <v>A little bit true</v>
          </cell>
          <cell r="BL10" t="str">
            <v>A little bit true</v>
          </cell>
          <cell r="BM10" t="str">
            <v>A little bit true</v>
          </cell>
          <cell r="BN10">
            <v>7</v>
          </cell>
          <cell r="BO10">
            <v>6</v>
          </cell>
        </row>
        <row r="11">
          <cell r="AN11">
            <v>7</v>
          </cell>
          <cell r="AO11">
            <v>8</v>
          </cell>
          <cell r="AP11" t="str">
            <v>Completely true</v>
          </cell>
          <cell r="AQ11" t="str">
            <v>Completely true</v>
          </cell>
          <cell r="AR11" t="str">
            <v>Completely true</v>
          </cell>
          <cell r="AS11" t="str">
            <v>Completely true</v>
          </cell>
          <cell r="AT11" t="str">
            <v>Not true</v>
          </cell>
          <cell r="AU11" t="str">
            <v>Completely true</v>
          </cell>
          <cell r="AV11" t="str">
            <v>Completely true</v>
          </cell>
          <cell r="AW11" t="str">
            <v>Completely true</v>
          </cell>
          <cell r="AX11" t="str">
            <v>Completely true</v>
          </cell>
          <cell r="AY11" t="str">
            <v>Completely true</v>
          </cell>
          <cell r="AZ11" t="str">
            <v>Completely true</v>
          </cell>
          <cell r="BA11" t="str">
            <v>A little bit true</v>
          </cell>
          <cell r="BB11" t="str">
            <v>Mostly true</v>
          </cell>
          <cell r="BC11" t="str">
            <v>A little bit true</v>
          </cell>
          <cell r="BD11" t="str">
            <v>A little bit true</v>
          </cell>
          <cell r="BE11" t="str">
            <v>Mostly true</v>
          </cell>
          <cell r="BF11" t="str">
            <v>Mostly true</v>
          </cell>
          <cell r="BG11" t="str">
            <v>Completely true</v>
          </cell>
          <cell r="BH11" t="str">
            <v>Completely true</v>
          </cell>
          <cell r="BI11" t="str">
            <v>Completely true</v>
          </cell>
          <cell r="BJ11" t="str">
            <v>A little bit true</v>
          </cell>
          <cell r="BK11" t="str">
            <v>A little bit true</v>
          </cell>
          <cell r="BL11" t="str">
            <v>Mostly true</v>
          </cell>
          <cell r="BM11" t="str">
            <v>A little bit true</v>
          </cell>
          <cell r="BN11">
            <v>8</v>
          </cell>
          <cell r="BO11">
            <v>9</v>
          </cell>
        </row>
        <row r="12">
          <cell r="AN12">
            <v>8</v>
          </cell>
          <cell r="AO12">
            <v>8</v>
          </cell>
          <cell r="AP12" t="str">
            <v>Mostly true</v>
          </cell>
          <cell r="AQ12" t="str">
            <v>Mostly true</v>
          </cell>
          <cell r="AR12" t="str">
            <v>Mostly true</v>
          </cell>
          <cell r="AS12" t="str">
            <v>Mostly true</v>
          </cell>
          <cell r="AT12" t="str">
            <v>Mostly true</v>
          </cell>
          <cell r="AU12" t="str">
            <v>Mostly true</v>
          </cell>
          <cell r="AV12" t="str">
            <v>Mostly true</v>
          </cell>
          <cell r="AW12" t="str">
            <v>Mostly true</v>
          </cell>
          <cell r="AX12" t="str">
            <v>Mostly true</v>
          </cell>
          <cell r="AY12" t="str">
            <v>Mostly true</v>
          </cell>
          <cell r="AZ12" t="str">
            <v>Mostly true</v>
          </cell>
          <cell r="BA12" t="str">
            <v>Mostly true</v>
          </cell>
          <cell r="BB12" t="str">
            <v>Mostly true</v>
          </cell>
          <cell r="BC12" t="str">
            <v>Completely true</v>
          </cell>
          <cell r="BD12" t="str">
            <v>Mostly true</v>
          </cell>
          <cell r="BE12" t="str">
            <v>Mostly true</v>
          </cell>
          <cell r="BF12" t="str">
            <v>Mostly true</v>
          </cell>
          <cell r="BG12" t="str">
            <v>Mostly true</v>
          </cell>
          <cell r="BH12" t="str">
            <v>Mostly true</v>
          </cell>
          <cell r="BI12" t="str">
            <v>Mostly true</v>
          </cell>
          <cell r="BJ12" t="str">
            <v>Mostly true</v>
          </cell>
          <cell r="BK12" t="str">
            <v>Mostly true</v>
          </cell>
          <cell r="BL12" t="str">
            <v>Mostly true</v>
          </cell>
          <cell r="BM12" t="str">
            <v>Mostly true</v>
          </cell>
          <cell r="BN12">
            <v>9</v>
          </cell>
          <cell r="BO12">
            <v>9</v>
          </cell>
        </row>
        <row r="13">
          <cell r="AN13">
            <v>7</v>
          </cell>
          <cell r="AO13">
            <v>7</v>
          </cell>
          <cell r="AP13" t="str">
            <v>Mostly true</v>
          </cell>
          <cell r="AQ13" t="str">
            <v>A little bit true</v>
          </cell>
          <cell r="AR13" t="str">
            <v>Mostly true</v>
          </cell>
          <cell r="AS13" t="str">
            <v>A little bit true</v>
          </cell>
          <cell r="AT13" t="str">
            <v>A little bit true</v>
          </cell>
          <cell r="AU13" t="str">
            <v>Mostly true</v>
          </cell>
          <cell r="AV13" t="str">
            <v>A little bit true</v>
          </cell>
          <cell r="AW13" t="str">
            <v>A little bit true</v>
          </cell>
          <cell r="AX13" t="str">
            <v>Mostly true</v>
          </cell>
          <cell r="AY13" t="str">
            <v>Mostly true</v>
          </cell>
          <cell r="AZ13" t="str">
            <v>A little bit true</v>
          </cell>
          <cell r="BA13" t="str">
            <v>Completely true</v>
          </cell>
          <cell r="BB13" t="str">
            <v>Completely true</v>
          </cell>
          <cell r="BC13" t="str">
            <v>Mostly true</v>
          </cell>
          <cell r="BD13" t="str">
            <v>A little bit true</v>
          </cell>
          <cell r="BE13" t="str">
            <v>Mostly true</v>
          </cell>
          <cell r="BF13" t="str">
            <v>Completely true</v>
          </cell>
          <cell r="BG13" t="str">
            <v>Completely true</v>
          </cell>
          <cell r="BH13" t="str">
            <v>Completely true</v>
          </cell>
          <cell r="BI13" t="str">
            <v>Completely true</v>
          </cell>
          <cell r="BJ13" t="str">
            <v>Completely true</v>
          </cell>
          <cell r="BK13" t="str">
            <v>Mostly true</v>
          </cell>
          <cell r="BL13" t="str">
            <v>A little bit true</v>
          </cell>
          <cell r="BM13" t="str">
            <v>Mostly true</v>
          </cell>
          <cell r="BN13">
            <v>7</v>
          </cell>
          <cell r="BO13">
            <v>7</v>
          </cell>
        </row>
        <row r="15">
          <cell r="AN15">
            <v>7</v>
          </cell>
          <cell r="AO15">
            <v>8</v>
          </cell>
          <cell r="AP15" t="str">
            <v>A little bit true</v>
          </cell>
          <cell r="AQ15" t="str">
            <v>A little bit true</v>
          </cell>
          <cell r="AR15" t="str">
            <v>Not true</v>
          </cell>
          <cell r="AS15" t="str">
            <v>Not true</v>
          </cell>
          <cell r="AT15" t="str">
            <v>Not true</v>
          </cell>
          <cell r="AU15" t="str">
            <v>Not true</v>
          </cell>
          <cell r="AV15" t="str">
            <v>Not true</v>
          </cell>
          <cell r="AW15" t="str">
            <v>Not true</v>
          </cell>
          <cell r="AX15" t="str">
            <v>Not true</v>
          </cell>
          <cell r="AY15" t="str">
            <v>Not true</v>
          </cell>
          <cell r="AZ15" t="str">
            <v>Not true</v>
          </cell>
          <cell r="BA15" t="str">
            <v>Mostly true</v>
          </cell>
          <cell r="BB15" t="str">
            <v>Mostly true</v>
          </cell>
          <cell r="BC15" t="str">
            <v>Mostly true</v>
          </cell>
          <cell r="BD15" t="str">
            <v>Mostly true</v>
          </cell>
          <cell r="BE15" t="str">
            <v>Mostly true</v>
          </cell>
          <cell r="BF15" t="str">
            <v>Completely true</v>
          </cell>
          <cell r="BG15" t="str">
            <v>Mostly true</v>
          </cell>
          <cell r="BH15" t="str">
            <v>A little bit true</v>
          </cell>
          <cell r="BI15" t="str">
            <v>Mostly true</v>
          </cell>
          <cell r="BJ15" t="str">
            <v>Not true</v>
          </cell>
          <cell r="BK15" t="str">
            <v>A little bit true</v>
          </cell>
          <cell r="BL15" t="str">
            <v>A little bit true</v>
          </cell>
          <cell r="BM15" t="str">
            <v>A little bit true</v>
          </cell>
          <cell r="BN15">
            <v>8</v>
          </cell>
          <cell r="BO15">
            <v>9</v>
          </cell>
        </row>
        <row r="17">
          <cell r="AN17">
            <v>6</v>
          </cell>
          <cell r="AO17">
            <v>7</v>
          </cell>
          <cell r="AP17" t="str">
            <v>A little bit true</v>
          </cell>
          <cell r="AQ17" t="str">
            <v>A little bit true</v>
          </cell>
          <cell r="AR17" t="str">
            <v>A little bit true</v>
          </cell>
          <cell r="AS17" t="str">
            <v>A little bit true</v>
          </cell>
          <cell r="AT17" t="str">
            <v>Not true</v>
          </cell>
          <cell r="AU17" t="str">
            <v>A little bit true</v>
          </cell>
          <cell r="AV17" t="str">
            <v>A little bit true</v>
          </cell>
          <cell r="AW17" t="str">
            <v>A little bit true</v>
          </cell>
          <cell r="AX17" t="str">
            <v>A little bit true</v>
          </cell>
          <cell r="AY17" t="str">
            <v>Completely true</v>
          </cell>
          <cell r="AZ17" t="str">
            <v>Mostly true</v>
          </cell>
          <cell r="BA17" t="str">
            <v>A little bit true</v>
          </cell>
          <cell r="BB17" t="str">
            <v>A little bit true</v>
          </cell>
          <cell r="BC17" t="str">
            <v>A little bit true</v>
          </cell>
          <cell r="BD17" t="str">
            <v>A little bit true</v>
          </cell>
          <cell r="BE17" t="str">
            <v>Mostly true</v>
          </cell>
          <cell r="BF17" t="str">
            <v>Completely true</v>
          </cell>
          <cell r="BG17" t="str">
            <v>Completely true</v>
          </cell>
          <cell r="BH17" t="str">
            <v>Mostly true</v>
          </cell>
          <cell r="BI17" t="str">
            <v>Mostly true</v>
          </cell>
          <cell r="BJ17" t="str">
            <v>Mostly true</v>
          </cell>
          <cell r="BK17" t="str">
            <v>Mostly true</v>
          </cell>
          <cell r="BL17" t="str">
            <v>Mostly true</v>
          </cell>
          <cell r="BM17" t="str">
            <v>Mostly true</v>
          </cell>
          <cell r="BN17">
            <v>7</v>
          </cell>
          <cell r="BO17">
            <v>7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AF25B-D08E-4740-BDEB-09AAA98E8D62}">
  <dimension ref="A1:AP51"/>
  <sheetViews>
    <sheetView topLeftCell="Z1" zoomScale="90" zoomScaleNormal="90" workbookViewId="0">
      <selection sqref="A1:XFD1"/>
    </sheetView>
  </sheetViews>
  <sheetFormatPr baseColWidth="10" defaultColWidth="8.83203125" defaultRowHeight="16" x14ac:dyDescent="0.2"/>
  <cols>
    <col min="1" max="1" width="8.6640625" style="20"/>
    <col min="2" max="2" width="12.83203125" customWidth="1"/>
    <col min="3" max="3" width="9.6640625" customWidth="1"/>
    <col min="4" max="6" width="17" customWidth="1"/>
    <col min="7" max="29" width="12.6640625" customWidth="1"/>
    <col min="30" max="34" width="9.83203125" customWidth="1"/>
    <col min="36" max="36" width="11" customWidth="1"/>
    <col min="37" max="37" width="9.83203125" customWidth="1"/>
    <col min="41" max="41" width="10.1640625" customWidth="1"/>
    <col min="42" max="42" width="10.33203125" customWidth="1"/>
  </cols>
  <sheetData>
    <row r="1" spans="1:42" x14ac:dyDescent="0.2">
      <c r="A1" t="s">
        <v>101</v>
      </c>
      <c r="B1" t="s">
        <v>8</v>
      </c>
      <c r="C1" t="s">
        <v>9</v>
      </c>
      <c r="D1" t="s">
        <v>10</v>
      </c>
      <c r="E1" t="s">
        <v>11</v>
      </c>
      <c r="F1" t="s">
        <v>34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s="65" t="s">
        <v>109</v>
      </c>
      <c r="O1" t="s">
        <v>110</v>
      </c>
      <c r="P1" t="s">
        <v>111</v>
      </c>
      <c r="Q1" s="65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s="65" t="s">
        <v>119</v>
      </c>
      <c r="Y1" s="65" t="s">
        <v>120</v>
      </c>
      <c r="Z1" t="s">
        <v>121</v>
      </c>
      <c r="AA1" t="s">
        <v>122</v>
      </c>
      <c r="AB1" t="s">
        <v>123</v>
      </c>
      <c r="AC1" s="65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s="65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136</v>
      </c>
      <c r="AP1" t="s">
        <v>137</v>
      </c>
    </row>
    <row r="2" spans="1:42" x14ac:dyDescent="0.2">
      <c r="B2" s="43" t="s">
        <v>48</v>
      </c>
      <c r="C2" s="37"/>
      <c r="D2" s="37"/>
      <c r="E2" s="37"/>
      <c r="F2" s="37"/>
      <c r="G2" s="40" t="s">
        <v>72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29" t="s">
        <v>0</v>
      </c>
      <c r="AF2" s="29"/>
      <c r="AG2" s="29"/>
      <c r="AH2" s="29"/>
      <c r="AI2" s="61"/>
      <c r="AJ2" s="61"/>
      <c r="AK2" s="61"/>
      <c r="AL2" s="61"/>
      <c r="AM2" s="61"/>
      <c r="AN2" s="61"/>
      <c r="AO2" s="61"/>
      <c r="AP2" s="61"/>
    </row>
    <row r="3" spans="1:42" s="31" customFormat="1" x14ac:dyDescent="0.2">
      <c r="A3" s="21"/>
      <c r="B3" s="62"/>
      <c r="G3" s="67" t="s">
        <v>95</v>
      </c>
      <c r="H3" s="67"/>
      <c r="I3" s="67"/>
      <c r="J3" s="67"/>
      <c r="K3" s="67"/>
      <c r="L3" s="67" t="s">
        <v>96</v>
      </c>
      <c r="M3" s="67"/>
      <c r="N3" s="67"/>
      <c r="O3" s="67" t="s">
        <v>97</v>
      </c>
      <c r="P3" s="67"/>
      <c r="Q3" s="67"/>
      <c r="R3" s="67" t="s">
        <v>98</v>
      </c>
      <c r="S3" s="67"/>
      <c r="T3" s="67"/>
      <c r="U3" s="67"/>
      <c r="V3" s="67" t="s">
        <v>99</v>
      </c>
      <c r="W3" s="67"/>
      <c r="X3" s="67"/>
      <c r="Y3" s="67"/>
      <c r="Z3" s="67"/>
      <c r="AA3" s="67" t="s">
        <v>100</v>
      </c>
      <c r="AB3" s="67"/>
      <c r="AC3" s="67"/>
      <c r="AD3" s="62"/>
      <c r="AE3" s="30"/>
      <c r="AF3" s="30"/>
      <c r="AG3" s="30"/>
      <c r="AH3" s="30"/>
      <c r="AI3" s="63"/>
      <c r="AJ3" s="63"/>
      <c r="AK3" s="63"/>
      <c r="AL3" s="63"/>
      <c r="AM3" s="63"/>
      <c r="AN3" s="63"/>
      <c r="AO3" s="63"/>
      <c r="AP3" s="63"/>
    </row>
    <row r="4" spans="1:42" s="31" customFormat="1" x14ac:dyDescent="0.2">
      <c r="A4" s="21"/>
      <c r="B4" s="62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2"/>
      <c r="AE4" s="30"/>
      <c r="AF4" s="30"/>
      <c r="AG4" s="30"/>
      <c r="AH4" s="30"/>
      <c r="AI4" s="63"/>
      <c r="AJ4" s="63"/>
      <c r="AK4" s="63"/>
      <c r="AL4" s="63"/>
      <c r="AM4" s="63"/>
      <c r="AN4" s="63"/>
      <c r="AO4" s="63"/>
      <c r="AP4" s="63"/>
    </row>
    <row r="5" spans="1:42" ht="288" x14ac:dyDescent="0.2">
      <c r="A5" s="8" t="s">
        <v>7</v>
      </c>
      <c r="B5" s="44" t="s">
        <v>8</v>
      </c>
      <c r="C5" s="44" t="s">
        <v>9</v>
      </c>
      <c r="D5" s="45" t="s">
        <v>10</v>
      </c>
      <c r="E5" s="45" t="s">
        <v>11</v>
      </c>
      <c r="F5" s="45" t="s">
        <v>33</v>
      </c>
      <c r="G5" s="38" t="s">
        <v>49</v>
      </c>
      <c r="H5" s="38" t="s">
        <v>50</v>
      </c>
      <c r="I5" s="38" t="s">
        <v>51</v>
      </c>
      <c r="J5" s="38" t="s">
        <v>52</v>
      </c>
      <c r="K5" s="38" t="s">
        <v>53</v>
      </c>
      <c r="L5" s="38" t="s">
        <v>54</v>
      </c>
      <c r="M5" s="38" t="s">
        <v>55</v>
      </c>
      <c r="N5" s="38" t="s">
        <v>56</v>
      </c>
      <c r="O5" s="38" t="s">
        <v>57</v>
      </c>
      <c r="P5" s="38" t="s">
        <v>58</v>
      </c>
      <c r="Q5" s="38" t="s">
        <v>59</v>
      </c>
      <c r="R5" s="38" t="s">
        <v>60</v>
      </c>
      <c r="S5" s="38" t="s">
        <v>61</v>
      </c>
      <c r="T5" s="38" t="s">
        <v>62</v>
      </c>
      <c r="U5" s="38" t="s">
        <v>63</v>
      </c>
      <c r="V5" s="38" t="s">
        <v>64</v>
      </c>
      <c r="W5" s="38" t="s">
        <v>65</v>
      </c>
      <c r="X5" s="38" t="s">
        <v>66</v>
      </c>
      <c r="Y5" s="38" t="s">
        <v>67</v>
      </c>
      <c r="Z5" s="38" t="s">
        <v>68</v>
      </c>
      <c r="AA5" s="38" t="s">
        <v>69</v>
      </c>
      <c r="AB5" s="38" t="s">
        <v>70</v>
      </c>
      <c r="AC5" s="38" t="s">
        <v>71</v>
      </c>
      <c r="AD5" s="38" t="s">
        <v>74</v>
      </c>
      <c r="AE5" s="66" t="s">
        <v>93</v>
      </c>
      <c r="AF5" s="66"/>
      <c r="AG5" s="66" t="s">
        <v>94</v>
      </c>
      <c r="AH5" s="66"/>
      <c r="AI5" s="57" t="s">
        <v>81</v>
      </c>
      <c r="AJ5" s="47" t="s">
        <v>82</v>
      </c>
      <c r="AK5" s="58" t="s">
        <v>83</v>
      </c>
      <c r="AL5" s="59" t="s">
        <v>84</v>
      </c>
      <c r="AM5" s="60" t="s">
        <v>85</v>
      </c>
      <c r="AN5" s="48" t="s">
        <v>86</v>
      </c>
      <c r="AO5" s="49" t="s">
        <v>87</v>
      </c>
      <c r="AP5" s="49" t="s">
        <v>88</v>
      </c>
    </row>
    <row r="6" spans="1:42" x14ac:dyDescent="0.2">
      <c r="A6" s="20">
        <v>1</v>
      </c>
      <c r="B6" s="31" t="s">
        <v>23</v>
      </c>
      <c r="C6" s="31" t="s">
        <v>24</v>
      </c>
      <c r="D6" s="31" t="s">
        <v>26</v>
      </c>
      <c r="E6" s="31" t="s">
        <v>37</v>
      </c>
      <c r="F6" s="31" t="s">
        <v>34</v>
      </c>
      <c r="G6" s="21">
        <v>1</v>
      </c>
      <c r="H6" s="21">
        <v>0</v>
      </c>
      <c r="I6" s="21">
        <v>1</v>
      </c>
      <c r="J6" s="21">
        <v>1</v>
      </c>
      <c r="K6" s="21">
        <v>0</v>
      </c>
      <c r="L6" s="21">
        <v>0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1</v>
      </c>
      <c r="AB6" s="21">
        <v>0</v>
      </c>
      <c r="AC6" s="21">
        <v>1</v>
      </c>
      <c r="AD6" s="21">
        <f>SUM(G6:AC6)</f>
        <v>13</v>
      </c>
      <c r="AE6" s="21">
        <v>5</v>
      </c>
      <c r="AF6" s="21">
        <v>5</v>
      </c>
      <c r="AG6" s="21">
        <v>6</v>
      </c>
      <c r="AH6" s="21">
        <v>6</v>
      </c>
      <c r="AI6" s="50">
        <v>51.428571428571416</v>
      </c>
      <c r="AJ6" s="50">
        <v>45</v>
      </c>
      <c r="AK6" s="50">
        <v>40</v>
      </c>
      <c r="AL6" s="50">
        <v>54.285714285714278</v>
      </c>
      <c r="AM6" s="50">
        <v>63.333333333333329</v>
      </c>
      <c r="AN6" s="50">
        <v>254.04761904761904</v>
      </c>
      <c r="AO6" s="52" t="s">
        <v>76</v>
      </c>
      <c r="AP6" s="51" t="s">
        <v>79</v>
      </c>
    </row>
    <row r="7" spans="1:42" x14ac:dyDescent="0.2">
      <c r="A7" s="20">
        <v>2</v>
      </c>
      <c r="B7" s="31" t="s">
        <v>29</v>
      </c>
      <c r="C7" s="31" t="s">
        <v>30</v>
      </c>
      <c r="D7" s="31" t="s">
        <v>26</v>
      </c>
      <c r="E7" s="31" t="s">
        <v>37</v>
      </c>
      <c r="F7" s="31" t="s">
        <v>34</v>
      </c>
      <c r="G7" s="21">
        <v>0</v>
      </c>
      <c r="H7" s="21">
        <v>1</v>
      </c>
      <c r="I7" s="21">
        <v>0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0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0</v>
      </c>
      <c r="X7" s="21">
        <v>0</v>
      </c>
      <c r="Y7" s="21">
        <v>0</v>
      </c>
      <c r="Z7" s="21">
        <v>0</v>
      </c>
      <c r="AA7" s="21">
        <v>1</v>
      </c>
      <c r="AB7" s="21">
        <v>1</v>
      </c>
      <c r="AC7" s="21">
        <v>1</v>
      </c>
      <c r="AD7" s="21">
        <f t="shared" ref="AD7:AD50" si="0">SUM(G7:AC7)</f>
        <v>16</v>
      </c>
      <c r="AE7" s="21">
        <v>7</v>
      </c>
      <c r="AF7" s="21">
        <v>7</v>
      </c>
      <c r="AG7" s="21">
        <v>7</v>
      </c>
      <c r="AH7" s="21">
        <v>7</v>
      </c>
      <c r="AI7" s="50">
        <v>33.452380952380942</v>
      </c>
      <c r="AJ7" s="50">
        <v>45</v>
      </c>
      <c r="AK7" s="50">
        <v>42.857142857142854</v>
      </c>
      <c r="AL7" s="50">
        <v>51.428571428571423</v>
      </c>
      <c r="AM7" s="50">
        <v>59.999999999999993</v>
      </c>
      <c r="AN7" s="50">
        <v>232.73809523809521</v>
      </c>
      <c r="AO7" s="52" t="s">
        <v>76</v>
      </c>
      <c r="AP7" s="51" t="s">
        <v>79</v>
      </c>
    </row>
    <row r="8" spans="1:42" x14ac:dyDescent="0.2">
      <c r="A8" s="20">
        <v>3</v>
      </c>
      <c r="B8" s="31" t="s">
        <v>23</v>
      </c>
      <c r="C8" s="31" t="s">
        <v>24</v>
      </c>
      <c r="D8" s="31" t="s">
        <v>28</v>
      </c>
      <c r="E8" s="31" t="s">
        <v>38</v>
      </c>
      <c r="F8" s="31" t="s">
        <v>35</v>
      </c>
      <c r="G8" s="21">
        <v>1</v>
      </c>
      <c r="H8" s="21">
        <v>1</v>
      </c>
      <c r="I8" s="21">
        <v>0</v>
      </c>
      <c r="J8" s="21">
        <v>1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0</v>
      </c>
      <c r="V8" s="21">
        <v>0</v>
      </c>
      <c r="W8" s="21">
        <v>1</v>
      </c>
      <c r="X8" s="21">
        <v>1</v>
      </c>
      <c r="Y8" s="21">
        <v>1</v>
      </c>
      <c r="Z8" s="21">
        <v>0</v>
      </c>
      <c r="AA8" s="21">
        <v>1</v>
      </c>
      <c r="AB8" s="21">
        <v>1</v>
      </c>
      <c r="AC8" s="21">
        <v>1</v>
      </c>
      <c r="AD8" s="21">
        <f t="shared" si="0"/>
        <v>19</v>
      </c>
      <c r="AE8" s="21"/>
      <c r="AF8" s="21"/>
      <c r="AG8" s="21"/>
      <c r="AH8" s="21"/>
      <c r="AI8" s="50"/>
      <c r="AJ8" s="50"/>
      <c r="AK8" s="50"/>
      <c r="AL8" s="50"/>
      <c r="AM8" s="50"/>
      <c r="AN8" s="50"/>
      <c r="AO8" s="52"/>
      <c r="AP8" s="51"/>
    </row>
    <row r="9" spans="1:42" x14ac:dyDescent="0.2">
      <c r="A9" s="20">
        <v>4</v>
      </c>
      <c r="B9" s="31" t="s">
        <v>23</v>
      </c>
      <c r="C9" s="31" t="s">
        <v>24</v>
      </c>
      <c r="D9" s="31" t="s">
        <v>25</v>
      </c>
      <c r="E9" s="31" t="s">
        <v>37</v>
      </c>
      <c r="F9" s="31" t="s">
        <v>34</v>
      </c>
      <c r="G9" s="21">
        <v>1</v>
      </c>
      <c r="H9" s="21">
        <v>1</v>
      </c>
      <c r="I9" s="21">
        <v>1</v>
      </c>
      <c r="J9" s="21">
        <v>1</v>
      </c>
      <c r="K9" s="21">
        <v>0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0</v>
      </c>
      <c r="AC9" s="21">
        <v>0</v>
      </c>
      <c r="AD9" s="21">
        <f t="shared" si="0"/>
        <v>20</v>
      </c>
      <c r="AE9" s="21">
        <v>9</v>
      </c>
      <c r="AF9" s="21">
        <v>6</v>
      </c>
      <c r="AG9" s="21">
        <v>6</v>
      </c>
      <c r="AH9" s="21">
        <v>6</v>
      </c>
      <c r="AI9" s="50">
        <v>32.857142857142861</v>
      </c>
      <c r="AJ9" s="50">
        <v>50</v>
      </c>
      <c r="AK9" s="50">
        <v>65.714285714285708</v>
      </c>
      <c r="AL9" s="50">
        <v>48.571428571428569</v>
      </c>
      <c r="AM9" s="50">
        <v>70</v>
      </c>
      <c r="AN9" s="50">
        <v>267.14285714285711</v>
      </c>
      <c r="AO9" s="52" t="s">
        <v>76</v>
      </c>
      <c r="AP9" s="51" t="s">
        <v>79</v>
      </c>
    </row>
    <row r="10" spans="1:42" x14ac:dyDescent="0.2">
      <c r="A10" s="20">
        <v>5</v>
      </c>
      <c r="B10" s="31" t="s">
        <v>29</v>
      </c>
      <c r="C10" s="31" t="s">
        <v>27</v>
      </c>
      <c r="D10" s="31" t="s">
        <v>25</v>
      </c>
      <c r="E10" s="31" t="s">
        <v>37</v>
      </c>
      <c r="F10" s="31" t="s">
        <v>35</v>
      </c>
      <c r="G10" s="21">
        <v>0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0</v>
      </c>
      <c r="Z10" s="21">
        <v>0</v>
      </c>
      <c r="AA10" s="21">
        <v>0</v>
      </c>
      <c r="AB10" s="21">
        <v>1</v>
      </c>
      <c r="AC10" s="21">
        <v>1</v>
      </c>
      <c r="AD10" s="21">
        <f t="shared" si="0"/>
        <v>19</v>
      </c>
      <c r="AE10" s="21">
        <v>7</v>
      </c>
      <c r="AF10" s="21">
        <v>9</v>
      </c>
      <c r="AG10" s="21">
        <v>7</v>
      </c>
      <c r="AH10" s="21">
        <v>9</v>
      </c>
      <c r="AI10" s="50">
        <v>79.821428571428555</v>
      </c>
      <c r="AJ10" s="50">
        <v>65</v>
      </c>
      <c r="AK10" s="50">
        <v>71.428571428571416</v>
      </c>
      <c r="AL10" s="50">
        <v>80</v>
      </c>
      <c r="AM10" s="50">
        <v>79.999999999999986</v>
      </c>
      <c r="AN10" s="50">
        <v>376.25</v>
      </c>
      <c r="AO10" s="52" t="s">
        <v>77</v>
      </c>
      <c r="AP10" s="51" t="s">
        <v>80</v>
      </c>
    </row>
    <row r="11" spans="1:42" x14ac:dyDescent="0.2">
      <c r="A11" s="20">
        <v>6</v>
      </c>
      <c r="B11" s="31" t="s">
        <v>23</v>
      </c>
      <c r="C11" s="31" t="s">
        <v>27</v>
      </c>
      <c r="D11" s="31" t="s">
        <v>26</v>
      </c>
      <c r="E11" s="31" t="s">
        <v>37</v>
      </c>
      <c r="F11" s="31" t="s">
        <v>34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0</v>
      </c>
      <c r="Y11" s="21">
        <v>1</v>
      </c>
      <c r="Z11" s="21">
        <v>0</v>
      </c>
      <c r="AA11" s="21">
        <v>1</v>
      </c>
      <c r="AB11" s="21">
        <v>1</v>
      </c>
      <c r="AC11" s="21">
        <v>1</v>
      </c>
      <c r="AD11" s="21">
        <f t="shared" si="0"/>
        <v>21</v>
      </c>
      <c r="AE11" s="21">
        <v>9</v>
      </c>
      <c r="AF11" s="21">
        <v>9</v>
      </c>
      <c r="AG11" s="21">
        <v>8</v>
      </c>
      <c r="AH11" s="21">
        <v>9</v>
      </c>
      <c r="AI11" s="50">
        <v>59.047619047619037</v>
      </c>
      <c r="AJ11" s="50">
        <v>55</v>
      </c>
      <c r="AK11" s="50">
        <v>57.142857142857132</v>
      </c>
      <c r="AL11" s="50">
        <v>65.714285714285694</v>
      </c>
      <c r="AM11" s="50">
        <v>79.999999999999986</v>
      </c>
      <c r="AN11" s="50">
        <v>316.90476190476187</v>
      </c>
      <c r="AO11" s="52" t="s">
        <v>77</v>
      </c>
      <c r="AP11" s="51" t="s">
        <v>80</v>
      </c>
    </row>
    <row r="12" spans="1:42" x14ac:dyDescent="0.2">
      <c r="A12" s="20">
        <v>7</v>
      </c>
      <c r="B12" s="31" t="s">
        <v>29</v>
      </c>
      <c r="C12" s="31" t="s">
        <v>24</v>
      </c>
      <c r="D12" s="31" t="s">
        <v>26</v>
      </c>
      <c r="E12" s="31" t="s">
        <v>38</v>
      </c>
      <c r="F12" s="31" t="s">
        <v>35</v>
      </c>
      <c r="G12" s="21">
        <v>0</v>
      </c>
      <c r="H12" s="21">
        <v>1</v>
      </c>
      <c r="I12" s="21">
        <v>0</v>
      </c>
      <c r="J12" s="21">
        <v>1</v>
      </c>
      <c r="K12" s="21">
        <v>1</v>
      </c>
      <c r="L12" s="21">
        <v>1</v>
      </c>
      <c r="M12" s="21">
        <v>1</v>
      </c>
      <c r="N12" s="21">
        <v>0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0</v>
      </c>
      <c r="V12" s="21">
        <v>1</v>
      </c>
      <c r="W12" s="21">
        <v>1</v>
      </c>
      <c r="X12" s="21">
        <v>0</v>
      </c>
      <c r="Y12" s="21">
        <v>1</v>
      </c>
      <c r="Z12" s="21">
        <v>1</v>
      </c>
      <c r="AA12" s="21">
        <v>1</v>
      </c>
      <c r="AB12" s="21">
        <v>1</v>
      </c>
      <c r="AC12" s="21">
        <v>0</v>
      </c>
      <c r="AD12" s="21">
        <f t="shared" si="0"/>
        <v>17</v>
      </c>
      <c r="AE12" s="21"/>
      <c r="AF12" s="21"/>
      <c r="AG12" s="21"/>
      <c r="AH12" s="21"/>
      <c r="AI12" s="50"/>
      <c r="AJ12" s="50"/>
      <c r="AK12" s="50"/>
      <c r="AL12" s="50"/>
      <c r="AM12" s="50"/>
      <c r="AN12" s="50"/>
      <c r="AO12" s="52"/>
      <c r="AP12" s="51"/>
    </row>
    <row r="13" spans="1:42" x14ac:dyDescent="0.2">
      <c r="A13" s="20">
        <v>8</v>
      </c>
      <c r="B13" s="31" t="s">
        <v>23</v>
      </c>
      <c r="C13" s="31" t="s">
        <v>24</v>
      </c>
      <c r="D13" s="31" t="s">
        <v>25</v>
      </c>
      <c r="E13" s="31" t="s">
        <v>38</v>
      </c>
      <c r="F13" s="31" t="s">
        <v>35</v>
      </c>
      <c r="G13" s="21">
        <v>0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>
        <v>0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>
        <v>0</v>
      </c>
      <c r="Z13" s="21">
        <v>0</v>
      </c>
      <c r="AA13" s="21">
        <v>1</v>
      </c>
      <c r="AB13" s="21">
        <v>1</v>
      </c>
      <c r="AC13" s="21">
        <v>0</v>
      </c>
      <c r="AD13" s="21">
        <f t="shared" si="0"/>
        <v>18</v>
      </c>
      <c r="AE13" s="21">
        <v>9</v>
      </c>
      <c r="AF13" s="21">
        <v>8</v>
      </c>
      <c r="AG13" s="21">
        <v>9</v>
      </c>
      <c r="AH13" s="21">
        <v>9</v>
      </c>
      <c r="AI13" s="50">
        <v>67.500000000000014</v>
      </c>
      <c r="AJ13" s="50">
        <v>70</v>
      </c>
      <c r="AK13" s="50">
        <v>68.571428571428569</v>
      </c>
      <c r="AL13" s="50">
        <v>59.999999999999993</v>
      </c>
      <c r="AM13" s="50">
        <v>79.999999999999986</v>
      </c>
      <c r="AN13" s="50">
        <v>346.07142857142856</v>
      </c>
      <c r="AO13" s="52" t="s">
        <v>77</v>
      </c>
      <c r="AP13" s="51" t="s">
        <v>80</v>
      </c>
    </row>
    <row r="14" spans="1:42" x14ac:dyDescent="0.2">
      <c r="A14" s="20">
        <v>9</v>
      </c>
      <c r="B14" s="31" t="s">
        <v>23</v>
      </c>
      <c r="C14" s="31" t="s">
        <v>24</v>
      </c>
      <c r="D14" s="31" t="s">
        <v>26</v>
      </c>
      <c r="E14" s="31" t="s">
        <v>37</v>
      </c>
      <c r="F14" s="31" t="s">
        <v>35</v>
      </c>
      <c r="G14" s="21">
        <v>0</v>
      </c>
      <c r="H14" s="21">
        <v>1</v>
      </c>
      <c r="I14" s="21">
        <v>1</v>
      </c>
      <c r="J14" s="21">
        <v>1</v>
      </c>
      <c r="K14" s="21">
        <v>0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1</v>
      </c>
      <c r="AC14" s="21">
        <v>0</v>
      </c>
      <c r="AD14" s="21">
        <f t="shared" si="0"/>
        <v>13</v>
      </c>
      <c r="AE14" s="21">
        <v>6</v>
      </c>
      <c r="AF14" s="21">
        <v>6</v>
      </c>
      <c r="AG14" s="21">
        <v>7</v>
      </c>
      <c r="AH14" s="21">
        <v>7</v>
      </c>
      <c r="AI14" s="50">
        <v>32.023809523809518</v>
      </c>
      <c r="AJ14" s="50">
        <v>50</v>
      </c>
      <c r="AK14" s="50">
        <v>65.714285714285708</v>
      </c>
      <c r="AL14" s="50">
        <v>62.857142857142854</v>
      </c>
      <c r="AM14" s="50">
        <v>79.999999999999986</v>
      </c>
      <c r="AN14" s="50">
        <v>290.59523809523807</v>
      </c>
      <c r="AO14" s="52" t="s">
        <v>76</v>
      </c>
      <c r="AP14" s="51" t="s">
        <v>79</v>
      </c>
    </row>
    <row r="15" spans="1:42" x14ac:dyDescent="0.2">
      <c r="A15" s="20">
        <v>10</v>
      </c>
      <c r="B15" s="31" t="s">
        <v>23</v>
      </c>
      <c r="C15" s="31" t="s">
        <v>27</v>
      </c>
      <c r="D15" s="31" t="s">
        <v>26</v>
      </c>
      <c r="E15" s="31" t="s">
        <v>37</v>
      </c>
      <c r="F15" s="31" t="s">
        <v>34</v>
      </c>
      <c r="G15" s="21">
        <v>0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0</v>
      </c>
      <c r="X15" s="21">
        <v>1</v>
      </c>
      <c r="Y15" s="21">
        <v>0</v>
      </c>
      <c r="Z15" s="21">
        <v>0</v>
      </c>
      <c r="AA15" s="21">
        <v>1</v>
      </c>
      <c r="AB15" s="21">
        <v>1</v>
      </c>
      <c r="AC15" s="21">
        <v>0</v>
      </c>
      <c r="AD15" s="21">
        <f t="shared" si="0"/>
        <v>18</v>
      </c>
      <c r="AE15" s="21">
        <v>9</v>
      </c>
      <c r="AF15" s="21">
        <v>9</v>
      </c>
      <c r="AG15" s="21">
        <v>9</v>
      </c>
      <c r="AH15" s="21">
        <v>9</v>
      </c>
      <c r="AI15" s="50">
        <v>68.333333333333343</v>
      </c>
      <c r="AJ15" s="50">
        <v>70</v>
      </c>
      <c r="AK15" s="50">
        <v>62.857142857142847</v>
      </c>
      <c r="AL15" s="50">
        <v>80</v>
      </c>
      <c r="AM15" s="50">
        <v>76.666666666666657</v>
      </c>
      <c r="AN15" s="50">
        <v>357.85714285714289</v>
      </c>
      <c r="AO15" s="52" t="s">
        <v>77</v>
      </c>
      <c r="AP15" s="51" t="s">
        <v>80</v>
      </c>
    </row>
    <row r="16" spans="1:42" x14ac:dyDescent="0.2">
      <c r="A16" s="20">
        <v>11</v>
      </c>
      <c r="B16" s="31" t="s">
        <v>23</v>
      </c>
      <c r="C16" s="31" t="s">
        <v>30</v>
      </c>
      <c r="D16" s="31" t="s">
        <v>28</v>
      </c>
      <c r="E16" s="31" t="s">
        <v>38</v>
      </c>
      <c r="F16" s="31" t="s">
        <v>35</v>
      </c>
      <c r="G16" s="21">
        <v>0</v>
      </c>
      <c r="H16" s="21">
        <v>1</v>
      </c>
      <c r="I16" s="21">
        <v>1</v>
      </c>
      <c r="J16" s="21">
        <v>1</v>
      </c>
      <c r="K16" s="21">
        <v>0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0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0</v>
      </c>
      <c r="Z16" s="21">
        <v>0</v>
      </c>
      <c r="AA16" s="21">
        <v>1</v>
      </c>
      <c r="AB16" s="21">
        <v>0</v>
      </c>
      <c r="AC16" s="21">
        <v>0</v>
      </c>
      <c r="AD16" s="21">
        <f t="shared" si="0"/>
        <v>16</v>
      </c>
      <c r="AE16" s="21">
        <v>6</v>
      </c>
      <c r="AF16" s="21">
        <v>6</v>
      </c>
      <c r="AG16" s="21">
        <v>7</v>
      </c>
      <c r="AH16" s="21">
        <v>7</v>
      </c>
      <c r="AI16" s="50">
        <v>37.499999999999993</v>
      </c>
      <c r="AJ16" s="50">
        <v>45</v>
      </c>
      <c r="AK16" s="50">
        <v>57.142857142857132</v>
      </c>
      <c r="AL16" s="50">
        <v>59.999999999999986</v>
      </c>
      <c r="AM16" s="50">
        <v>59.999999999999993</v>
      </c>
      <c r="AN16" s="50">
        <v>259.64285714285711</v>
      </c>
      <c r="AO16" s="52" t="s">
        <v>76</v>
      </c>
      <c r="AP16" s="51" t="s">
        <v>79</v>
      </c>
    </row>
    <row r="17" spans="1:42" x14ac:dyDescent="0.2">
      <c r="A17" s="20">
        <v>12</v>
      </c>
      <c r="B17" s="31" t="s">
        <v>31</v>
      </c>
      <c r="C17" s="31" t="s">
        <v>24</v>
      </c>
      <c r="D17" s="31" t="s">
        <v>26</v>
      </c>
      <c r="E17" s="31" t="s">
        <v>37</v>
      </c>
      <c r="F17" s="31" t="s">
        <v>34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f t="shared" si="0"/>
        <v>23</v>
      </c>
      <c r="AE17" s="21"/>
      <c r="AF17" s="21"/>
      <c r="AG17" s="21"/>
      <c r="AH17" s="21"/>
      <c r="AI17" s="50"/>
      <c r="AJ17" s="50"/>
      <c r="AK17" s="50"/>
      <c r="AL17" s="50"/>
      <c r="AM17" s="50"/>
      <c r="AN17" s="50"/>
      <c r="AO17" s="52"/>
      <c r="AP17" s="51"/>
    </row>
    <row r="18" spans="1:42" x14ac:dyDescent="0.2">
      <c r="A18" s="20">
        <v>13</v>
      </c>
      <c r="B18" s="31" t="s">
        <v>23</v>
      </c>
      <c r="C18" s="31" t="s">
        <v>27</v>
      </c>
      <c r="D18" s="31" t="s">
        <v>26</v>
      </c>
      <c r="E18" s="31" t="s">
        <v>37</v>
      </c>
      <c r="F18" s="31" t="s">
        <v>34</v>
      </c>
      <c r="G18" s="21">
        <v>0</v>
      </c>
      <c r="H18" s="21">
        <v>0</v>
      </c>
      <c r="I18" s="21">
        <v>1</v>
      </c>
      <c r="J18" s="21">
        <v>1</v>
      </c>
      <c r="K18" s="21">
        <v>0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0</v>
      </c>
      <c r="W18" s="21">
        <v>1</v>
      </c>
      <c r="X18" s="21">
        <v>0</v>
      </c>
      <c r="Y18" s="21">
        <v>0</v>
      </c>
      <c r="Z18" s="21">
        <v>0</v>
      </c>
      <c r="AA18" s="21">
        <v>1</v>
      </c>
      <c r="AB18" s="21">
        <v>0</v>
      </c>
      <c r="AC18" s="21">
        <v>1</v>
      </c>
      <c r="AD18" s="21">
        <f t="shared" si="0"/>
        <v>15</v>
      </c>
      <c r="AE18" s="21">
        <v>8</v>
      </c>
      <c r="AF18" s="21">
        <v>10</v>
      </c>
      <c r="AG18" s="21">
        <v>10</v>
      </c>
      <c r="AH18" s="21">
        <v>10</v>
      </c>
      <c r="AI18" s="50">
        <v>74.999999999999986</v>
      </c>
      <c r="AJ18" s="50">
        <v>75</v>
      </c>
      <c r="AK18" s="50">
        <v>80</v>
      </c>
      <c r="AL18" s="50">
        <v>80</v>
      </c>
      <c r="AM18" s="50">
        <v>79.999999999999986</v>
      </c>
      <c r="AN18" s="50">
        <v>390</v>
      </c>
      <c r="AO18" s="52" t="s">
        <v>77</v>
      </c>
      <c r="AP18" s="51" t="s">
        <v>80</v>
      </c>
    </row>
    <row r="19" spans="1:42" x14ac:dyDescent="0.2">
      <c r="A19" s="20">
        <v>14</v>
      </c>
      <c r="B19" s="31" t="s">
        <v>23</v>
      </c>
      <c r="C19" s="31" t="s">
        <v>27</v>
      </c>
      <c r="D19" s="31" t="s">
        <v>26</v>
      </c>
      <c r="E19" s="31" t="s">
        <v>37</v>
      </c>
      <c r="F19" s="31" t="s">
        <v>34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f t="shared" si="0"/>
        <v>23</v>
      </c>
      <c r="AE19" s="21">
        <v>9</v>
      </c>
      <c r="AF19" s="21">
        <v>9</v>
      </c>
      <c r="AG19" s="21">
        <v>9</v>
      </c>
      <c r="AH19" s="21">
        <v>10</v>
      </c>
      <c r="AI19" s="50">
        <v>69.642857142857153</v>
      </c>
      <c r="AJ19" s="50">
        <v>75</v>
      </c>
      <c r="AK19" s="50">
        <v>57.142857142857132</v>
      </c>
      <c r="AL19" s="50">
        <v>80</v>
      </c>
      <c r="AM19" s="50">
        <v>76.666666666666657</v>
      </c>
      <c r="AN19" s="50">
        <v>358.45238095238096</v>
      </c>
      <c r="AO19" s="52" t="s">
        <v>77</v>
      </c>
      <c r="AP19" s="51" t="s">
        <v>80</v>
      </c>
    </row>
    <row r="20" spans="1:42" x14ac:dyDescent="0.2">
      <c r="A20" s="20">
        <v>15</v>
      </c>
      <c r="B20" s="31" t="s">
        <v>23</v>
      </c>
      <c r="C20" s="31" t="s">
        <v>24</v>
      </c>
      <c r="D20" s="31" t="s">
        <v>26</v>
      </c>
      <c r="E20" s="31" t="s">
        <v>38</v>
      </c>
      <c r="F20" s="31" t="s">
        <v>35</v>
      </c>
      <c r="G20" s="21">
        <v>1</v>
      </c>
      <c r="H20" s="21">
        <v>1</v>
      </c>
      <c r="I20" s="21">
        <v>1</v>
      </c>
      <c r="J20" s="21">
        <v>1</v>
      </c>
      <c r="K20" s="21">
        <v>0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0</v>
      </c>
      <c r="Z20" s="21">
        <v>0</v>
      </c>
      <c r="AA20" s="21">
        <v>1</v>
      </c>
      <c r="AB20" s="21">
        <v>1</v>
      </c>
      <c r="AC20" s="21">
        <v>0</v>
      </c>
      <c r="AD20" s="21">
        <f t="shared" si="0"/>
        <v>19</v>
      </c>
      <c r="AE20" s="21">
        <v>8</v>
      </c>
      <c r="AF20" s="21">
        <v>8</v>
      </c>
      <c r="AG20" s="21">
        <v>9</v>
      </c>
      <c r="AH20" s="21">
        <v>9</v>
      </c>
      <c r="AI20" s="50">
        <v>48.452380952380956</v>
      </c>
      <c r="AJ20" s="50">
        <v>40</v>
      </c>
      <c r="AK20" s="50">
        <v>57.142857142857139</v>
      </c>
      <c r="AL20" s="50">
        <v>68.571428571428569</v>
      </c>
      <c r="AM20" s="50">
        <v>76.666666666666657</v>
      </c>
      <c r="AN20" s="50">
        <v>290.83333333333337</v>
      </c>
      <c r="AO20" s="52" t="s">
        <v>76</v>
      </c>
      <c r="AP20" s="51" t="s">
        <v>79</v>
      </c>
    </row>
    <row r="21" spans="1:42" x14ac:dyDescent="0.2">
      <c r="A21" s="20">
        <v>16</v>
      </c>
      <c r="B21" s="31" t="s">
        <v>23</v>
      </c>
      <c r="C21" s="31" t="s">
        <v>24</v>
      </c>
      <c r="D21" s="31" t="s">
        <v>26</v>
      </c>
      <c r="E21" s="31" t="s">
        <v>37</v>
      </c>
      <c r="F21" s="31" t="s">
        <v>34</v>
      </c>
      <c r="G21" s="21">
        <v>1</v>
      </c>
      <c r="H21" s="21">
        <v>1</v>
      </c>
      <c r="I21" s="21">
        <v>1</v>
      </c>
      <c r="J21" s="21">
        <v>0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0</v>
      </c>
      <c r="V21" s="21">
        <v>1</v>
      </c>
      <c r="W21" s="21">
        <v>1</v>
      </c>
      <c r="X21" s="21">
        <v>1</v>
      </c>
      <c r="Y21" s="21">
        <v>0</v>
      </c>
      <c r="Z21" s="21">
        <v>0</v>
      </c>
      <c r="AA21" s="21">
        <v>1</v>
      </c>
      <c r="AB21" s="21">
        <v>0</v>
      </c>
      <c r="AC21" s="21">
        <v>0</v>
      </c>
      <c r="AD21" s="21">
        <f t="shared" si="0"/>
        <v>17</v>
      </c>
      <c r="AE21" s="21">
        <v>9</v>
      </c>
      <c r="AF21" s="21">
        <v>9</v>
      </c>
      <c r="AG21" s="21">
        <v>8</v>
      </c>
      <c r="AH21" s="21">
        <v>8</v>
      </c>
      <c r="AI21" s="50">
        <v>78.095238095238074</v>
      </c>
      <c r="AJ21" s="50">
        <v>70</v>
      </c>
      <c r="AK21" s="50">
        <v>54.285714285714278</v>
      </c>
      <c r="AL21" s="50">
        <v>54.285714285714278</v>
      </c>
      <c r="AM21" s="50">
        <v>70</v>
      </c>
      <c r="AN21" s="50">
        <v>326.66666666666663</v>
      </c>
      <c r="AO21" s="52" t="s">
        <v>77</v>
      </c>
      <c r="AP21" s="51" t="s">
        <v>80</v>
      </c>
    </row>
    <row r="22" spans="1:42" x14ac:dyDescent="0.2">
      <c r="A22" s="20">
        <v>17</v>
      </c>
      <c r="B22" s="31" t="s">
        <v>23</v>
      </c>
      <c r="C22" s="31" t="s">
        <v>24</v>
      </c>
      <c r="D22" s="31" t="s">
        <v>25</v>
      </c>
      <c r="E22" s="31" t="s">
        <v>37</v>
      </c>
      <c r="F22" s="31" t="s">
        <v>34</v>
      </c>
      <c r="G22" s="21">
        <v>1</v>
      </c>
      <c r="H22" s="21">
        <v>1</v>
      </c>
      <c r="I22" s="21">
        <v>0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0</v>
      </c>
      <c r="V22" s="21">
        <v>1</v>
      </c>
      <c r="W22" s="21">
        <v>1</v>
      </c>
      <c r="X22" s="21">
        <v>0</v>
      </c>
      <c r="Y22" s="21">
        <v>0</v>
      </c>
      <c r="Z22" s="21">
        <v>0</v>
      </c>
      <c r="AA22" s="21">
        <v>1</v>
      </c>
      <c r="AB22" s="21">
        <v>1</v>
      </c>
      <c r="AC22" s="21">
        <v>0</v>
      </c>
      <c r="AD22" s="21">
        <f t="shared" si="0"/>
        <v>17</v>
      </c>
      <c r="AE22" s="21"/>
      <c r="AF22" s="21"/>
      <c r="AG22" s="21"/>
      <c r="AH22" s="21"/>
      <c r="AI22" s="53"/>
      <c r="AJ22" s="53"/>
      <c r="AK22" s="53"/>
      <c r="AL22" s="53"/>
      <c r="AM22" s="53"/>
      <c r="AN22" s="50"/>
      <c r="AO22" s="52"/>
      <c r="AP22" s="51"/>
    </row>
    <row r="23" spans="1:42" x14ac:dyDescent="0.2">
      <c r="A23" s="20">
        <v>18</v>
      </c>
      <c r="B23" s="31" t="s">
        <v>23</v>
      </c>
      <c r="C23" s="31" t="s">
        <v>24</v>
      </c>
      <c r="D23" s="31" t="s">
        <v>26</v>
      </c>
      <c r="E23" s="31" t="s">
        <v>37</v>
      </c>
      <c r="F23" s="31" t="s">
        <v>34</v>
      </c>
      <c r="G23" s="21">
        <v>1</v>
      </c>
      <c r="H23" s="21">
        <v>0</v>
      </c>
      <c r="I23" s="21">
        <v>0</v>
      </c>
      <c r="J23" s="21">
        <v>1</v>
      </c>
      <c r="K23" s="21">
        <v>0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1</v>
      </c>
      <c r="AB23" s="21">
        <v>1</v>
      </c>
      <c r="AC23" s="21">
        <v>1</v>
      </c>
      <c r="AD23" s="21">
        <f t="shared" si="0"/>
        <v>14</v>
      </c>
      <c r="AE23" s="21">
        <v>9</v>
      </c>
      <c r="AF23" s="21">
        <v>9</v>
      </c>
      <c r="AG23" s="21">
        <v>7</v>
      </c>
      <c r="AH23" s="21">
        <v>9</v>
      </c>
      <c r="AI23" s="50">
        <v>54.047619047619044</v>
      </c>
      <c r="AJ23" s="50">
        <v>50</v>
      </c>
      <c r="AK23" s="50">
        <v>45.714285714285708</v>
      </c>
      <c r="AL23" s="50">
        <v>74.285714285714278</v>
      </c>
      <c r="AM23" s="50">
        <v>56.666666666666664</v>
      </c>
      <c r="AN23" s="50">
        <v>280.71428571428572</v>
      </c>
      <c r="AO23" s="52" t="s">
        <v>76</v>
      </c>
      <c r="AP23" s="51" t="s">
        <v>79</v>
      </c>
    </row>
    <row r="24" spans="1:42" x14ac:dyDescent="0.2">
      <c r="A24" s="20">
        <v>19</v>
      </c>
      <c r="B24" s="31" t="s">
        <v>29</v>
      </c>
      <c r="C24" s="31" t="s">
        <v>24</v>
      </c>
      <c r="D24" s="31" t="s">
        <v>25</v>
      </c>
      <c r="E24" s="31" t="s">
        <v>37</v>
      </c>
      <c r="F24" s="31" t="s">
        <v>34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f t="shared" si="0"/>
        <v>23</v>
      </c>
      <c r="AE24" s="21"/>
      <c r="AF24" s="21"/>
      <c r="AG24" s="21"/>
      <c r="AH24" s="21"/>
      <c r="AI24" s="50"/>
      <c r="AJ24" s="50"/>
      <c r="AK24" s="50"/>
      <c r="AL24" s="50"/>
      <c r="AM24" s="50"/>
      <c r="AN24" s="50"/>
      <c r="AO24" s="52"/>
      <c r="AP24" s="51"/>
    </row>
    <row r="25" spans="1:42" x14ac:dyDescent="0.2">
      <c r="A25" s="20">
        <v>20</v>
      </c>
      <c r="B25" s="31" t="s">
        <v>23</v>
      </c>
      <c r="C25" s="31" t="s">
        <v>24</v>
      </c>
      <c r="D25" s="31" t="s">
        <v>26</v>
      </c>
      <c r="E25" s="31" t="s">
        <v>37</v>
      </c>
      <c r="F25" s="31" t="s">
        <v>34</v>
      </c>
      <c r="G25" s="21">
        <v>0</v>
      </c>
      <c r="H25" s="21">
        <v>1</v>
      </c>
      <c r="I25" s="21">
        <v>0</v>
      </c>
      <c r="J25" s="21">
        <v>1</v>
      </c>
      <c r="K25" s="21">
        <v>0</v>
      </c>
      <c r="L25" s="21">
        <v>1</v>
      </c>
      <c r="M25" s="21">
        <v>1</v>
      </c>
      <c r="N25" s="21">
        <v>1</v>
      </c>
      <c r="O25" s="21">
        <v>1</v>
      </c>
      <c r="P25" s="21">
        <v>0</v>
      </c>
      <c r="Q25" s="21">
        <v>1</v>
      </c>
      <c r="R25" s="21">
        <v>1</v>
      </c>
      <c r="S25" s="21">
        <v>0</v>
      </c>
      <c r="T25" s="21">
        <v>1</v>
      </c>
      <c r="U25" s="21">
        <v>0</v>
      </c>
      <c r="V25" s="21">
        <v>1</v>
      </c>
      <c r="W25" s="21">
        <v>1</v>
      </c>
      <c r="X25" s="21">
        <v>0</v>
      </c>
      <c r="Y25" s="21">
        <v>0</v>
      </c>
      <c r="Z25" s="21">
        <v>1</v>
      </c>
      <c r="AA25" s="21">
        <v>1</v>
      </c>
      <c r="AB25" s="21">
        <v>1</v>
      </c>
      <c r="AC25" s="21">
        <v>1</v>
      </c>
      <c r="AD25" s="21">
        <f t="shared" si="0"/>
        <v>15</v>
      </c>
      <c r="AE25" s="21">
        <v>5</v>
      </c>
      <c r="AF25" s="21">
        <v>5</v>
      </c>
      <c r="AG25" s="21">
        <v>5</v>
      </c>
      <c r="AH25" s="21">
        <v>5</v>
      </c>
      <c r="AI25" s="50">
        <v>68.571428571428569</v>
      </c>
      <c r="AJ25" s="50">
        <v>50</v>
      </c>
      <c r="AK25" s="50">
        <v>54.285714285714278</v>
      </c>
      <c r="AL25" s="50">
        <v>59.999999999999986</v>
      </c>
      <c r="AM25" s="50">
        <v>66.666666666666657</v>
      </c>
      <c r="AN25" s="50">
        <v>299.52380952380952</v>
      </c>
      <c r="AO25" s="52" t="s">
        <v>76</v>
      </c>
      <c r="AP25" s="51" t="s">
        <v>79</v>
      </c>
    </row>
    <row r="26" spans="1:42" x14ac:dyDescent="0.2">
      <c r="A26" s="20">
        <v>21</v>
      </c>
      <c r="B26" s="31" t="s">
        <v>23</v>
      </c>
      <c r="C26" s="31" t="s">
        <v>24</v>
      </c>
      <c r="D26" s="31" t="s">
        <v>26</v>
      </c>
      <c r="E26" s="31" t="s">
        <v>37</v>
      </c>
      <c r="F26" s="31" t="s">
        <v>35</v>
      </c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 s="21">
        <v>1</v>
      </c>
      <c r="M26" s="21">
        <v>1</v>
      </c>
      <c r="N26" s="21">
        <v>0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1">
        <v>1</v>
      </c>
      <c r="U26" s="21">
        <v>1</v>
      </c>
      <c r="V26" s="21">
        <v>1</v>
      </c>
      <c r="W26" s="21">
        <v>1</v>
      </c>
      <c r="X26" s="21">
        <v>1</v>
      </c>
      <c r="Y26" s="21">
        <v>1</v>
      </c>
      <c r="Z26" s="21">
        <v>1</v>
      </c>
      <c r="AA26" s="21">
        <v>1</v>
      </c>
      <c r="AB26" s="21">
        <v>1</v>
      </c>
      <c r="AC26" s="21">
        <v>1</v>
      </c>
      <c r="AD26" s="21">
        <f t="shared" si="0"/>
        <v>22</v>
      </c>
      <c r="AE26" s="21">
        <v>9</v>
      </c>
      <c r="AF26" s="21">
        <v>9</v>
      </c>
      <c r="AG26" s="21">
        <v>9</v>
      </c>
      <c r="AH26" s="21">
        <v>8</v>
      </c>
      <c r="AI26" s="50">
        <v>79.999999999999986</v>
      </c>
      <c r="AJ26" s="50">
        <v>80</v>
      </c>
      <c r="AK26" s="50">
        <v>80</v>
      </c>
      <c r="AL26" s="50">
        <v>74.285714285714292</v>
      </c>
      <c r="AM26" s="50">
        <v>79.999999999999986</v>
      </c>
      <c r="AN26" s="50">
        <v>394.28571428571428</v>
      </c>
      <c r="AO26" s="52" t="s">
        <v>77</v>
      </c>
      <c r="AP26" s="51" t="s">
        <v>80</v>
      </c>
    </row>
    <row r="27" spans="1:42" x14ac:dyDescent="0.2">
      <c r="A27" s="20">
        <v>22</v>
      </c>
      <c r="B27" s="31" t="s">
        <v>31</v>
      </c>
      <c r="C27" s="31" t="s">
        <v>24</v>
      </c>
      <c r="D27" s="31" t="s">
        <v>26</v>
      </c>
      <c r="E27" s="31" t="s">
        <v>37</v>
      </c>
      <c r="F27" s="31" t="s">
        <v>35</v>
      </c>
      <c r="G27" s="21">
        <v>0</v>
      </c>
      <c r="H27" s="21">
        <v>1</v>
      </c>
      <c r="I27" s="21">
        <v>1</v>
      </c>
      <c r="J27" s="21">
        <v>0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0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0</v>
      </c>
      <c r="AD27" s="21">
        <f t="shared" si="0"/>
        <v>19</v>
      </c>
      <c r="AE27" s="21">
        <v>6</v>
      </c>
      <c r="AF27" s="21">
        <v>6</v>
      </c>
      <c r="AG27" s="21"/>
      <c r="AH27" s="21"/>
      <c r="AI27" s="50"/>
      <c r="AJ27" s="50"/>
      <c r="AK27" s="50"/>
      <c r="AL27" s="50"/>
      <c r="AM27" s="50"/>
      <c r="AN27" s="50"/>
      <c r="AO27" s="52"/>
      <c r="AP27" s="51"/>
    </row>
    <row r="28" spans="1:42" x14ac:dyDescent="0.2">
      <c r="A28" s="20">
        <v>23</v>
      </c>
      <c r="B28" s="31" t="s">
        <v>23</v>
      </c>
      <c r="C28" s="31" t="s">
        <v>24</v>
      </c>
      <c r="D28" s="31" t="s">
        <v>28</v>
      </c>
      <c r="E28" s="31" t="s">
        <v>38</v>
      </c>
      <c r="F28" s="31" t="s">
        <v>35</v>
      </c>
      <c r="G28" s="21">
        <v>0</v>
      </c>
      <c r="H28" s="21">
        <v>0</v>
      </c>
      <c r="I28" s="21">
        <v>1</v>
      </c>
      <c r="J28" s="21">
        <v>1</v>
      </c>
      <c r="K28" s="21">
        <v>0</v>
      </c>
      <c r="L28" s="21">
        <v>1</v>
      </c>
      <c r="M28" s="21">
        <v>1</v>
      </c>
      <c r="N28" s="21">
        <v>1</v>
      </c>
      <c r="O28" s="21">
        <v>0</v>
      </c>
      <c r="P28" s="21">
        <v>1</v>
      </c>
      <c r="Q28" s="21">
        <v>1</v>
      </c>
      <c r="R28" s="21">
        <v>1</v>
      </c>
      <c r="S28" s="21">
        <v>0</v>
      </c>
      <c r="T28" s="21">
        <v>1</v>
      </c>
      <c r="U28" s="21">
        <v>1</v>
      </c>
      <c r="V28" s="21">
        <v>1</v>
      </c>
      <c r="W28" s="21">
        <v>0</v>
      </c>
      <c r="X28" s="21">
        <v>0</v>
      </c>
      <c r="Y28" s="21">
        <v>0</v>
      </c>
      <c r="Z28" s="21">
        <v>0</v>
      </c>
      <c r="AA28" s="21">
        <v>1</v>
      </c>
      <c r="AB28" s="21">
        <v>0</v>
      </c>
      <c r="AC28" s="21">
        <v>0</v>
      </c>
      <c r="AD28" s="21">
        <f t="shared" si="0"/>
        <v>12</v>
      </c>
      <c r="AE28" s="21">
        <v>8</v>
      </c>
      <c r="AF28" s="21">
        <v>8</v>
      </c>
      <c r="AG28" s="21">
        <v>8</v>
      </c>
      <c r="AH28" s="21">
        <v>8</v>
      </c>
      <c r="AI28" s="50">
        <v>41.428571428571416</v>
      </c>
      <c r="AJ28" s="50">
        <v>70</v>
      </c>
      <c r="AK28" s="50">
        <v>62.857142857142847</v>
      </c>
      <c r="AL28" s="50">
        <v>77.142857142857139</v>
      </c>
      <c r="AM28" s="50">
        <v>50.000000000000007</v>
      </c>
      <c r="AN28" s="50">
        <v>301.42857142857144</v>
      </c>
      <c r="AO28" s="52" t="s">
        <v>77</v>
      </c>
      <c r="AP28" s="51" t="s">
        <v>80</v>
      </c>
    </row>
    <row r="29" spans="1:42" x14ac:dyDescent="0.2">
      <c r="A29" s="20">
        <v>24</v>
      </c>
      <c r="B29" s="31" t="s">
        <v>23</v>
      </c>
      <c r="C29" s="31" t="s">
        <v>24</v>
      </c>
      <c r="D29" s="31" t="s">
        <v>28</v>
      </c>
      <c r="E29" s="31" t="s">
        <v>38</v>
      </c>
      <c r="F29" s="31" t="s">
        <v>35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0</v>
      </c>
      <c r="Z29" s="21">
        <v>0</v>
      </c>
      <c r="AA29" s="21">
        <v>1</v>
      </c>
      <c r="AB29" s="21">
        <v>1</v>
      </c>
      <c r="AC29" s="21">
        <v>1</v>
      </c>
      <c r="AD29" s="21">
        <f t="shared" si="0"/>
        <v>21</v>
      </c>
      <c r="AE29" s="21">
        <v>9</v>
      </c>
      <c r="AF29" s="21">
        <v>9</v>
      </c>
      <c r="AG29" s="21">
        <v>9</v>
      </c>
      <c r="AH29" s="21">
        <v>9</v>
      </c>
      <c r="AI29" s="50">
        <v>60</v>
      </c>
      <c r="AJ29" s="50">
        <v>75</v>
      </c>
      <c r="AK29" s="50">
        <v>71.428571428571431</v>
      </c>
      <c r="AL29" s="50">
        <v>65.714285714285708</v>
      </c>
      <c r="AM29" s="50">
        <v>79.999999999999986</v>
      </c>
      <c r="AN29" s="50">
        <v>352.14285714285717</v>
      </c>
      <c r="AO29" s="52" t="s">
        <v>77</v>
      </c>
      <c r="AP29" s="51" t="s">
        <v>80</v>
      </c>
    </row>
    <row r="30" spans="1:42" x14ac:dyDescent="0.2">
      <c r="A30" s="20">
        <v>25</v>
      </c>
      <c r="B30" s="31" t="s">
        <v>23</v>
      </c>
      <c r="C30" s="31" t="s">
        <v>24</v>
      </c>
      <c r="D30" s="31" t="s">
        <v>26</v>
      </c>
      <c r="E30" s="31" t="s">
        <v>37</v>
      </c>
      <c r="F30" s="31" t="s">
        <v>34</v>
      </c>
      <c r="G30" s="21">
        <v>0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0</v>
      </c>
      <c r="AD30" s="21">
        <f t="shared" si="0"/>
        <v>21</v>
      </c>
      <c r="AE30" s="21">
        <v>7</v>
      </c>
      <c r="AF30" s="21">
        <v>8</v>
      </c>
      <c r="AG30" s="21">
        <v>8</v>
      </c>
      <c r="AH30" s="21">
        <v>10</v>
      </c>
      <c r="AI30" s="50">
        <v>54.999999999999993</v>
      </c>
      <c r="AJ30" s="50">
        <v>70</v>
      </c>
      <c r="AK30" s="50">
        <v>65.714285714285708</v>
      </c>
      <c r="AL30" s="50">
        <v>80</v>
      </c>
      <c r="AM30" s="50">
        <v>70</v>
      </c>
      <c r="AN30" s="50">
        <v>340.71428571428572</v>
      </c>
      <c r="AO30" s="52" t="s">
        <v>77</v>
      </c>
      <c r="AP30" s="51" t="s">
        <v>80</v>
      </c>
    </row>
    <row r="31" spans="1:42" x14ac:dyDescent="0.2">
      <c r="A31" s="20">
        <v>26</v>
      </c>
      <c r="B31" s="31" t="s">
        <v>31</v>
      </c>
      <c r="C31" s="31" t="s">
        <v>27</v>
      </c>
      <c r="D31" s="31" t="s">
        <v>26</v>
      </c>
      <c r="E31" s="31" t="s">
        <v>37</v>
      </c>
      <c r="F31" s="31" t="s">
        <v>34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f t="shared" si="0"/>
        <v>23</v>
      </c>
      <c r="AE31" s="21">
        <v>7</v>
      </c>
      <c r="AF31" s="21">
        <v>7</v>
      </c>
      <c r="AG31" s="21">
        <v>8</v>
      </c>
      <c r="AH31" s="21">
        <v>10</v>
      </c>
      <c r="AI31" s="50">
        <v>68.571428571428569</v>
      </c>
      <c r="AJ31" s="50">
        <v>60</v>
      </c>
      <c r="AK31" s="50">
        <v>59.999999999999986</v>
      </c>
      <c r="AL31" s="50">
        <v>65.714285714285708</v>
      </c>
      <c r="AM31" s="50">
        <v>76.666666666666657</v>
      </c>
      <c r="AN31" s="50">
        <v>330.95238095238096</v>
      </c>
      <c r="AO31" s="52" t="s">
        <v>77</v>
      </c>
      <c r="AP31" s="51" t="s">
        <v>80</v>
      </c>
    </row>
    <row r="32" spans="1:42" x14ac:dyDescent="0.2">
      <c r="A32" s="20">
        <v>27</v>
      </c>
      <c r="B32" s="31" t="s">
        <v>23</v>
      </c>
      <c r="C32" s="31" t="s">
        <v>24</v>
      </c>
      <c r="D32" s="31" t="s">
        <v>28</v>
      </c>
      <c r="E32" s="31" t="s">
        <v>38</v>
      </c>
      <c r="F32" s="31" t="s">
        <v>35</v>
      </c>
      <c r="G32" s="21">
        <v>1</v>
      </c>
      <c r="H32" s="21">
        <v>1</v>
      </c>
      <c r="I32" s="21">
        <v>1</v>
      </c>
      <c r="J32" s="21">
        <v>0</v>
      </c>
      <c r="K32" s="21">
        <v>0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0</v>
      </c>
      <c r="U32" s="21">
        <v>0</v>
      </c>
      <c r="V32" s="21">
        <v>1</v>
      </c>
      <c r="W32" s="21">
        <v>0</v>
      </c>
      <c r="X32" s="21">
        <v>1</v>
      </c>
      <c r="Y32" s="21">
        <v>0</v>
      </c>
      <c r="Z32" s="21">
        <v>0</v>
      </c>
      <c r="AA32" s="21">
        <v>1</v>
      </c>
      <c r="AB32" s="21">
        <v>0</v>
      </c>
      <c r="AC32" s="21">
        <v>0</v>
      </c>
      <c r="AD32" s="21">
        <f t="shared" si="0"/>
        <v>14</v>
      </c>
      <c r="AE32" s="21">
        <v>4</v>
      </c>
      <c r="AF32" s="21">
        <v>6</v>
      </c>
      <c r="AG32" s="21">
        <v>5</v>
      </c>
      <c r="AH32" s="21">
        <v>6</v>
      </c>
      <c r="AI32" s="50">
        <v>58.39285714285716</v>
      </c>
      <c r="AJ32" s="50">
        <v>65</v>
      </c>
      <c r="AK32" s="50">
        <v>71.428571428571416</v>
      </c>
      <c r="AL32" s="50">
        <v>68.571428571428569</v>
      </c>
      <c r="AM32" s="50">
        <v>76.666666666666657</v>
      </c>
      <c r="AN32" s="50">
        <v>340.05952380952385</v>
      </c>
      <c r="AO32" s="52" t="s">
        <v>77</v>
      </c>
      <c r="AP32" s="51" t="s">
        <v>80</v>
      </c>
    </row>
    <row r="33" spans="1:42" x14ac:dyDescent="0.2">
      <c r="A33" s="20">
        <v>28</v>
      </c>
      <c r="B33" s="31" t="s">
        <v>23</v>
      </c>
      <c r="C33" s="31" t="s">
        <v>24</v>
      </c>
      <c r="D33" s="31" t="s">
        <v>25</v>
      </c>
      <c r="E33" s="31" t="s">
        <v>38</v>
      </c>
      <c r="F33" s="31" t="s">
        <v>35</v>
      </c>
      <c r="G33" s="21">
        <v>1</v>
      </c>
      <c r="H33" s="21">
        <v>1</v>
      </c>
      <c r="I33" s="21">
        <v>0</v>
      </c>
      <c r="J33" s="21">
        <v>1</v>
      </c>
      <c r="K33" s="21">
        <v>1</v>
      </c>
      <c r="L33" s="21">
        <v>1</v>
      </c>
      <c r="M33" s="21">
        <v>1</v>
      </c>
      <c r="N33" s="21">
        <v>0</v>
      </c>
      <c r="O33" s="21">
        <v>1</v>
      </c>
      <c r="P33" s="21">
        <v>1</v>
      </c>
      <c r="Q33" s="21">
        <v>1</v>
      </c>
      <c r="R33" s="21">
        <v>1</v>
      </c>
      <c r="S33" s="21">
        <v>1</v>
      </c>
      <c r="T33" s="21">
        <v>1</v>
      </c>
      <c r="U33" s="21">
        <v>0</v>
      </c>
      <c r="V33" s="21">
        <v>1</v>
      </c>
      <c r="W33" s="21">
        <v>0</v>
      </c>
      <c r="X33" s="21">
        <v>0</v>
      </c>
      <c r="Y33" s="21">
        <v>1</v>
      </c>
      <c r="Z33" s="21">
        <v>0</v>
      </c>
      <c r="AA33" s="21">
        <v>1</v>
      </c>
      <c r="AB33" s="21">
        <v>1</v>
      </c>
      <c r="AC33" s="21">
        <v>1</v>
      </c>
      <c r="AD33" s="21">
        <f t="shared" si="0"/>
        <v>17</v>
      </c>
      <c r="AE33" s="21">
        <v>2</v>
      </c>
      <c r="AF33" s="21">
        <v>3</v>
      </c>
      <c r="AG33" s="21">
        <v>7</v>
      </c>
      <c r="AH33" s="21">
        <v>8</v>
      </c>
      <c r="AI33" s="50">
        <v>36.071428571428562</v>
      </c>
      <c r="AJ33" s="50">
        <v>40</v>
      </c>
      <c r="AK33" s="50">
        <v>57.142857142857139</v>
      </c>
      <c r="AL33" s="50">
        <v>68.571428571428555</v>
      </c>
      <c r="AM33" s="50">
        <v>76.666666666666657</v>
      </c>
      <c r="AN33" s="50">
        <v>278.45238095238091</v>
      </c>
      <c r="AO33" s="52" t="s">
        <v>76</v>
      </c>
      <c r="AP33" s="51" t="s">
        <v>79</v>
      </c>
    </row>
    <row r="34" spans="1:42" x14ac:dyDescent="0.2">
      <c r="A34" s="20">
        <v>29</v>
      </c>
      <c r="B34" s="31" t="s">
        <v>23</v>
      </c>
      <c r="C34" s="31" t="s">
        <v>30</v>
      </c>
      <c r="D34" s="31" t="s">
        <v>26</v>
      </c>
      <c r="E34" s="31" t="s">
        <v>37</v>
      </c>
      <c r="F34" s="31" t="s">
        <v>34</v>
      </c>
      <c r="G34" s="21">
        <v>0</v>
      </c>
      <c r="H34" s="21">
        <v>1</v>
      </c>
      <c r="I34" s="21">
        <v>1</v>
      </c>
      <c r="J34" s="21">
        <v>1</v>
      </c>
      <c r="K34" s="21">
        <v>0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0</v>
      </c>
      <c r="AA34" s="21">
        <v>1</v>
      </c>
      <c r="AB34" s="21">
        <v>1</v>
      </c>
      <c r="AC34" s="21">
        <v>0</v>
      </c>
      <c r="AD34" s="21">
        <f t="shared" si="0"/>
        <v>19</v>
      </c>
      <c r="AE34" s="21">
        <v>8</v>
      </c>
      <c r="AF34" s="21">
        <v>9</v>
      </c>
      <c r="AG34" s="21">
        <v>5</v>
      </c>
      <c r="AH34" s="21">
        <v>5</v>
      </c>
      <c r="AI34" s="50">
        <v>49.642857142857132</v>
      </c>
      <c r="AJ34" s="50">
        <v>45</v>
      </c>
      <c r="AK34" s="50">
        <v>40</v>
      </c>
      <c r="AL34" s="50">
        <v>42.857142857142854</v>
      </c>
      <c r="AM34" s="50">
        <v>59.999999999999993</v>
      </c>
      <c r="AN34" s="50">
        <v>237.5</v>
      </c>
      <c r="AO34" s="52" t="s">
        <v>76</v>
      </c>
      <c r="AP34" s="51" t="s">
        <v>79</v>
      </c>
    </row>
    <row r="35" spans="1:42" x14ac:dyDescent="0.2">
      <c r="A35" s="20">
        <v>30</v>
      </c>
      <c r="B35" s="31" t="s">
        <v>31</v>
      </c>
      <c r="C35" s="31" t="s">
        <v>24</v>
      </c>
      <c r="D35" s="31" t="s">
        <v>25</v>
      </c>
      <c r="E35" s="31" t="s">
        <v>37</v>
      </c>
      <c r="F35" s="31" t="s">
        <v>34</v>
      </c>
      <c r="G35" s="21">
        <v>0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1">
        <v>1</v>
      </c>
      <c r="R35" s="21">
        <v>1</v>
      </c>
      <c r="S35" s="21">
        <v>1</v>
      </c>
      <c r="T35" s="21">
        <v>1</v>
      </c>
      <c r="U35" s="21">
        <v>1</v>
      </c>
      <c r="V35" s="21">
        <v>1</v>
      </c>
      <c r="W35" s="21">
        <v>0</v>
      </c>
      <c r="X35" s="21">
        <v>0</v>
      </c>
      <c r="Y35" s="21">
        <v>0</v>
      </c>
      <c r="Z35" s="21">
        <v>1</v>
      </c>
      <c r="AA35" s="21">
        <v>1</v>
      </c>
      <c r="AB35" s="21">
        <v>1</v>
      </c>
      <c r="AC35" s="21">
        <v>0</v>
      </c>
      <c r="AD35" s="21">
        <f t="shared" si="0"/>
        <v>18</v>
      </c>
      <c r="AE35" s="21">
        <v>7</v>
      </c>
      <c r="AF35" s="21">
        <v>7</v>
      </c>
      <c r="AG35" s="21">
        <v>5</v>
      </c>
      <c r="AH35" s="21">
        <v>7</v>
      </c>
      <c r="AI35" s="50">
        <v>64.464285714285722</v>
      </c>
      <c r="AJ35" s="50">
        <v>50</v>
      </c>
      <c r="AK35" s="50">
        <v>54.285714285714278</v>
      </c>
      <c r="AL35" s="50">
        <v>51.428571428571423</v>
      </c>
      <c r="AM35" s="50">
        <v>66.666666666666671</v>
      </c>
      <c r="AN35" s="50">
        <v>286.84523809523807</v>
      </c>
      <c r="AO35" s="52" t="s">
        <v>76</v>
      </c>
      <c r="AP35" s="51" t="s">
        <v>79</v>
      </c>
    </row>
    <row r="36" spans="1:42" x14ac:dyDescent="0.2">
      <c r="A36" s="20">
        <v>31</v>
      </c>
      <c r="B36" s="31" t="s">
        <v>31</v>
      </c>
      <c r="C36" s="31" t="s">
        <v>24</v>
      </c>
      <c r="D36" s="31" t="s">
        <v>28</v>
      </c>
      <c r="E36" s="31" t="s">
        <v>38</v>
      </c>
      <c r="F36" s="31" t="s">
        <v>35</v>
      </c>
      <c r="G36" s="21">
        <v>1</v>
      </c>
      <c r="H36" s="21">
        <v>1</v>
      </c>
      <c r="I36" s="21">
        <v>1</v>
      </c>
      <c r="J36" s="21">
        <v>0</v>
      </c>
      <c r="K36" s="21">
        <v>0</v>
      </c>
      <c r="L36" s="21">
        <v>1</v>
      </c>
      <c r="M36" s="21">
        <v>1</v>
      </c>
      <c r="N36" s="21">
        <v>1</v>
      </c>
      <c r="O36" s="21">
        <v>1</v>
      </c>
      <c r="P36" s="21">
        <v>1</v>
      </c>
      <c r="Q36" s="21">
        <v>1</v>
      </c>
      <c r="R36" s="21">
        <v>1</v>
      </c>
      <c r="S36" s="21">
        <v>1</v>
      </c>
      <c r="T36" s="21">
        <v>1</v>
      </c>
      <c r="U36" s="21">
        <v>0</v>
      </c>
      <c r="V36" s="21">
        <v>1</v>
      </c>
      <c r="W36" s="21">
        <v>0</v>
      </c>
      <c r="X36" s="21">
        <v>1</v>
      </c>
      <c r="Y36" s="21">
        <v>1</v>
      </c>
      <c r="Z36" s="21">
        <v>0</v>
      </c>
      <c r="AA36" s="21">
        <v>0</v>
      </c>
      <c r="AB36" s="21">
        <v>1</v>
      </c>
      <c r="AC36" s="21">
        <v>0</v>
      </c>
      <c r="AD36" s="21">
        <f t="shared" si="0"/>
        <v>16</v>
      </c>
      <c r="AE36" s="21">
        <v>9</v>
      </c>
      <c r="AF36" s="21">
        <v>9</v>
      </c>
      <c r="AG36" s="21">
        <v>9</v>
      </c>
      <c r="AH36" s="21">
        <v>9</v>
      </c>
      <c r="AI36" s="50">
        <v>72.261904761904773</v>
      </c>
      <c r="AJ36" s="50">
        <v>60</v>
      </c>
      <c r="AK36" s="50">
        <v>51.428571428571416</v>
      </c>
      <c r="AL36" s="50">
        <v>57.142857142857139</v>
      </c>
      <c r="AM36" s="50">
        <v>70</v>
      </c>
      <c r="AN36" s="50">
        <v>310.83333333333331</v>
      </c>
      <c r="AO36" s="52" t="s">
        <v>77</v>
      </c>
      <c r="AP36" s="51" t="s">
        <v>80</v>
      </c>
    </row>
    <row r="37" spans="1:42" x14ac:dyDescent="0.2">
      <c r="A37" s="20">
        <v>32</v>
      </c>
      <c r="B37" s="31" t="s">
        <v>31</v>
      </c>
      <c r="C37" s="31" t="s">
        <v>24</v>
      </c>
      <c r="D37" s="31" t="s">
        <v>28</v>
      </c>
      <c r="E37" s="31" t="s">
        <v>38</v>
      </c>
      <c r="F37" s="31" t="s">
        <v>35</v>
      </c>
      <c r="G37" s="21">
        <v>1</v>
      </c>
      <c r="H37" s="21">
        <v>1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21">
        <v>1</v>
      </c>
      <c r="Q37" s="21">
        <v>1</v>
      </c>
      <c r="R37" s="21">
        <v>1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>
        <v>1</v>
      </c>
      <c r="AB37" s="21">
        <v>1</v>
      </c>
      <c r="AC37" s="21">
        <v>1</v>
      </c>
      <c r="AD37" s="21">
        <f t="shared" si="0"/>
        <v>23</v>
      </c>
      <c r="AE37" s="21">
        <v>8</v>
      </c>
      <c r="AF37" s="21">
        <v>8</v>
      </c>
      <c r="AG37" s="21">
        <v>8</v>
      </c>
      <c r="AH37" s="21">
        <v>8</v>
      </c>
      <c r="AI37" s="50">
        <v>64.999999999999986</v>
      </c>
      <c r="AJ37" s="50">
        <v>75</v>
      </c>
      <c r="AK37" s="50">
        <v>62.857142857142847</v>
      </c>
      <c r="AL37" s="50">
        <v>62.857142857142847</v>
      </c>
      <c r="AM37" s="50">
        <v>79.999999999999986</v>
      </c>
      <c r="AN37" s="50">
        <v>345.71428571428567</v>
      </c>
      <c r="AO37" s="52" t="s">
        <v>77</v>
      </c>
      <c r="AP37" s="51" t="s">
        <v>80</v>
      </c>
    </row>
    <row r="38" spans="1:42" x14ac:dyDescent="0.2">
      <c r="A38" s="20">
        <v>33</v>
      </c>
      <c r="B38" s="31" t="s">
        <v>31</v>
      </c>
      <c r="C38" s="31" t="s">
        <v>24</v>
      </c>
      <c r="D38" s="31" t="s">
        <v>26</v>
      </c>
      <c r="E38" s="31" t="s">
        <v>38</v>
      </c>
      <c r="F38" s="31" t="s">
        <v>35</v>
      </c>
      <c r="G38" s="21">
        <v>1</v>
      </c>
      <c r="H38" s="21">
        <v>1</v>
      </c>
      <c r="I38" s="21">
        <v>1</v>
      </c>
      <c r="J38" s="21">
        <v>1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1">
        <v>1</v>
      </c>
      <c r="R38" s="21">
        <v>1</v>
      </c>
      <c r="S38" s="21">
        <v>1</v>
      </c>
      <c r="T38" s="21">
        <v>1</v>
      </c>
      <c r="U38" s="21">
        <v>1</v>
      </c>
      <c r="V38" s="21">
        <v>1</v>
      </c>
      <c r="W38" s="21">
        <v>1</v>
      </c>
      <c r="X38" s="21">
        <v>1</v>
      </c>
      <c r="Y38" s="21">
        <v>1</v>
      </c>
      <c r="Z38" s="21">
        <v>0</v>
      </c>
      <c r="AA38" s="21">
        <v>1</v>
      </c>
      <c r="AB38" s="21">
        <v>1</v>
      </c>
      <c r="AC38" s="21">
        <v>1</v>
      </c>
      <c r="AD38" s="21">
        <f t="shared" si="0"/>
        <v>22</v>
      </c>
      <c r="AE38" s="21">
        <v>8</v>
      </c>
      <c r="AF38" s="21">
        <v>8</v>
      </c>
      <c r="AG38" s="21">
        <v>8</v>
      </c>
      <c r="AH38" s="21">
        <v>8</v>
      </c>
      <c r="AI38" s="50">
        <v>64.642857142857153</v>
      </c>
      <c r="AJ38" s="50">
        <v>50</v>
      </c>
      <c r="AK38" s="50">
        <v>59.999999999999986</v>
      </c>
      <c r="AL38" s="50">
        <v>71.428571428571431</v>
      </c>
      <c r="AM38" s="50">
        <v>70</v>
      </c>
      <c r="AN38" s="50">
        <v>316.07142857142856</v>
      </c>
      <c r="AO38" s="52" t="s">
        <v>77</v>
      </c>
      <c r="AP38" s="51" t="s">
        <v>80</v>
      </c>
    </row>
    <row r="39" spans="1:42" x14ac:dyDescent="0.2">
      <c r="A39" s="20">
        <v>34</v>
      </c>
      <c r="B39" s="31" t="s">
        <v>31</v>
      </c>
      <c r="C39" s="31" t="s">
        <v>24</v>
      </c>
      <c r="D39" s="31" t="s">
        <v>26</v>
      </c>
      <c r="E39" s="31" t="s">
        <v>37</v>
      </c>
      <c r="F39" s="31" t="s">
        <v>34</v>
      </c>
      <c r="G39" s="21">
        <v>0</v>
      </c>
      <c r="H39" s="21">
        <v>1</v>
      </c>
      <c r="I39" s="21">
        <v>1</v>
      </c>
      <c r="J39" s="21">
        <v>1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1">
        <v>1</v>
      </c>
      <c r="R39" s="21">
        <v>1</v>
      </c>
      <c r="S39" s="21">
        <v>1</v>
      </c>
      <c r="T39" s="21">
        <v>1</v>
      </c>
      <c r="U39" s="21">
        <v>1</v>
      </c>
      <c r="V39" s="21">
        <v>1</v>
      </c>
      <c r="W39" s="21">
        <v>0</v>
      </c>
      <c r="X39" s="21">
        <v>0</v>
      </c>
      <c r="Y39" s="21">
        <v>0</v>
      </c>
      <c r="Z39" s="21">
        <v>0</v>
      </c>
      <c r="AA39" s="21">
        <v>1</v>
      </c>
      <c r="AB39" s="21">
        <v>1</v>
      </c>
      <c r="AC39" s="21">
        <v>0</v>
      </c>
      <c r="AD39" s="21">
        <f t="shared" si="0"/>
        <v>17</v>
      </c>
      <c r="AE39" s="21">
        <v>7</v>
      </c>
      <c r="AF39" s="21">
        <v>8</v>
      </c>
      <c r="AG39" s="21">
        <v>8</v>
      </c>
      <c r="AH39" s="21">
        <v>8</v>
      </c>
      <c r="AI39" s="50">
        <v>42.142857142857153</v>
      </c>
      <c r="AJ39" s="50">
        <v>40</v>
      </c>
      <c r="AK39" s="50">
        <v>57.142857142857125</v>
      </c>
      <c r="AL39" s="50">
        <v>62.857142857142847</v>
      </c>
      <c r="AM39" s="50">
        <v>50.000000000000007</v>
      </c>
      <c r="AN39" s="50">
        <v>252.14285714285711</v>
      </c>
      <c r="AO39" s="52" t="s">
        <v>76</v>
      </c>
      <c r="AP39" s="51" t="s">
        <v>79</v>
      </c>
    </row>
    <row r="40" spans="1:42" x14ac:dyDescent="0.2">
      <c r="A40" s="20">
        <v>35</v>
      </c>
      <c r="B40" s="31" t="s">
        <v>31</v>
      </c>
      <c r="C40" s="31" t="s">
        <v>24</v>
      </c>
      <c r="D40" s="31" t="s">
        <v>26</v>
      </c>
      <c r="E40" s="31" t="s">
        <v>37</v>
      </c>
      <c r="F40" s="31" t="s">
        <v>35</v>
      </c>
      <c r="G40" s="21">
        <v>1</v>
      </c>
      <c r="H40" s="21">
        <v>0</v>
      </c>
      <c r="I40" s="21">
        <v>0</v>
      </c>
      <c r="J40" s="21">
        <v>0</v>
      </c>
      <c r="K40" s="21">
        <v>0</v>
      </c>
      <c r="L40" s="21">
        <v>1</v>
      </c>
      <c r="M40" s="21">
        <v>1</v>
      </c>
      <c r="N40" s="21">
        <v>1</v>
      </c>
      <c r="O40" s="21">
        <v>1</v>
      </c>
      <c r="P40" s="21">
        <v>0</v>
      </c>
      <c r="Q40" s="21">
        <v>1</v>
      </c>
      <c r="R40" s="21">
        <v>1</v>
      </c>
      <c r="S40" s="21">
        <v>0</v>
      </c>
      <c r="T40" s="21">
        <v>0</v>
      </c>
      <c r="U40" s="21">
        <v>0</v>
      </c>
      <c r="V40" s="21">
        <v>1</v>
      </c>
      <c r="W40" s="21">
        <v>0</v>
      </c>
      <c r="X40" s="21">
        <v>0</v>
      </c>
      <c r="Y40" s="21">
        <v>1</v>
      </c>
      <c r="Z40" s="21">
        <v>0</v>
      </c>
      <c r="AA40" s="21">
        <v>1</v>
      </c>
      <c r="AB40" s="21">
        <v>1</v>
      </c>
      <c r="AC40" s="21">
        <v>0</v>
      </c>
      <c r="AD40" s="21">
        <f t="shared" si="0"/>
        <v>11</v>
      </c>
      <c r="AE40" s="21">
        <v>7</v>
      </c>
      <c r="AF40" s="21">
        <v>7</v>
      </c>
      <c r="AG40" s="21">
        <v>6</v>
      </c>
      <c r="AH40" s="21">
        <v>7</v>
      </c>
      <c r="AI40" s="50">
        <v>35.952380952380949</v>
      </c>
      <c r="AJ40" s="50">
        <v>25</v>
      </c>
      <c r="AK40" s="50">
        <v>20</v>
      </c>
      <c r="AL40" s="50">
        <v>40</v>
      </c>
      <c r="AM40" s="50">
        <v>49.999999999999993</v>
      </c>
      <c r="AN40" s="50">
        <v>170.95238095238093</v>
      </c>
      <c r="AO40" s="52" t="s">
        <v>89</v>
      </c>
      <c r="AP40" s="51" t="s">
        <v>90</v>
      </c>
    </row>
    <row r="41" spans="1:42" x14ac:dyDescent="0.2">
      <c r="A41" s="20">
        <v>36</v>
      </c>
      <c r="B41" s="31" t="s">
        <v>31</v>
      </c>
      <c r="C41" s="31" t="s">
        <v>24</v>
      </c>
      <c r="D41" s="31" t="s">
        <v>26</v>
      </c>
      <c r="E41" s="31" t="s">
        <v>37</v>
      </c>
      <c r="F41" s="31" t="s">
        <v>34</v>
      </c>
      <c r="G41" s="21">
        <v>1</v>
      </c>
      <c r="H41" s="21">
        <v>1</v>
      </c>
      <c r="I41" s="21">
        <v>1</v>
      </c>
      <c r="J41" s="21">
        <v>1</v>
      </c>
      <c r="K41" s="21">
        <v>1</v>
      </c>
      <c r="L41" s="21">
        <v>1</v>
      </c>
      <c r="M41" s="21">
        <v>1</v>
      </c>
      <c r="N41" s="21">
        <v>1</v>
      </c>
      <c r="O41" s="21">
        <v>1</v>
      </c>
      <c r="P41" s="21">
        <v>1</v>
      </c>
      <c r="Q41" s="21">
        <v>1</v>
      </c>
      <c r="R41" s="21">
        <v>1</v>
      </c>
      <c r="S41" s="21">
        <v>1</v>
      </c>
      <c r="T41" s="21">
        <v>1</v>
      </c>
      <c r="U41" s="21">
        <v>1</v>
      </c>
      <c r="V41" s="21">
        <v>1</v>
      </c>
      <c r="W41" s="21">
        <v>1</v>
      </c>
      <c r="X41" s="21">
        <v>1</v>
      </c>
      <c r="Y41" s="21">
        <v>1</v>
      </c>
      <c r="Z41" s="21">
        <v>1</v>
      </c>
      <c r="AA41" s="21">
        <v>1</v>
      </c>
      <c r="AB41" s="21">
        <v>1</v>
      </c>
      <c r="AC41" s="21">
        <v>1</v>
      </c>
      <c r="AD41" s="21">
        <f t="shared" si="0"/>
        <v>23</v>
      </c>
      <c r="AE41" s="21"/>
      <c r="AF41" s="21"/>
      <c r="AG41" s="21"/>
      <c r="AH41" s="21"/>
      <c r="AI41" s="50"/>
      <c r="AJ41" s="50"/>
      <c r="AK41" s="50"/>
      <c r="AL41" s="50"/>
      <c r="AM41" s="50"/>
      <c r="AN41" s="50"/>
      <c r="AO41" s="52"/>
      <c r="AP41" s="51"/>
    </row>
    <row r="42" spans="1:42" x14ac:dyDescent="0.2">
      <c r="A42" s="20">
        <v>37</v>
      </c>
      <c r="B42" s="31" t="s">
        <v>31</v>
      </c>
      <c r="C42" s="31" t="s">
        <v>24</v>
      </c>
      <c r="D42" s="31" t="s">
        <v>26</v>
      </c>
      <c r="E42" s="31" t="s">
        <v>37</v>
      </c>
      <c r="F42" s="31" t="s">
        <v>34</v>
      </c>
      <c r="G42" s="21">
        <v>1</v>
      </c>
      <c r="H42" s="21">
        <v>1</v>
      </c>
      <c r="I42" s="21">
        <v>1</v>
      </c>
      <c r="J42" s="21">
        <v>0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1">
        <v>1</v>
      </c>
      <c r="R42" s="21">
        <v>1</v>
      </c>
      <c r="S42" s="21">
        <v>1</v>
      </c>
      <c r="T42" s="21">
        <v>1</v>
      </c>
      <c r="U42" s="21">
        <v>1</v>
      </c>
      <c r="V42" s="21">
        <v>1</v>
      </c>
      <c r="W42" s="21">
        <v>1</v>
      </c>
      <c r="X42" s="21">
        <v>1</v>
      </c>
      <c r="Y42" s="21">
        <v>1</v>
      </c>
      <c r="Z42" s="21">
        <v>1</v>
      </c>
      <c r="AA42" s="21">
        <v>0</v>
      </c>
      <c r="AB42" s="21">
        <v>1</v>
      </c>
      <c r="AC42" s="21">
        <v>0</v>
      </c>
      <c r="AD42" s="21">
        <f t="shared" si="0"/>
        <v>20</v>
      </c>
      <c r="AE42" s="21">
        <v>7</v>
      </c>
      <c r="AF42" s="21">
        <v>6</v>
      </c>
      <c r="AG42" s="21">
        <v>7</v>
      </c>
      <c r="AH42" s="21">
        <v>7</v>
      </c>
      <c r="AI42" s="50">
        <v>52.380952380952372</v>
      </c>
      <c r="AJ42" s="50">
        <v>60</v>
      </c>
      <c r="AK42" s="50">
        <v>48.571428571428562</v>
      </c>
      <c r="AL42" s="50">
        <v>57.142857142857132</v>
      </c>
      <c r="AM42" s="50">
        <v>49.999999999999993</v>
      </c>
      <c r="AN42" s="50">
        <v>268.09523809523807</v>
      </c>
      <c r="AO42" s="52" t="s">
        <v>76</v>
      </c>
      <c r="AP42" s="51" t="s">
        <v>79</v>
      </c>
    </row>
    <row r="43" spans="1:42" x14ac:dyDescent="0.2">
      <c r="A43" s="20">
        <v>38</v>
      </c>
      <c r="B43" s="31" t="s">
        <v>31</v>
      </c>
      <c r="C43" s="31" t="s">
        <v>24</v>
      </c>
      <c r="D43" s="31" t="s">
        <v>26</v>
      </c>
      <c r="E43" s="31" t="s">
        <v>37</v>
      </c>
      <c r="F43" s="31" t="s">
        <v>34</v>
      </c>
      <c r="G43" s="21">
        <v>1</v>
      </c>
      <c r="H43" s="21">
        <v>1</v>
      </c>
      <c r="I43" s="21">
        <v>1</v>
      </c>
      <c r="J43" s="21">
        <v>1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1">
        <v>1</v>
      </c>
      <c r="R43" s="21">
        <v>1</v>
      </c>
      <c r="S43" s="21">
        <v>1</v>
      </c>
      <c r="T43" s="21">
        <v>1</v>
      </c>
      <c r="U43" s="21">
        <v>1</v>
      </c>
      <c r="V43" s="21">
        <v>1</v>
      </c>
      <c r="W43" s="21">
        <v>1</v>
      </c>
      <c r="X43" s="21">
        <v>1</v>
      </c>
      <c r="Y43" s="21">
        <v>1</v>
      </c>
      <c r="Z43" s="21">
        <v>1</v>
      </c>
      <c r="AA43" s="21">
        <v>1</v>
      </c>
      <c r="AB43" s="21">
        <v>1</v>
      </c>
      <c r="AC43" s="21">
        <v>1</v>
      </c>
      <c r="AD43" s="21">
        <f t="shared" si="0"/>
        <v>23</v>
      </c>
      <c r="AE43" s="21">
        <v>7</v>
      </c>
      <c r="AF43" s="21">
        <v>7</v>
      </c>
      <c r="AG43" s="21">
        <v>7</v>
      </c>
      <c r="AH43" s="21">
        <v>9</v>
      </c>
      <c r="AI43" s="50">
        <v>29.285714285714274</v>
      </c>
      <c r="AJ43" s="50">
        <v>25</v>
      </c>
      <c r="AK43" s="50">
        <v>59.999999999999986</v>
      </c>
      <c r="AL43" s="50">
        <v>77.142857142857139</v>
      </c>
      <c r="AM43" s="50">
        <v>73.333333333333329</v>
      </c>
      <c r="AN43" s="50">
        <v>264.7619047619047</v>
      </c>
      <c r="AO43" s="52" t="s">
        <v>76</v>
      </c>
      <c r="AP43" s="51" t="s">
        <v>79</v>
      </c>
    </row>
    <row r="44" spans="1:42" x14ac:dyDescent="0.2">
      <c r="A44" s="20">
        <v>39</v>
      </c>
      <c r="B44" s="31" t="s">
        <v>31</v>
      </c>
      <c r="C44" s="31" t="s">
        <v>24</v>
      </c>
      <c r="D44" s="31" t="s">
        <v>28</v>
      </c>
      <c r="E44" s="31" t="s">
        <v>38</v>
      </c>
      <c r="F44" s="31" t="s">
        <v>35</v>
      </c>
      <c r="G44" s="21">
        <v>1</v>
      </c>
      <c r="H44" s="21">
        <v>1</v>
      </c>
      <c r="I44" s="21">
        <v>1</v>
      </c>
      <c r="J44" s="21">
        <v>0</v>
      </c>
      <c r="K44" s="21">
        <v>1</v>
      </c>
      <c r="L44" s="21">
        <v>0</v>
      </c>
      <c r="M44" s="21">
        <v>1</v>
      </c>
      <c r="N44" s="21">
        <v>1</v>
      </c>
      <c r="O44" s="21">
        <v>1</v>
      </c>
      <c r="P44" s="21">
        <v>1</v>
      </c>
      <c r="Q44" s="21">
        <v>1</v>
      </c>
      <c r="R44" s="21">
        <v>1</v>
      </c>
      <c r="S44" s="21">
        <v>1</v>
      </c>
      <c r="T44" s="21">
        <v>0</v>
      </c>
      <c r="U44" s="21">
        <v>0</v>
      </c>
      <c r="V44" s="21">
        <v>1</v>
      </c>
      <c r="W44" s="21">
        <v>0</v>
      </c>
      <c r="X44" s="21">
        <v>1</v>
      </c>
      <c r="Y44" s="21">
        <v>0</v>
      </c>
      <c r="Z44" s="21">
        <v>0</v>
      </c>
      <c r="AA44" s="21">
        <v>1</v>
      </c>
      <c r="AB44" s="21">
        <v>0</v>
      </c>
      <c r="AC44" s="21">
        <v>0</v>
      </c>
      <c r="AD44" s="21">
        <f t="shared" si="0"/>
        <v>14</v>
      </c>
      <c r="AE44" s="21">
        <v>8</v>
      </c>
      <c r="AF44" s="21">
        <v>8</v>
      </c>
      <c r="AG44" s="21">
        <v>1</v>
      </c>
      <c r="AH44" s="21">
        <v>4</v>
      </c>
      <c r="AI44" s="50">
        <v>31.726190476190471</v>
      </c>
      <c r="AJ44" s="50">
        <v>30</v>
      </c>
      <c r="AK44" s="50">
        <v>45.714285714285701</v>
      </c>
      <c r="AL44" s="50">
        <v>31.428571428571427</v>
      </c>
      <c r="AM44" s="50">
        <v>56.666666666666671</v>
      </c>
      <c r="AN44" s="50">
        <v>195.53571428571428</v>
      </c>
      <c r="AO44" s="52" t="s">
        <v>89</v>
      </c>
      <c r="AP44" s="51" t="s">
        <v>90</v>
      </c>
    </row>
    <row r="45" spans="1:42" x14ac:dyDescent="0.2">
      <c r="A45" s="20">
        <v>40</v>
      </c>
      <c r="B45" s="31" t="s">
        <v>31</v>
      </c>
      <c r="C45" s="31" t="s">
        <v>24</v>
      </c>
      <c r="D45" s="31" t="s">
        <v>28</v>
      </c>
      <c r="E45" s="31" t="s">
        <v>38</v>
      </c>
      <c r="F45" s="31" t="s">
        <v>35</v>
      </c>
      <c r="G45" s="21">
        <v>1</v>
      </c>
      <c r="H45" s="21">
        <v>1</v>
      </c>
      <c r="I45" s="21">
        <v>1</v>
      </c>
      <c r="J45" s="21">
        <v>1</v>
      </c>
      <c r="K45" s="21">
        <v>1</v>
      </c>
      <c r="L45" s="21">
        <v>1</v>
      </c>
      <c r="M45" s="21">
        <v>1</v>
      </c>
      <c r="N45" s="21">
        <v>1</v>
      </c>
      <c r="O45" s="21">
        <v>1</v>
      </c>
      <c r="P45" s="21">
        <v>1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>
        <v>1</v>
      </c>
      <c r="W45" s="21">
        <v>1</v>
      </c>
      <c r="X45" s="21">
        <v>1</v>
      </c>
      <c r="Y45" s="21">
        <v>0</v>
      </c>
      <c r="Z45" s="21">
        <v>1</v>
      </c>
      <c r="AA45" s="21">
        <v>1</v>
      </c>
      <c r="AB45" s="21">
        <v>1</v>
      </c>
      <c r="AC45" s="21">
        <v>0</v>
      </c>
      <c r="AD45" s="21">
        <f t="shared" si="0"/>
        <v>21</v>
      </c>
      <c r="AE45" s="21">
        <v>8</v>
      </c>
      <c r="AF45" s="21">
        <v>8</v>
      </c>
      <c r="AG45" s="21"/>
      <c r="AH45" s="21"/>
      <c r="AI45" s="50"/>
      <c r="AJ45" s="50"/>
      <c r="AK45" s="50"/>
      <c r="AL45" s="50"/>
      <c r="AM45" s="50"/>
      <c r="AN45" s="50"/>
      <c r="AO45" s="52"/>
      <c r="AP45" s="51"/>
    </row>
    <row r="46" spans="1:42" x14ac:dyDescent="0.2">
      <c r="A46" s="20">
        <v>41</v>
      </c>
      <c r="B46" s="31" t="s">
        <v>31</v>
      </c>
      <c r="C46" s="31" t="s">
        <v>24</v>
      </c>
      <c r="D46" s="31" t="s">
        <v>26</v>
      </c>
      <c r="E46" s="31" t="s">
        <v>37</v>
      </c>
      <c r="F46" s="31" t="s">
        <v>35</v>
      </c>
      <c r="G46" s="21">
        <v>1</v>
      </c>
      <c r="H46" s="21">
        <v>1</v>
      </c>
      <c r="I46" s="21">
        <v>1</v>
      </c>
      <c r="J46" s="21">
        <v>1</v>
      </c>
      <c r="K46" s="21">
        <v>1</v>
      </c>
      <c r="L46" s="21">
        <v>1</v>
      </c>
      <c r="M46" s="21">
        <v>1</v>
      </c>
      <c r="N46" s="21">
        <v>1</v>
      </c>
      <c r="O46" s="21">
        <v>1</v>
      </c>
      <c r="P46" s="21">
        <v>1</v>
      </c>
      <c r="Q46" s="21">
        <v>1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>
        <v>1</v>
      </c>
      <c r="AA46" s="21">
        <v>1</v>
      </c>
      <c r="AB46" s="21">
        <v>1</v>
      </c>
      <c r="AC46" s="21">
        <v>1</v>
      </c>
      <c r="AD46" s="21">
        <f t="shared" si="0"/>
        <v>23</v>
      </c>
      <c r="AE46" s="21">
        <v>7</v>
      </c>
      <c r="AF46" s="21">
        <v>8</v>
      </c>
      <c r="AG46" s="21">
        <v>8</v>
      </c>
      <c r="AH46" s="21">
        <v>9</v>
      </c>
      <c r="AI46" s="50">
        <v>54.940476190476183</v>
      </c>
      <c r="AJ46" s="50">
        <v>70</v>
      </c>
      <c r="AK46" s="50">
        <v>62.857142857142847</v>
      </c>
      <c r="AL46" s="50">
        <v>77.142857142857139</v>
      </c>
      <c r="AM46" s="50">
        <v>70</v>
      </c>
      <c r="AN46" s="50">
        <v>334.94047619047615</v>
      </c>
      <c r="AO46" s="52" t="s">
        <v>77</v>
      </c>
      <c r="AP46" s="51" t="s">
        <v>80</v>
      </c>
    </row>
    <row r="47" spans="1:42" x14ac:dyDescent="0.2">
      <c r="A47" s="20">
        <v>42</v>
      </c>
      <c r="B47" s="31" t="s">
        <v>23</v>
      </c>
      <c r="C47" s="31" t="s">
        <v>24</v>
      </c>
      <c r="D47" s="31" t="s">
        <v>25</v>
      </c>
      <c r="E47" s="31" t="s">
        <v>38</v>
      </c>
      <c r="F47" s="31" t="s">
        <v>35</v>
      </c>
      <c r="G47" s="21">
        <v>0</v>
      </c>
      <c r="H47" s="21">
        <v>1</v>
      </c>
      <c r="I47" s="21">
        <v>1</v>
      </c>
      <c r="J47" s="21">
        <v>1</v>
      </c>
      <c r="K47" s="21">
        <v>0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1">
        <v>1</v>
      </c>
      <c r="T47" s="21">
        <v>1</v>
      </c>
      <c r="U47" s="21">
        <v>0</v>
      </c>
      <c r="V47" s="21">
        <v>1</v>
      </c>
      <c r="W47" s="21">
        <v>1</v>
      </c>
      <c r="X47" s="21">
        <v>1</v>
      </c>
      <c r="Y47" s="21">
        <v>1</v>
      </c>
      <c r="Z47" s="21">
        <v>1</v>
      </c>
      <c r="AA47" s="21">
        <v>0</v>
      </c>
      <c r="AB47" s="21">
        <v>1</v>
      </c>
      <c r="AC47" s="21">
        <v>1</v>
      </c>
      <c r="AD47" s="21">
        <f t="shared" si="0"/>
        <v>19</v>
      </c>
      <c r="AE47" s="21"/>
      <c r="AF47" s="21"/>
      <c r="AG47" s="21"/>
      <c r="AH47" s="21"/>
      <c r="AI47" s="50"/>
      <c r="AJ47" s="50"/>
      <c r="AK47" s="50"/>
      <c r="AL47" s="50"/>
      <c r="AM47" s="50"/>
      <c r="AN47" s="50"/>
      <c r="AO47" s="52"/>
      <c r="AP47" s="51"/>
    </row>
    <row r="48" spans="1:42" x14ac:dyDescent="0.2">
      <c r="A48" s="20">
        <v>43</v>
      </c>
      <c r="B48" s="31" t="s">
        <v>29</v>
      </c>
      <c r="C48" s="31" t="s">
        <v>30</v>
      </c>
      <c r="D48" s="31" t="s">
        <v>26</v>
      </c>
      <c r="E48" s="31" t="s">
        <v>37</v>
      </c>
      <c r="F48" s="31" t="s">
        <v>34</v>
      </c>
      <c r="G48" s="21">
        <v>1</v>
      </c>
      <c r="H48" s="21">
        <v>1</v>
      </c>
      <c r="I48" s="21">
        <v>1</v>
      </c>
      <c r="J48" s="21">
        <v>1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>
        <v>1</v>
      </c>
      <c r="V48" s="21">
        <v>1</v>
      </c>
      <c r="W48" s="21">
        <v>1</v>
      </c>
      <c r="X48" s="21">
        <v>1</v>
      </c>
      <c r="Y48" s="21">
        <v>0</v>
      </c>
      <c r="Z48" s="21">
        <v>0</v>
      </c>
      <c r="AA48" s="21">
        <v>1</v>
      </c>
      <c r="AB48" s="21">
        <v>1</v>
      </c>
      <c r="AC48" s="21">
        <v>0</v>
      </c>
      <c r="AD48" s="21">
        <f t="shared" si="0"/>
        <v>20</v>
      </c>
      <c r="AE48" s="21">
        <v>4</v>
      </c>
      <c r="AF48" s="21">
        <v>7</v>
      </c>
      <c r="AG48" s="21">
        <v>5</v>
      </c>
      <c r="AH48" s="21">
        <v>9</v>
      </c>
      <c r="AI48" s="50">
        <v>42.916666666666657</v>
      </c>
      <c r="AJ48" s="50">
        <v>40</v>
      </c>
      <c r="AK48" s="50">
        <v>51.428571428571416</v>
      </c>
      <c r="AL48" s="50">
        <v>62.857142857142847</v>
      </c>
      <c r="AM48" s="50">
        <v>70</v>
      </c>
      <c r="AN48" s="50">
        <v>267.20238095238091</v>
      </c>
      <c r="AO48" s="52" t="s">
        <v>76</v>
      </c>
      <c r="AP48" s="51" t="s">
        <v>79</v>
      </c>
    </row>
    <row r="49" spans="1:42" x14ac:dyDescent="0.2">
      <c r="A49" s="20">
        <v>44</v>
      </c>
      <c r="B49" s="31" t="s">
        <v>23</v>
      </c>
      <c r="C49" s="31" t="s">
        <v>30</v>
      </c>
      <c r="D49" s="31" t="s">
        <v>28</v>
      </c>
      <c r="E49" s="31" t="s">
        <v>38</v>
      </c>
      <c r="F49" s="31" t="s">
        <v>35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0</v>
      </c>
      <c r="V49" s="21">
        <v>1</v>
      </c>
      <c r="W49" s="21">
        <v>1</v>
      </c>
      <c r="X49" s="21">
        <v>1</v>
      </c>
      <c r="Y49" s="21">
        <v>0</v>
      </c>
      <c r="Z49" s="21">
        <v>0</v>
      </c>
      <c r="AA49" s="21">
        <v>1</v>
      </c>
      <c r="AB49" s="21">
        <v>1</v>
      </c>
      <c r="AC49" s="21">
        <v>1</v>
      </c>
      <c r="AD49" s="21">
        <f t="shared" si="0"/>
        <v>20</v>
      </c>
      <c r="AE49" s="21">
        <v>7</v>
      </c>
      <c r="AF49" s="21">
        <v>8</v>
      </c>
      <c r="AG49" s="21">
        <v>7</v>
      </c>
      <c r="AH49" s="21">
        <v>8</v>
      </c>
      <c r="AI49" s="50">
        <v>58.333333333333336</v>
      </c>
      <c r="AJ49" s="50">
        <v>60</v>
      </c>
      <c r="AK49" s="50">
        <v>59.999999999999993</v>
      </c>
      <c r="AL49" s="50">
        <v>68.571428571428569</v>
      </c>
      <c r="AM49" s="50">
        <v>66.666666666666657</v>
      </c>
      <c r="AN49" s="50">
        <v>313.57142857142856</v>
      </c>
      <c r="AO49" s="52" t="s">
        <v>77</v>
      </c>
      <c r="AP49" s="51" t="s">
        <v>80</v>
      </c>
    </row>
    <row r="50" spans="1:42" ht="17" thickBot="1" x14ac:dyDescent="0.25">
      <c r="A50" s="20">
        <v>45</v>
      </c>
      <c r="B50" s="31" t="s">
        <v>23</v>
      </c>
      <c r="C50" s="31" t="s">
        <v>24</v>
      </c>
      <c r="D50" s="31" t="s">
        <v>26</v>
      </c>
      <c r="E50" s="31" t="s">
        <v>37</v>
      </c>
      <c r="F50" s="31" t="s">
        <v>36</v>
      </c>
      <c r="G50" s="21">
        <v>0</v>
      </c>
      <c r="H50" s="21">
        <v>1</v>
      </c>
      <c r="I50" s="21">
        <v>1</v>
      </c>
      <c r="J50" s="21">
        <v>1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1">
        <v>1</v>
      </c>
      <c r="R50" s="21">
        <v>1</v>
      </c>
      <c r="S50" s="21">
        <v>1</v>
      </c>
      <c r="T50" s="21">
        <v>1</v>
      </c>
      <c r="U50" s="21">
        <v>1</v>
      </c>
      <c r="V50" s="21">
        <v>1</v>
      </c>
      <c r="W50" s="21">
        <v>1</v>
      </c>
      <c r="X50" s="21">
        <v>0</v>
      </c>
      <c r="Y50" s="21">
        <v>0</v>
      </c>
      <c r="Z50" s="21">
        <v>0</v>
      </c>
      <c r="AA50" s="21">
        <v>1</v>
      </c>
      <c r="AB50" s="21">
        <v>1</v>
      </c>
      <c r="AC50" s="21">
        <v>0</v>
      </c>
      <c r="AD50" s="21">
        <f t="shared" si="0"/>
        <v>18</v>
      </c>
      <c r="AE50" s="21">
        <v>8</v>
      </c>
      <c r="AF50" s="21">
        <v>8</v>
      </c>
      <c r="AG50" s="21">
        <v>8</v>
      </c>
      <c r="AH50" s="21">
        <v>8</v>
      </c>
      <c r="AI50" s="54">
        <v>61.964285714285701</v>
      </c>
      <c r="AJ50" s="54">
        <v>45</v>
      </c>
      <c r="AK50" s="54">
        <v>54.285714285714278</v>
      </c>
      <c r="AL50" s="54">
        <v>48.571428571428562</v>
      </c>
      <c r="AM50" s="54">
        <v>70</v>
      </c>
      <c r="AN50" s="54">
        <v>279.82142857142856</v>
      </c>
      <c r="AO50" s="56" t="s">
        <v>76</v>
      </c>
      <c r="AP50" s="55" t="s">
        <v>79</v>
      </c>
    </row>
    <row r="51" spans="1:42" ht="17" thickTop="1" x14ac:dyDescent="0.2"/>
  </sheetData>
  <mergeCells count="8">
    <mergeCell ref="AE5:AF5"/>
    <mergeCell ref="AG5:AH5"/>
    <mergeCell ref="G3:K3"/>
    <mergeCell ref="L3:N3"/>
    <mergeCell ref="O3:Q3"/>
    <mergeCell ref="R3:U3"/>
    <mergeCell ref="V3:Z3"/>
    <mergeCell ref="AA3:A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59B3-C1C9-4A1B-A53D-652770115B23}">
  <dimension ref="A1:CH19"/>
  <sheetViews>
    <sheetView tabSelected="1" topLeftCell="BN1" workbookViewId="0">
      <selection activeCell="CD4" sqref="CD4"/>
    </sheetView>
  </sheetViews>
  <sheetFormatPr baseColWidth="10" defaultColWidth="8.83203125" defaultRowHeight="16" x14ac:dyDescent="0.2"/>
  <cols>
    <col min="2" max="2" width="12.83203125" customWidth="1"/>
    <col min="3" max="3" width="9.6640625" customWidth="1"/>
    <col min="4" max="5" width="17" customWidth="1"/>
    <col min="6" max="6" width="10.5" customWidth="1"/>
    <col min="7" max="7" width="13.5" customWidth="1"/>
    <col min="8" max="8" width="13.33203125" customWidth="1"/>
    <col min="9" max="9" width="14.33203125" customWidth="1"/>
    <col min="10" max="10" width="13.6640625" customWidth="1"/>
    <col min="11" max="11" width="14.33203125" customWidth="1"/>
    <col min="12" max="12" width="11.6640625" customWidth="1"/>
    <col min="13" max="13" width="13" customWidth="1"/>
    <col min="14" max="14" width="13.83203125" customWidth="1"/>
    <col min="15" max="16" width="13.6640625" customWidth="1"/>
    <col min="17" max="17" width="13.5" customWidth="1"/>
    <col min="18" max="18" width="13.1640625" customWidth="1"/>
    <col min="19" max="19" width="14.5" customWidth="1"/>
    <col min="20" max="21" width="12.6640625" customWidth="1"/>
    <col min="22" max="44" width="12.6640625" style="31" customWidth="1"/>
    <col min="45" max="45" width="9.83203125" style="31" customWidth="1"/>
    <col min="46" max="46" width="9.1640625" customWidth="1"/>
    <col min="47" max="47" width="8.33203125" customWidth="1"/>
    <col min="48" max="48" width="6.83203125" customWidth="1"/>
    <col min="49" max="49" width="7.6640625" customWidth="1"/>
    <col min="50" max="50" width="6.83203125" customWidth="1"/>
    <col min="51" max="51" width="7" customWidth="1"/>
    <col min="52" max="52" width="7.1640625" customWidth="1"/>
    <col min="53" max="53" width="7.33203125" customWidth="1"/>
    <col min="54" max="54" width="7.1640625" customWidth="1"/>
    <col min="55" max="55" width="8.33203125" customWidth="1"/>
    <col min="56" max="56" width="8.6640625" customWidth="1"/>
    <col min="61" max="62" width="8.6640625" style="31"/>
    <col min="75" max="75" width="8.83203125" customWidth="1"/>
    <col min="76" max="76" width="9.1640625" customWidth="1"/>
    <col min="77" max="79" width="9.83203125" customWidth="1"/>
    <col min="84" max="84" width="9.33203125" customWidth="1"/>
    <col min="86" max="86" width="10" customWidth="1"/>
  </cols>
  <sheetData>
    <row r="1" spans="1:86" x14ac:dyDescent="0.2">
      <c r="A1" t="s">
        <v>101</v>
      </c>
      <c r="B1" t="s">
        <v>8</v>
      </c>
      <c r="C1" t="s">
        <v>9</v>
      </c>
      <c r="D1" t="s">
        <v>10</v>
      </c>
      <c r="E1" t="s">
        <v>11</v>
      </c>
      <c r="F1" t="s">
        <v>34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s="65" t="s">
        <v>109</v>
      </c>
      <c r="AD1" t="s">
        <v>110</v>
      </c>
      <c r="AE1" t="s">
        <v>111</v>
      </c>
      <c r="AF1" s="65" t="s">
        <v>112</v>
      </c>
      <c r="AG1" t="s">
        <v>113</v>
      </c>
      <c r="AH1" t="s">
        <v>114</v>
      </c>
      <c r="AI1" t="s">
        <v>115</v>
      </c>
      <c r="AJ1" t="s">
        <v>116</v>
      </c>
      <c r="AK1" t="s">
        <v>117</v>
      </c>
      <c r="AL1" t="s">
        <v>118</v>
      </c>
      <c r="AM1" s="65" t="s">
        <v>119</v>
      </c>
      <c r="AN1" s="65" t="s">
        <v>120</v>
      </c>
      <c r="AO1" t="s">
        <v>121</v>
      </c>
      <c r="AP1" t="s">
        <v>122</v>
      </c>
      <c r="AQ1" t="s">
        <v>123</v>
      </c>
      <c r="AR1" s="65" t="s">
        <v>124</v>
      </c>
      <c r="AS1" t="s">
        <v>125</v>
      </c>
      <c r="AT1" s="65" t="s">
        <v>138</v>
      </c>
      <c r="AU1" s="65" t="s">
        <v>139</v>
      </c>
      <c r="AV1" s="65" t="s">
        <v>140</v>
      </c>
      <c r="AW1" s="65" t="s">
        <v>141</v>
      </c>
      <c r="AX1" s="65" t="s">
        <v>142</v>
      </c>
      <c r="AY1" s="65" t="s">
        <v>143</v>
      </c>
      <c r="AZ1" s="65" t="s">
        <v>144</v>
      </c>
      <c r="BA1" s="65" t="s">
        <v>146</v>
      </c>
      <c r="BB1" s="65" t="s">
        <v>145</v>
      </c>
      <c r="BC1" s="65" t="s">
        <v>147</v>
      </c>
      <c r="BD1" s="65" t="s">
        <v>130</v>
      </c>
      <c r="BE1" t="s">
        <v>148</v>
      </c>
      <c r="BF1" t="s">
        <v>149</v>
      </c>
      <c r="BG1" t="s">
        <v>150</v>
      </c>
      <c r="BH1" t="s">
        <v>151</v>
      </c>
      <c r="BI1" t="s">
        <v>152</v>
      </c>
      <c r="BJ1" t="s">
        <v>131</v>
      </c>
      <c r="BK1" t="s">
        <v>153</v>
      </c>
      <c r="BL1" t="s">
        <v>154</v>
      </c>
      <c r="BM1" t="s">
        <v>155</v>
      </c>
      <c r="BN1" t="s">
        <v>156</v>
      </c>
      <c r="BO1" t="s">
        <v>157</v>
      </c>
      <c r="BP1" t="s">
        <v>132</v>
      </c>
      <c r="BQ1" t="s">
        <v>158</v>
      </c>
      <c r="BR1" t="s">
        <v>159</v>
      </c>
      <c r="BS1" t="s">
        <v>160</v>
      </c>
      <c r="BT1" t="s">
        <v>161</v>
      </c>
      <c r="BU1" t="s">
        <v>162</v>
      </c>
      <c r="BV1" t="s">
        <v>133</v>
      </c>
      <c r="BW1" t="s">
        <v>163</v>
      </c>
      <c r="BX1" t="s">
        <v>164</v>
      </c>
      <c r="BY1" t="s">
        <v>165</v>
      </c>
      <c r="BZ1" t="s">
        <v>166</v>
      </c>
      <c r="CA1" t="s">
        <v>134</v>
      </c>
      <c r="CB1" t="s">
        <v>126</v>
      </c>
      <c r="CC1" t="s">
        <v>127</v>
      </c>
      <c r="CD1" t="s">
        <v>128</v>
      </c>
      <c r="CE1" t="s">
        <v>129</v>
      </c>
      <c r="CF1" t="s">
        <v>135</v>
      </c>
      <c r="CG1" t="s">
        <v>136</v>
      </c>
      <c r="CH1" t="s">
        <v>137</v>
      </c>
    </row>
    <row r="2" spans="1:86" x14ac:dyDescent="0.2">
      <c r="A2" s="1"/>
      <c r="B2" s="68" t="s">
        <v>48</v>
      </c>
      <c r="C2" s="68"/>
      <c r="D2" s="68"/>
      <c r="E2" s="68"/>
      <c r="F2" s="36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40" t="s">
        <v>72</v>
      </c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29" t="s">
        <v>0</v>
      </c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</row>
    <row r="3" spans="1:86" x14ac:dyDescent="0.2">
      <c r="A3" s="1"/>
      <c r="B3" s="2"/>
      <c r="C3" s="1"/>
      <c r="D3" s="1"/>
      <c r="E3" s="1"/>
      <c r="F3" s="19"/>
      <c r="V3" s="67" t="s">
        <v>95</v>
      </c>
      <c r="W3" s="67"/>
      <c r="X3" s="67"/>
      <c r="Y3" s="67"/>
      <c r="Z3" s="67"/>
      <c r="AA3" s="67" t="s">
        <v>96</v>
      </c>
      <c r="AB3" s="67"/>
      <c r="AC3" s="67"/>
      <c r="AD3" s="67" t="s">
        <v>97</v>
      </c>
      <c r="AE3" s="67"/>
      <c r="AF3" s="67"/>
      <c r="AG3" s="67" t="s">
        <v>98</v>
      </c>
      <c r="AH3" s="67"/>
      <c r="AI3" s="67"/>
      <c r="AJ3" s="67"/>
      <c r="AK3" s="67" t="s">
        <v>99</v>
      </c>
      <c r="AL3" s="67"/>
      <c r="AM3" s="67"/>
      <c r="AN3" s="67"/>
      <c r="AO3" s="67"/>
      <c r="AP3" s="67" t="s">
        <v>100</v>
      </c>
      <c r="AQ3" s="67"/>
      <c r="AR3" s="67"/>
      <c r="AT3" s="3" t="s">
        <v>1</v>
      </c>
      <c r="AU3" s="3"/>
      <c r="AV3" s="3"/>
      <c r="AW3" s="3"/>
      <c r="AX3" s="3"/>
      <c r="AY3" s="3"/>
      <c r="AZ3" s="3"/>
      <c r="BA3" s="3"/>
      <c r="BB3" s="3"/>
      <c r="BC3" s="3"/>
      <c r="BD3" s="3"/>
      <c r="BE3" s="4" t="s">
        <v>2</v>
      </c>
      <c r="BF3" s="4"/>
      <c r="BG3" s="4"/>
      <c r="BH3" s="4"/>
      <c r="BI3" s="4"/>
      <c r="BJ3" s="4"/>
      <c r="BK3" s="5" t="s">
        <v>3</v>
      </c>
      <c r="BL3" s="5"/>
      <c r="BM3" s="5"/>
      <c r="BN3" s="5"/>
      <c r="BO3" s="5"/>
      <c r="BP3" s="5"/>
      <c r="BQ3" s="6" t="s">
        <v>4</v>
      </c>
      <c r="BR3" s="6"/>
      <c r="BS3" s="6"/>
      <c r="BT3" s="6"/>
      <c r="BU3" s="6"/>
      <c r="BV3" s="6"/>
      <c r="BW3" s="7" t="s">
        <v>91</v>
      </c>
      <c r="BX3" s="7"/>
      <c r="BY3" s="7"/>
      <c r="BZ3" s="7"/>
      <c r="CA3" s="7"/>
      <c r="CB3" s="69" t="s">
        <v>5</v>
      </c>
      <c r="CC3" s="69"/>
      <c r="CD3" s="69" t="s">
        <v>6</v>
      </c>
      <c r="CE3" s="69"/>
    </row>
    <row r="4" spans="1:86" ht="288" x14ac:dyDescent="0.2">
      <c r="A4" s="8" t="s">
        <v>7</v>
      </c>
      <c r="B4" s="44" t="s">
        <v>8</v>
      </c>
      <c r="C4" s="44" t="s">
        <v>9</v>
      </c>
      <c r="D4" s="45" t="s">
        <v>10</v>
      </c>
      <c r="E4" s="45" t="s">
        <v>11</v>
      </c>
      <c r="F4" s="45" t="s">
        <v>33</v>
      </c>
      <c r="G4" s="9" t="s">
        <v>12</v>
      </c>
      <c r="H4" s="9" t="s">
        <v>13</v>
      </c>
      <c r="I4" s="9" t="s">
        <v>14</v>
      </c>
      <c r="J4" s="9" t="s">
        <v>15</v>
      </c>
      <c r="K4" s="9" t="s">
        <v>16</v>
      </c>
      <c r="L4" s="22" t="s">
        <v>39</v>
      </c>
      <c r="M4" s="24" t="s">
        <v>39</v>
      </c>
      <c r="N4" s="9" t="s">
        <v>17</v>
      </c>
      <c r="O4" s="9" t="s">
        <v>18</v>
      </c>
      <c r="P4" s="9" t="s">
        <v>19</v>
      </c>
      <c r="Q4" s="9" t="s">
        <v>20</v>
      </c>
      <c r="R4" s="9" t="s">
        <v>21</v>
      </c>
      <c r="S4" s="9" t="s">
        <v>22</v>
      </c>
      <c r="T4" s="23" t="s">
        <v>40</v>
      </c>
      <c r="U4" s="26" t="s">
        <v>40</v>
      </c>
      <c r="V4" s="38" t="s">
        <v>49</v>
      </c>
      <c r="W4" s="38" t="s">
        <v>50</v>
      </c>
      <c r="X4" s="38" t="s">
        <v>51</v>
      </c>
      <c r="Y4" s="38" t="s">
        <v>52</v>
      </c>
      <c r="Z4" s="38" t="s">
        <v>53</v>
      </c>
      <c r="AA4" s="38" t="s">
        <v>54</v>
      </c>
      <c r="AB4" s="38" t="s">
        <v>55</v>
      </c>
      <c r="AC4" s="38" t="s">
        <v>56</v>
      </c>
      <c r="AD4" s="38" t="s">
        <v>57</v>
      </c>
      <c r="AE4" s="38" t="s">
        <v>58</v>
      </c>
      <c r="AF4" s="38" t="s">
        <v>59</v>
      </c>
      <c r="AG4" s="38" t="s">
        <v>60</v>
      </c>
      <c r="AH4" s="38" t="s">
        <v>61</v>
      </c>
      <c r="AI4" s="38" t="s">
        <v>62</v>
      </c>
      <c r="AJ4" s="38" t="s">
        <v>63</v>
      </c>
      <c r="AK4" s="38" t="s">
        <v>64</v>
      </c>
      <c r="AL4" s="38" t="s">
        <v>65</v>
      </c>
      <c r="AM4" s="38" t="s">
        <v>66</v>
      </c>
      <c r="AN4" s="38" t="s">
        <v>67</v>
      </c>
      <c r="AO4" s="38" t="s">
        <v>68</v>
      </c>
      <c r="AP4" s="38" t="s">
        <v>69</v>
      </c>
      <c r="AQ4" s="38" t="s">
        <v>70</v>
      </c>
      <c r="AR4" s="38" t="s">
        <v>71</v>
      </c>
      <c r="AS4" s="38" t="s">
        <v>74</v>
      </c>
      <c r="AT4" s="10">
        <v>14.1</v>
      </c>
      <c r="AU4" s="10">
        <v>14.2</v>
      </c>
      <c r="AV4" s="10">
        <v>14.3</v>
      </c>
      <c r="AW4" s="10">
        <v>14.4</v>
      </c>
      <c r="AX4" s="10">
        <v>14.5</v>
      </c>
      <c r="AY4" s="10">
        <v>14.6</v>
      </c>
      <c r="AZ4" s="10">
        <v>14.7</v>
      </c>
      <c r="BA4" s="10">
        <v>14.8</v>
      </c>
      <c r="BB4" s="10">
        <v>14.9</v>
      </c>
      <c r="BC4" s="27" t="s">
        <v>43</v>
      </c>
      <c r="BD4" s="27" t="s">
        <v>44</v>
      </c>
      <c r="BE4" s="11">
        <v>15.1</v>
      </c>
      <c r="BF4" s="11">
        <v>15.2</v>
      </c>
      <c r="BG4" s="11">
        <v>15.3</v>
      </c>
      <c r="BH4" s="11">
        <v>15.4</v>
      </c>
      <c r="BI4" s="32" t="s">
        <v>45</v>
      </c>
      <c r="BJ4" s="32" t="s">
        <v>44</v>
      </c>
      <c r="BK4" s="12">
        <v>16.100000000000001</v>
      </c>
      <c r="BL4" s="12">
        <v>16.2</v>
      </c>
      <c r="BM4" s="12">
        <v>16.3</v>
      </c>
      <c r="BN4" s="12">
        <v>16.399999999999999</v>
      </c>
      <c r="BO4" s="33" t="s">
        <v>45</v>
      </c>
      <c r="BP4" s="33" t="s">
        <v>44</v>
      </c>
      <c r="BQ4" s="13">
        <v>17.100000000000001</v>
      </c>
      <c r="BR4" s="13">
        <v>17.2</v>
      </c>
      <c r="BS4" s="13">
        <v>17.3</v>
      </c>
      <c r="BT4" s="13">
        <v>17.399999999999999</v>
      </c>
      <c r="BU4" s="34" t="s">
        <v>45</v>
      </c>
      <c r="BV4" s="34" t="s">
        <v>46</v>
      </c>
      <c r="BW4" s="14">
        <v>18.100000000000001</v>
      </c>
      <c r="BX4" s="14">
        <v>18.2</v>
      </c>
      <c r="BY4" s="14">
        <v>18.3</v>
      </c>
      <c r="BZ4" s="35" t="s">
        <v>47</v>
      </c>
      <c r="CA4" s="35" t="s">
        <v>44</v>
      </c>
      <c r="CB4" s="1">
        <v>13.1</v>
      </c>
      <c r="CC4" s="1">
        <v>13.2</v>
      </c>
      <c r="CD4" s="1">
        <v>19.100000000000001</v>
      </c>
      <c r="CE4" s="1">
        <v>19.2</v>
      </c>
      <c r="CF4" s="41" t="s">
        <v>75</v>
      </c>
      <c r="CG4" s="42" t="s">
        <v>92</v>
      </c>
      <c r="CH4" s="42" t="s">
        <v>78</v>
      </c>
    </row>
    <row r="5" spans="1:86" x14ac:dyDescent="0.2">
      <c r="A5">
        <v>46</v>
      </c>
      <c r="B5" s="31" t="s">
        <v>23</v>
      </c>
      <c r="C5" s="31" t="s">
        <v>24</v>
      </c>
      <c r="D5" s="46" t="s">
        <v>25</v>
      </c>
      <c r="E5" s="46"/>
      <c r="F5" s="46" t="s">
        <v>35</v>
      </c>
      <c r="G5" s="15">
        <v>3</v>
      </c>
      <c r="H5" s="15">
        <v>3</v>
      </c>
      <c r="I5" s="15">
        <v>3</v>
      </c>
      <c r="J5" s="15">
        <v>1</v>
      </c>
      <c r="K5" s="15">
        <v>1</v>
      </c>
      <c r="L5" s="20">
        <f>SUM(G5:K5)</f>
        <v>11</v>
      </c>
      <c r="M5" s="25" t="s">
        <v>25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20">
        <f>SUM(N5:S5)</f>
        <v>0</v>
      </c>
      <c r="U5" s="25" t="s">
        <v>25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1</v>
      </c>
      <c r="AD5" s="21">
        <v>1</v>
      </c>
      <c r="AE5" s="21">
        <v>1</v>
      </c>
      <c r="AF5" s="21">
        <v>1</v>
      </c>
      <c r="AG5" s="21">
        <v>1</v>
      </c>
      <c r="AH5" s="21">
        <v>1</v>
      </c>
      <c r="AI5" s="21">
        <v>1</v>
      </c>
      <c r="AJ5" s="21">
        <v>0</v>
      </c>
      <c r="AK5" s="21">
        <v>0</v>
      </c>
      <c r="AL5" s="21">
        <v>1</v>
      </c>
      <c r="AM5" s="21">
        <v>1</v>
      </c>
      <c r="AN5" s="21">
        <v>0</v>
      </c>
      <c r="AO5" s="21">
        <v>0</v>
      </c>
      <c r="AP5" s="21">
        <v>1</v>
      </c>
      <c r="AQ5" s="21">
        <v>0</v>
      </c>
      <c r="AR5" s="21">
        <v>0</v>
      </c>
      <c r="AS5" s="21">
        <f>SUM(V5:AR5)</f>
        <v>10</v>
      </c>
      <c r="AT5" s="15">
        <f>IF([1]Working_Maria!AP4="Not true",1,IF([1]Working_Maria!AP4="A little bit true",2,IF([1]Working_Maria!AP4="Mostly true",3,IF([1]Working_Maria!AP4="Completely true",4))))</f>
        <v>2</v>
      </c>
      <c r="AU5" s="15">
        <f>IF([1]Working_Maria!AQ4="Not true",1,IF([1]Working_Maria!AQ4="A little bit true",2,IF([1]Working_Maria!AQ4="Mostly true",3,IF([1]Working_Maria!AQ4="Completely true",4))))</f>
        <v>1</v>
      </c>
      <c r="AV5" s="15">
        <f>IF([1]Working_Maria!AR4="Not true",1,IF([1]Working_Maria!AR4="A little bit true",2,IF([1]Working_Maria!AR4="Mostly true",3,IF([1]Working_Maria!AR4="Completely true",4))))</f>
        <v>1</v>
      </c>
      <c r="AW5" s="15">
        <f>IF([1]Working_Maria!AS4="Not true",1,IF([1]Working_Maria!AS4="A little bit true",2,IF([1]Working_Maria!AS4="Mostly true",3,IF([1]Working_Maria!AS4="Completely true",4))))</f>
        <v>1</v>
      </c>
      <c r="AX5" s="15">
        <f>IF([1]Working_Maria!AT4="Not true",1,IF([1]Working_Maria!AT4="A little bit true",2,IF([1]Working_Maria!AT4="Mostly true",3,IF([1]Working_Maria!AT4="Completely true",4))))</f>
        <v>1</v>
      </c>
      <c r="AY5" s="15">
        <f>IF([1]Working_Maria!AU4="Not true",1,IF([1]Working_Maria!AU4="A little bit true",2,IF([1]Working_Maria!AU4="Mostly true",3,IF([1]Working_Maria!AU4="Completely true",4))))</f>
        <v>4</v>
      </c>
      <c r="AZ5" s="15">
        <f>IF([1]Working_Maria!AV4="Not true",1,IF([1]Working_Maria!AV4="A little bit true",2,IF([1]Working_Maria!AV4="Mostly true",3,IF([1]Working_Maria!AV4="Completely true",4))))</f>
        <v>4</v>
      </c>
      <c r="BA5" s="15">
        <f>IF([1]Working_Maria!AW4="Not true",1,IF([1]Working_Maria!AW4="A little bit true",2,IF([1]Working_Maria!AW4="Mostly true",3,IF([1]Working_Maria!AW4="Completely true",4))))</f>
        <v>4</v>
      </c>
      <c r="BB5" s="15">
        <f>IF([1]Working_Maria!AX4="Not true",1,IF([1]Working_Maria!AX4="A little bit true",2,IF([1]Working_Maria!AX4="Mostly true",3,IF([1]Working_Maria!AX4="Completely true",4))))</f>
        <v>4</v>
      </c>
      <c r="BC5" s="20">
        <f>SUM(AT5:BB5)</f>
        <v>22</v>
      </c>
      <c r="BD5" s="28">
        <f>(80*BC5)/36</f>
        <v>48.888888888888886</v>
      </c>
      <c r="BE5" s="15">
        <f>IF([1]Working_Maria!AY4="Not true",1,IF([1]Working_Maria!AY4="A little bit true",2,IF([1]Working_Maria!AY4="Mostly true",3,IF([1]Working_Maria!AY4="Completely true",4))))</f>
        <v>4</v>
      </c>
      <c r="BF5" s="15">
        <f>IF([1]Working_Maria!AZ4="Not true",1,IF([1]Working_Maria!AZ4="A little bit true",2,IF([1]Working_Maria!AZ4="Mostly true",3,IF([1]Working_Maria!AZ4="Completely true",4))))</f>
        <v>3</v>
      </c>
      <c r="BG5" s="15">
        <f>IF([1]Working_Maria!BA4="Not true",1,IF([1]Working_Maria!BA4="A little bit true",2,IF([1]Working_Maria!BA4="Mostly true",3,IF([1]Working_Maria!BA4="Completely true",4))))</f>
        <v>3</v>
      </c>
      <c r="BH5" s="15">
        <f>IF([1]Working_Maria!BB4="Not true",1,IF([1]Working_Maria!BB4="A little bit true",2,IF([1]Working_Maria!BB4="Mostly true",3,IF([1]Working_Maria!BB4="Completely true",4))))</f>
        <v>3</v>
      </c>
      <c r="BI5" s="21">
        <f>SUM(BE5:BH5)</f>
        <v>13</v>
      </c>
      <c r="BJ5" s="25">
        <f>(80*BI5)/16</f>
        <v>65</v>
      </c>
      <c r="BK5" s="15">
        <f>IF([1]Working_Maria!BC4="Not true",1,IF([1]Working_Maria!BC4="A little bit true",2,IF([1]Working_Maria!BC4="Mostly true",3,IF([1]Working_Maria!BC4="Completely true",4))))</f>
        <v>2</v>
      </c>
      <c r="BL5" s="15">
        <f>IF([1]Working_Maria!BD4="Not true",1,IF([1]Working_Maria!BD4="A little bit true",2,IF([1]Working_Maria!BD4="Mostly true",3,IF([1]Working_Maria!BD4="Completely true",4))))</f>
        <v>2</v>
      </c>
      <c r="BM5" s="15">
        <f>IF([1]Working_Maria!BE4="Not true",1,IF([1]Working_Maria!BE4="A little bit true",2,IF([1]Working_Maria!BE4="Mostly true",3,IF([1]Working_Maria!BE4="Completely true",4))))</f>
        <v>4</v>
      </c>
      <c r="BN5" s="15">
        <f>IF([1]Working_Maria!BF4="Not true",1,IF([1]Working_Maria!BF4="A little bit true",2,IF([1]Working_Maria!BF4="Mostly true",3,IF([1]Working_Maria!BF4="Completely true",4))))</f>
        <v>4</v>
      </c>
      <c r="BO5" s="20">
        <f>SUM(BK5:BN5)</f>
        <v>12</v>
      </c>
      <c r="BP5" s="25">
        <f>(80*BO5)/16</f>
        <v>60</v>
      </c>
      <c r="BQ5" s="15">
        <f>IF([1]Working_Maria!BG4="Not true",1,IF([1]Working_Maria!BG4="A little bit true",2,IF([1]Working_Maria!BG4="Mostly true",3,IF([1]Working_Maria!BG4="Completely true",4))))</f>
        <v>3</v>
      </c>
      <c r="BR5" s="15">
        <f>IF([1]Working_Maria!BH4="Not true",1,IF([1]Working_Maria!BH4="A little bit true",2,IF([1]Working_Maria!BH4="Mostly true",3,IF([1]Working_Maria!BH4="Completely true",4))))</f>
        <v>3</v>
      </c>
      <c r="BS5" s="15">
        <f>IF([1]Working_Maria!BI4="Not true",1,IF([1]Working_Maria!BI4="A little bit true",2,IF([1]Working_Maria!BI4="Mostly true",3,IF([1]Working_Maria!BI4="Completely true",4))))</f>
        <v>3</v>
      </c>
      <c r="BT5" s="15">
        <f>IF([1]Working_Maria!BJ4="Not true",1,IF([1]Working_Maria!BJ4="A little bit true",2,IF([1]Working_Maria!BJ4="Mostly true",3,IF([1]Working_Maria!BJ4="Completely true",4))))</f>
        <v>2</v>
      </c>
      <c r="BU5" s="20">
        <f>SUM(BQ5:BT5)</f>
        <v>11</v>
      </c>
      <c r="BV5" s="25">
        <f>(80*BU5)/16</f>
        <v>55</v>
      </c>
      <c r="BW5" s="15">
        <f>IF([1]Working_Maria!BK4="Not true",1,IF([1]Working_Maria!BK4="A little bit true",2,IF([1]Working_Maria!BK4="Mostly true",3,IF([1]Working_Maria!BK4="Completely true",4))))</f>
        <v>3</v>
      </c>
      <c r="BX5" s="15">
        <f>IF([1]Working_Maria!BL4="Not true",1,IF([1]Working_Maria!BL4="A little bit true",2,IF([1]Working_Maria!BL4="Mostly true",3,IF([1]Working_Maria!BL4="Completely true",4))))</f>
        <v>3</v>
      </c>
      <c r="BY5" s="15">
        <f>IF([1]Working_Maria!BM4="Not true",1,IF([1]Working_Maria!BM4="A little bit true",2,IF([1]Working_Maria!BM4="Mostly true",3,IF([1]Working_Maria!BM4="Completely true",4))))</f>
        <v>2</v>
      </c>
      <c r="BZ5" s="20">
        <f>SUM(BW5:BY5)</f>
        <v>8</v>
      </c>
      <c r="CA5" s="28">
        <f>(80*BZ5)/12</f>
        <v>53.333333333333336</v>
      </c>
      <c r="CB5" s="15">
        <f>[1]Working_Maria!AN4</f>
        <v>6</v>
      </c>
      <c r="CC5" s="15">
        <f>[1]Working_Maria!AO4</f>
        <v>6</v>
      </c>
      <c r="CD5" s="15">
        <f>[1]Working_Maria!BN4</f>
        <v>8</v>
      </c>
      <c r="CE5" s="15">
        <f>[1]Working_Maria!BO4</f>
        <v>8</v>
      </c>
      <c r="CF5" s="28">
        <f>SUM(BD5,BJ5,BP5,BV5,CA5)</f>
        <v>282.22222222222223</v>
      </c>
      <c r="CG5" s="25" t="s">
        <v>76</v>
      </c>
      <c r="CH5" s="16" t="s">
        <v>79</v>
      </c>
    </row>
    <row r="6" spans="1:86" x14ac:dyDescent="0.2">
      <c r="A6" s="5">
        <v>14</v>
      </c>
      <c r="B6" s="31" t="s">
        <v>23</v>
      </c>
      <c r="C6" s="31" t="s">
        <v>24</v>
      </c>
      <c r="D6" s="46" t="s">
        <v>26</v>
      </c>
      <c r="E6" s="46" t="s">
        <v>37</v>
      </c>
      <c r="F6" s="46" t="s">
        <v>34</v>
      </c>
      <c r="G6" s="15">
        <v>4</v>
      </c>
      <c r="H6" s="15">
        <v>6</v>
      </c>
      <c r="I6" s="15">
        <v>5</v>
      </c>
      <c r="J6" s="15">
        <v>4</v>
      </c>
      <c r="K6" s="15">
        <v>3</v>
      </c>
      <c r="L6" s="20">
        <f t="shared" ref="L6:L16" si="0">SUM(G6:K6)</f>
        <v>22</v>
      </c>
      <c r="M6" s="25" t="s">
        <v>26</v>
      </c>
      <c r="N6" s="15">
        <v>1</v>
      </c>
      <c r="O6" s="15">
        <v>1</v>
      </c>
      <c r="P6" s="15">
        <v>0</v>
      </c>
      <c r="Q6" s="15">
        <v>0</v>
      </c>
      <c r="R6" s="15">
        <v>0</v>
      </c>
      <c r="S6" s="15">
        <v>0</v>
      </c>
      <c r="T6" s="20">
        <f t="shared" ref="T6:T16" si="1">SUM(N6:S6)</f>
        <v>2</v>
      </c>
      <c r="U6" s="25" t="s">
        <v>41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>
        <v>1</v>
      </c>
      <c r="AD6" s="21">
        <v>1</v>
      </c>
      <c r="AE6" s="21">
        <v>1</v>
      </c>
      <c r="AF6" s="21">
        <v>1</v>
      </c>
      <c r="AG6" s="21">
        <v>1</v>
      </c>
      <c r="AH6" s="21">
        <v>1</v>
      </c>
      <c r="AI6" s="21">
        <v>1</v>
      </c>
      <c r="AJ6" s="21">
        <v>1</v>
      </c>
      <c r="AK6" s="21">
        <v>1</v>
      </c>
      <c r="AL6" s="21">
        <v>1</v>
      </c>
      <c r="AM6" s="21">
        <v>1</v>
      </c>
      <c r="AN6" s="21">
        <v>1</v>
      </c>
      <c r="AO6" s="21">
        <v>0</v>
      </c>
      <c r="AP6" s="21">
        <v>0</v>
      </c>
      <c r="AQ6" s="21">
        <v>1</v>
      </c>
      <c r="AR6" s="21">
        <v>1</v>
      </c>
      <c r="AS6" s="21">
        <f t="shared" ref="AS6:AS16" si="2">SUM(V6:AR6)</f>
        <v>21</v>
      </c>
      <c r="AT6" s="15">
        <f>IF([1]Working_Maria!AP5="Not true",1,IF([1]Working_Maria!AP5="A little bit true",2,IF([1]Working_Maria!AP5="Mostly true",3,IF([1]Working_Maria!AP5="Completely true",4))))</f>
        <v>2</v>
      </c>
      <c r="AU6" s="15">
        <f>IF([1]Working_Maria!AQ5="Not true",1,IF([1]Working_Maria!AQ5="A little bit true",2,IF([1]Working_Maria!AQ5="Mostly true",3,IF([1]Working_Maria!AQ5="Completely true",4))))</f>
        <v>2</v>
      </c>
      <c r="AV6" s="15">
        <f>IF([1]Working_Maria!AR5="Not true",1,IF([1]Working_Maria!AR5="A little bit true",2,IF([1]Working_Maria!AR5="Mostly true",3,IF([1]Working_Maria!AR5="Completely true",4))))</f>
        <v>2</v>
      </c>
      <c r="AW6" s="15">
        <f>IF([1]Working_Maria!AS5="Not true",1,IF([1]Working_Maria!AS5="A little bit true",2,IF([1]Working_Maria!AS5="Mostly true",3,IF([1]Working_Maria!AS5="Completely true",4))))</f>
        <v>3</v>
      </c>
      <c r="AX6" s="15">
        <f>IF([1]Working_Maria!AT5="Not true",1,IF([1]Working_Maria!AT5="A little bit true",2,IF([1]Working_Maria!AT5="Mostly true",3,IF([1]Working_Maria!AT5="Completely true",4))))</f>
        <v>3</v>
      </c>
      <c r="AY6" s="15">
        <f>IF([1]Working_Maria!AU5="Not true",1,IF([1]Working_Maria!AU5="A little bit true",2,IF([1]Working_Maria!AU5="Mostly true",3,IF([1]Working_Maria!AU5="Completely true",4))))</f>
        <v>3</v>
      </c>
      <c r="AZ6" s="15">
        <f>IF([1]Working_Maria!AV5="Not true",1,IF([1]Working_Maria!AV5="A little bit true",2,IF([1]Working_Maria!AV5="Mostly true",3,IF([1]Working_Maria!AV5="Completely true",4))))</f>
        <v>3</v>
      </c>
      <c r="BA6" s="15">
        <f>IF([1]Working_Maria!AW5="Not true",1,IF([1]Working_Maria!AW5="A little bit true",2,IF([1]Working_Maria!AW5="Mostly true",3,IF([1]Working_Maria!AW5="Completely true",4))))</f>
        <v>3</v>
      </c>
      <c r="BB6" s="15">
        <f>IF([1]Working_Maria!AX5="Not true",1,IF([1]Working_Maria!AX5="A little bit true",2,IF([1]Working_Maria!AX5="Mostly true",3,IF([1]Working_Maria!AX5="Completely true",4))))</f>
        <v>3</v>
      </c>
      <c r="BC6" s="20">
        <f t="shared" ref="BC6:BC16" si="3">SUM(AT6:BB6)</f>
        <v>24</v>
      </c>
      <c r="BD6" s="28">
        <f t="shared" ref="BD6:BD16" si="4">(80*BC6)/36</f>
        <v>53.333333333333336</v>
      </c>
      <c r="BE6" s="15">
        <f>IF([1]Working_Maria!AY5="Not true",1,IF([1]Working_Maria!AY5="A little bit true",2,IF([1]Working_Maria!AY5="Mostly true",3,IF([1]Working_Maria!AY5="Completely true",4))))</f>
        <v>4</v>
      </c>
      <c r="BF6" s="15">
        <f>IF([1]Working_Maria!AZ5="Not true",1,IF([1]Working_Maria!AZ5="A little bit true",2,IF([1]Working_Maria!AZ5="Mostly true",3,IF([1]Working_Maria!AZ5="Completely true",4))))</f>
        <v>3</v>
      </c>
      <c r="BG6" s="15">
        <f>IF([1]Working_Maria!BA5="Not true",1,IF([1]Working_Maria!BA5="A little bit true",2,IF([1]Working_Maria!BA5="Mostly true",3,IF([1]Working_Maria!BA5="Completely true",4))))</f>
        <v>4</v>
      </c>
      <c r="BH6" s="15">
        <f>IF([1]Working_Maria!BB5="Not true",1,IF([1]Working_Maria!BB5="A little bit true",2,IF([1]Working_Maria!BB5="Mostly true",3,IF([1]Working_Maria!BB5="Completely true",4))))</f>
        <v>3</v>
      </c>
      <c r="BI6" s="21">
        <f t="shared" ref="BI6:BI16" si="5">SUM(BE6:BH6)</f>
        <v>14</v>
      </c>
      <c r="BJ6" s="25">
        <f t="shared" ref="BJ6:BJ16" si="6">(80*BI6)/16</f>
        <v>70</v>
      </c>
      <c r="BK6" s="15">
        <f>IF([1]Working_Maria!BC5="Not true",1,IF([1]Working_Maria!BC5="A little bit true",2,IF([1]Working_Maria!BC5="Mostly true",3,IF([1]Working_Maria!BC5="Completely true",4))))</f>
        <v>3</v>
      </c>
      <c r="BL6" s="15">
        <f>IF([1]Working_Maria!BD5="Not true",1,IF([1]Working_Maria!BD5="A little bit true",2,IF([1]Working_Maria!BD5="Mostly true",3,IF([1]Working_Maria!BD5="Completely true",4))))</f>
        <v>3</v>
      </c>
      <c r="BM6" s="15">
        <f>IF([1]Working_Maria!BE5="Not true",1,IF([1]Working_Maria!BE5="A little bit true",2,IF([1]Working_Maria!BE5="Mostly true",3,IF([1]Working_Maria!BE5="Completely true",4))))</f>
        <v>3</v>
      </c>
      <c r="BN6" s="15">
        <f>IF([1]Working_Maria!BF5="Not true",1,IF([1]Working_Maria!BF5="A little bit true",2,IF([1]Working_Maria!BF5="Mostly true",3,IF([1]Working_Maria!BF5="Completely true",4))))</f>
        <v>4</v>
      </c>
      <c r="BO6" s="20">
        <f t="shared" ref="BO6:BO16" si="7">SUM(BK6:BN6)</f>
        <v>13</v>
      </c>
      <c r="BP6" s="25">
        <f t="shared" ref="BP6:BP16" si="8">(80*BO6)/16</f>
        <v>65</v>
      </c>
      <c r="BQ6" s="15">
        <f>IF([1]Working_Maria!BG5="Not true",1,IF([1]Working_Maria!BG5="A little bit true",2,IF([1]Working_Maria!BG5="Mostly true",3,IF([1]Working_Maria!BG5="Completely true",4))))</f>
        <v>4</v>
      </c>
      <c r="BR6" s="15">
        <f>IF([1]Working_Maria!BH5="Not true",1,IF([1]Working_Maria!BH5="A little bit true",2,IF([1]Working_Maria!BH5="Mostly true",3,IF([1]Working_Maria!BH5="Completely true",4))))</f>
        <v>4</v>
      </c>
      <c r="BS6" s="15">
        <f>IF([1]Working_Maria!BI5="Not true",1,IF([1]Working_Maria!BI5="A little bit true",2,IF([1]Working_Maria!BI5="Mostly true",3,IF([1]Working_Maria!BI5="Completely true",4))))</f>
        <v>4</v>
      </c>
      <c r="BT6" s="15">
        <f>IF([1]Working_Maria!BJ5="Not true",1,IF([1]Working_Maria!BJ5="A little bit true",2,IF([1]Working_Maria!BJ5="Mostly true",3,IF([1]Working_Maria!BJ5="Completely true",4))))</f>
        <v>3</v>
      </c>
      <c r="BU6" s="20">
        <f t="shared" ref="BU6:BU16" si="9">SUM(BQ6:BT6)</f>
        <v>15</v>
      </c>
      <c r="BV6" s="25">
        <f t="shared" ref="BV6:BV16" si="10">(80*BU6)/16</f>
        <v>75</v>
      </c>
      <c r="BW6" s="15">
        <f>IF([1]Working_Maria!BK5="Not true",1,IF([1]Working_Maria!BK5="A little bit true",2,IF([1]Working_Maria!BK5="Mostly true",3,IF([1]Working_Maria!BK5="Completely true",4))))</f>
        <v>3</v>
      </c>
      <c r="BX6" s="15">
        <f>IF([1]Working_Maria!BL5="Not true",1,IF([1]Working_Maria!BL5="A little bit true",2,IF([1]Working_Maria!BL5="Mostly true",3,IF([1]Working_Maria!BL5="Completely true",4))))</f>
        <v>3</v>
      </c>
      <c r="BY6" s="15">
        <f>IF([1]Working_Maria!BM5="Not true",1,IF([1]Working_Maria!BM5="A little bit true",2,IF([1]Working_Maria!BM5="Mostly true",3,IF([1]Working_Maria!BM5="Completely true",4))))</f>
        <v>3</v>
      </c>
      <c r="BZ6" s="20">
        <f t="shared" ref="BZ6:BZ16" si="11">SUM(BW6:BY6)</f>
        <v>9</v>
      </c>
      <c r="CA6" s="28">
        <f t="shared" ref="CA6:CA16" si="12">(80*BZ6)/12</f>
        <v>60</v>
      </c>
      <c r="CB6" s="15">
        <f>[1]Working_Maria!AN5</f>
        <v>7</v>
      </c>
      <c r="CC6" s="15">
        <f>[1]Working_Maria!AO5</f>
        <v>7</v>
      </c>
      <c r="CD6" s="15">
        <f>[1]Working_Maria!BN5</f>
        <v>8</v>
      </c>
      <c r="CE6" s="15">
        <f>[1]Working_Maria!BO5</f>
        <v>10</v>
      </c>
      <c r="CF6" s="28">
        <f t="shared" ref="CF6:CF16" si="13">SUM(BD6,BJ6,BP6,BV6,CA6)</f>
        <v>323.33333333333337</v>
      </c>
      <c r="CG6" s="25" t="s">
        <v>77</v>
      </c>
      <c r="CH6" s="16" t="s">
        <v>80</v>
      </c>
    </row>
    <row r="7" spans="1:86" x14ac:dyDescent="0.2">
      <c r="A7" s="5">
        <v>16</v>
      </c>
      <c r="B7" s="31" t="s">
        <v>23</v>
      </c>
      <c r="C7" s="31" t="s">
        <v>24</v>
      </c>
      <c r="D7" s="46" t="s">
        <v>26</v>
      </c>
      <c r="E7" s="46" t="s">
        <v>37</v>
      </c>
      <c r="F7" s="46" t="s">
        <v>34</v>
      </c>
      <c r="G7" s="15">
        <v>3</v>
      </c>
      <c r="H7" s="15">
        <v>6</v>
      </c>
      <c r="I7" s="15">
        <v>6</v>
      </c>
      <c r="J7" s="15">
        <v>1</v>
      </c>
      <c r="K7" s="15">
        <v>1</v>
      </c>
      <c r="L7" s="20">
        <f t="shared" si="0"/>
        <v>17</v>
      </c>
      <c r="M7" s="25" t="s">
        <v>26</v>
      </c>
      <c r="N7" s="15">
        <v>0</v>
      </c>
      <c r="O7" s="15">
        <v>1</v>
      </c>
      <c r="P7" s="15">
        <v>0</v>
      </c>
      <c r="Q7" s="15">
        <v>0</v>
      </c>
      <c r="R7" s="15">
        <v>0</v>
      </c>
      <c r="S7" s="15">
        <v>0</v>
      </c>
      <c r="T7" s="20">
        <f t="shared" si="1"/>
        <v>1</v>
      </c>
      <c r="U7" s="25" t="s">
        <v>41</v>
      </c>
      <c r="V7" s="21">
        <v>1</v>
      </c>
      <c r="W7" s="21">
        <v>1</v>
      </c>
      <c r="X7" s="21">
        <v>0</v>
      </c>
      <c r="Y7" s="21">
        <v>0</v>
      </c>
      <c r="Z7" s="21">
        <v>0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  <c r="AI7" s="21">
        <v>1</v>
      </c>
      <c r="AJ7" s="21">
        <v>1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1</v>
      </c>
      <c r="AQ7" s="21">
        <v>1</v>
      </c>
      <c r="AR7" s="21">
        <v>1</v>
      </c>
      <c r="AS7" s="21">
        <f t="shared" si="2"/>
        <v>15</v>
      </c>
      <c r="AT7" s="15">
        <f>IF([1]Working_Maria!AP6="Not true",1,IF([1]Working_Maria!AP6="A little bit true",2,IF([1]Working_Maria!AP6="Mostly true",3,IF([1]Working_Maria!AP6="Completely true",4))))</f>
        <v>2</v>
      </c>
      <c r="AU7" s="15">
        <f>IF([1]Working_Maria!AQ6="Not true",1,IF([1]Working_Maria!AQ6="A little bit true",2,IF([1]Working_Maria!AQ6="Mostly true",3,IF([1]Working_Maria!AQ6="Completely true",4))))</f>
        <v>2</v>
      </c>
      <c r="AV7" s="15">
        <f>IF([1]Working_Maria!AR6="Not true",1,IF([1]Working_Maria!AR6="A little bit true",2,IF([1]Working_Maria!AR6="Mostly true",3,IF([1]Working_Maria!AR6="Completely true",4))))</f>
        <v>2</v>
      </c>
      <c r="AW7" s="15">
        <f>IF([1]Working_Maria!AS6="Not true",1,IF([1]Working_Maria!AS6="A little bit true",2,IF([1]Working_Maria!AS6="Mostly true",3,IF([1]Working_Maria!AS6="Completely true",4))))</f>
        <v>2</v>
      </c>
      <c r="AX7" s="15">
        <f>IF([1]Working_Maria!AT6="Not true",1,IF([1]Working_Maria!AT6="A little bit true",2,IF([1]Working_Maria!AT6="Mostly true",3,IF([1]Working_Maria!AT6="Completely true",4))))</f>
        <v>2</v>
      </c>
      <c r="AY7" s="15">
        <f>IF([1]Working_Maria!AU6="Not true",1,IF([1]Working_Maria!AU6="A little bit true",2,IF([1]Working_Maria!AU6="Mostly true",3,IF([1]Working_Maria!AU6="Completely true",4))))</f>
        <v>2</v>
      </c>
      <c r="AZ7" s="15">
        <f>IF([1]Working_Maria!AV6="Not true",1,IF([1]Working_Maria!AV6="A little bit true",2,IF([1]Working_Maria!AV6="Mostly true",3,IF([1]Working_Maria!AV6="Completely true",4))))</f>
        <v>2</v>
      </c>
      <c r="BA7" s="15">
        <f>IF([1]Working_Maria!AW6="Not true",1,IF([1]Working_Maria!AW6="A little bit true",2,IF([1]Working_Maria!AW6="Mostly true",3,IF([1]Working_Maria!AW6="Completely true",4))))</f>
        <v>2</v>
      </c>
      <c r="BB7" s="15">
        <f>IF([1]Working_Maria!AX6="Not true",1,IF([1]Working_Maria!AX6="A little bit true",2,IF([1]Working_Maria!AX6="Mostly true",3,IF([1]Working_Maria!AX6="Completely true",4))))</f>
        <v>2</v>
      </c>
      <c r="BC7" s="20">
        <f t="shared" si="3"/>
        <v>18</v>
      </c>
      <c r="BD7" s="28">
        <f t="shared" si="4"/>
        <v>40</v>
      </c>
      <c r="BE7" s="15">
        <f>IF([1]Working_Maria!AY6="Not true",1,IF([1]Working_Maria!AY6="A little bit true",2,IF([1]Working_Maria!AY6="Mostly true",3,IF([1]Working_Maria!AY6="Completely true",4))))</f>
        <v>3</v>
      </c>
      <c r="BF7" s="15">
        <f>IF([1]Working_Maria!AZ6="Not true",1,IF([1]Working_Maria!AZ6="A little bit true",2,IF([1]Working_Maria!AZ6="Mostly true",3,IF([1]Working_Maria!AZ6="Completely true",4))))</f>
        <v>3</v>
      </c>
      <c r="BG7" s="15">
        <f>IF([1]Working_Maria!BA6="Not true",1,IF([1]Working_Maria!BA6="A little bit true",2,IF([1]Working_Maria!BA6="Mostly true",3,IF([1]Working_Maria!BA6="Completely true",4))))</f>
        <v>3</v>
      </c>
      <c r="BH7" s="15">
        <f>IF([1]Working_Maria!BB6="Not true",1,IF([1]Working_Maria!BB6="A little bit true",2,IF([1]Working_Maria!BB6="Mostly true",3,IF([1]Working_Maria!BB6="Completely true",4))))</f>
        <v>3</v>
      </c>
      <c r="BI7" s="21">
        <f t="shared" si="5"/>
        <v>12</v>
      </c>
      <c r="BJ7" s="25">
        <f t="shared" si="6"/>
        <v>60</v>
      </c>
      <c r="BK7" s="15">
        <f>IF([1]Working_Maria!BC6="Not true",1,IF([1]Working_Maria!BC6="A little bit true",2,IF([1]Working_Maria!BC6="Mostly true",3,IF([1]Working_Maria!BC6="Completely true",4))))</f>
        <v>2</v>
      </c>
      <c r="BL7" s="15">
        <f>IF([1]Working_Maria!BD6="Not true",1,IF([1]Working_Maria!BD6="A little bit true",2,IF([1]Working_Maria!BD6="Mostly true",3,IF([1]Working_Maria!BD6="Completely true",4))))</f>
        <v>2</v>
      </c>
      <c r="BM7" s="15">
        <f>IF([1]Working_Maria!BE6="Not true",1,IF([1]Working_Maria!BE6="A little bit true",2,IF([1]Working_Maria!BE6="Mostly true",3,IF([1]Working_Maria!BE6="Completely true",4))))</f>
        <v>2</v>
      </c>
      <c r="BN7" s="15">
        <f>IF([1]Working_Maria!BF6="Not true",1,IF([1]Working_Maria!BF6="A little bit true",2,IF([1]Working_Maria!BF6="Mostly true",3,IF([1]Working_Maria!BF6="Completely true",4))))</f>
        <v>3</v>
      </c>
      <c r="BO7" s="20">
        <f t="shared" si="7"/>
        <v>9</v>
      </c>
      <c r="BP7" s="25">
        <f t="shared" si="8"/>
        <v>45</v>
      </c>
      <c r="BQ7" s="15">
        <f>IF([1]Working_Maria!BG6="Not true",1,IF([1]Working_Maria!BG6="A little bit true",2,IF([1]Working_Maria!BG6="Mostly true",3,IF([1]Working_Maria!BG6="Completely true",4))))</f>
        <v>4</v>
      </c>
      <c r="BR7" s="15">
        <f>IF([1]Working_Maria!BH6="Not true",1,IF([1]Working_Maria!BH6="A little bit true",2,IF([1]Working_Maria!BH6="Mostly true",3,IF([1]Working_Maria!BH6="Completely true",4))))</f>
        <v>4</v>
      </c>
      <c r="BS7" s="15">
        <f>IF([1]Working_Maria!BI6="Not true",1,IF([1]Working_Maria!BI6="A little bit true",2,IF([1]Working_Maria!BI6="Mostly true",3,IF([1]Working_Maria!BI6="Completely true",4))))</f>
        <v>3</v>
      </c>
      <c r="BT7" s="15">
        <f>IF([1]Working_Maria!BJ6="Not true",1,IF([1]Working_Maria!BJ6="A little bit true",2,IF([1]Working_Maria!BJ6="Mostly true",3,IF([1]Working_Maria!BJ6="Completely true",4))))</f>
        <v>3</v>
      </c>
      <c r="BU7" s="20">
        <f t="shared" si="9"/>
        <v>14</v>
      </c>
      <c r="BV7" s="25">
        <f t="shared" si="10"/>
        <v>70</v>
      </c>
      <c r="BW7" s="15">
        <f>IF([1]Working_Maria!BK6="Not true",1,IF([1]Working_Maria!BK6="A little bit true",2,IF([1]Working_Maria!BK6="Mostly true",3,IF([1]Working_Maria!BK6="Completely true",4))))</f>
        <v>3</v>
      </c>
      <c r="BX7" s="15">
        <f>IF([1]Working_Maria!BL6="Not true",1,IF([1]Working_Maria!BL6="A little bit true",2,IF([1]Working_Maria!BL6="Mostly true",3,IF([1]Working_Maria!BL6="Completely true",4))))</f>
        <v>3</v>
      </c>
      <c r="BY7" s="15">
        <f>IF([1]Working_Maria!BM6="Not true",1,IF([1]Working_Maria!BM6="A little bit true",2,IF([1]Working_Maria!BM6="Mostly true",3,IF([1]Working_Maria!BM6="Completely true",4))))</f>
        <v>3</v>
      </c>
      <c r="BZ7" s="20">
        <f t="shared" si="11"/>
        <v>9</v>
      </c>
      <c r="CA7" s="28">
        <f t="shared" si="12"/>
        <v>60</v>
      </c>
      <c r="CB7" s="15">
        <f>[1]Working_Maria!AN6</f>
        <v>8</v>
      </c>
      <c r="CC7" s="15">
        <f>[1]Working_Maria!AO6</f>
        <v>8</v>
      </c>
      <c r="CD7" s="15">
        <f>[1]Working_Maria!BN6</f>
        <v>9</v>
      </c>
      <c r="CE7" s="15">
        <f>[1]Working_Maria!BO6</f>
        <v>9</v>
      </c>
      <c r="CF7" s="28">
        <f t="shared" si="13"/>
        <v>275</v>
      </c>
      <c r="CG7" s="25" t="s">
        <v>76</v>
      </c>
      <c r="CH7" s="16" t="s">
        <v>79</v>
      </c>
    </row>
    <row r="8" spans="1:86" x14ac:dyDescent="0.2">
      <c r="A8">
        <v>47</v>
      </c>
      <c r="B8" s="31" t="s">
        <v>23</v>
      </c>
      <c r="C8" s="31" t="s">
        <v>27</v>
      </c>
      <c r="D8" s="46" t="s">
        <v>25</v>
      </c>
      <c r="E8" s="46" t="s">
        <v>37</v>
      </c>
      <c r="F8" s="46" t="s">
        <v>34</v>
      </c>
      <c r="G8" s="15">
        <v>2</v>
      </c>
      <c r="H8" s="15">
        <v>2</v>
      </c>
      <c r="I8" s="15">
        <v>2</v>
      </c>
      <c r="J8" s="15">
        <v>1</v>
      </c>
      <c r="K8" s="15">
        <v>1</v>
      </c>
      <c r="L8" s="20">
        <f t="shared" si="0"/>
        <v>8</v>
      </c>
      <c r="M8" s="25" t="s">
        <v>25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20">
        <f t="shared" si="1"/>
        <v>0</v>
      </c>
      <c r="U8" s="25" t="s">
        <v>25</v>
      </c>
      <c r="V8" s="21">
        <v>1</v>
      </c>
      <c r="W8" s="21">
        <v>1</v>
      </c>
      <c r="X8" s="21">
        <v>1</v>
      </c>
      <c r="Y8" s="21">
        <v>1</v>
      </c>
      <c r="Z8" s="21">
        <v>0</v>
      </c>
      <c r="AA8" s="21">
        <v>1</v>
      </c>
      <c r="AB8" s="21">
        <v>1</v>
      </c>
      <c r="AC8" s="21">
        <v>1</v>
      </c>
      <c r="AD8" s="21">
        <v>1</v>
      </c>
      <c r="AE8" s="21">
        <v>1</v>
      </c>
      <c r="AF8" s="21">
        <v>1</v>
      </c>
      <c r="AG8" s="21">
        <v>1</v>
      </c>
      <c r="AH8" s="21">
        <v>1</v>
      </c>
      <c r="AI8" s="21">
        <v>1</v>
      </c>
      <c r="AJ8" s="21">
        <v>1</v>
      </c>
      <c r="AK8" s="21">
        <v>1</v>
      </c>
      <c r="AL8" s="21">
        <v>0</v>
      </c>
      <c r="AM8" s="21">
        <v>0</v>
      </c>
      <c r="AN8" s="21">
        <v>0</v>
      </c>
      <c r="AO8" s="21">
        <v>0</v>
      </c>
      <c r="AP8" s="21">
        <v>1</v>
      </c>
      <c r="AQ8" s="21">
        <v>1</v>
      </c>
      <c r="AR8" s="21">
        <v>1</v>
      </c>
      <c r="AS8" s="21">
        <f t="shared" si="2"/>
        <v>18</v>
      </c>
      <c r="AT8" s="15">
        <f>IF([1]Working_Maria!AP7="Not true",1,IF([1]Working_Maria!AP7="A little bit true",2,IF([1]Working_Maria!AP7="Mostly true",3,IF([1]Working_Maria!AP7="Completely true",4))))</f>
        <v>4</v>
      </c>
      <c r="AU8" s="15">
        <f>IF([1]Working_Maria!AQ7="Not true",1,IF([1]Working_Maria!AQ7="A little bit true",2,IF([1]Working_Maria!AQ7="Mostly true",3,IF([1]Working_Maria!AQ7="Completely true",4))))</f>
        <v>4</v>
      </c>
      <c r="AV8" s="15">
        <f>IF([1]Working_Maria!AR7="Not true",1,IF([1]Working_Maria!AR7="A little bit true",2,IF([1]Working_Maria!AR7="Mostly true",3,IF([1]Working_Maria!AR7="Completely true",4))))</f>
        <v>3</v>
      </c>
      <c r="AW8" s="15">
        <f>IF([1]Working_Maria!AS7="Not true",1,IF([1]Working_Maria!AS7="A little bit true",2,IF([1]Working_Maria!AS7="Mostly true",3,IF([1]Working_Maria!AS7="Completely true",4))))</f>
        <v>4</v>
      </c>
      <c r="AX8" s="15">
        <f>IF([1]Working_Maria!AT7="Not true",1,IF([1]Working_Maria!AT7="A little bit true",2,IF([1]Working_Maria!AT7="Mostly true",3,IF([1]Working_Maria!AT7="Completely true",4))))</f>
        <v>4</v>
      </c>
      <c r="AY8" s="15">
        <f>IF([1]Working_Maria!AU7="Not true",1,IF([1]Working_Maria!AU7="A little bit true",2,IF([1]Working_Maria!AU7="Mostly true",3,IF([1]Working_Maria!AU7="Completely true",4))))</f>
        <v>4</v>
      </c>
      <c r="AZ8" s="15">
        <f>IF([1]Working_Maria!AV7="Not true",1,IF([1]Working_Maria!AV7="A little bit true",2,IF([1]Working_Maria!AV7="Mostly true",3,IF([1]Working_Maria!AV7="Completely true",4))))</f>
        <v>4</v>
      </c>
      <c r="BA8" s="15">
        <f>IF([1]Working_Maria!AW7="Not true",1,IF([1]Working_Maria!AW7="A little bit true",2,IF([1]Working_Maria!AW7="Mostly true",3,IF([1]Working_Maria!AW7="Completely true",4))))</f>
        <v>4</v>
      </c>
      <c r="BB8" s="15">
        <f>IF([1]Working_Maria!AX7="Not true",1,IF([1]Working_Maria!AX7="A little bit true",2,IF([1]Working_Maria!AX7="Mostly true",3,IF([1]Working_Maria!AX7="Completely true",4))))</f>
        <v>4</v>
      </c>
      <c r="BC8" s="20">
        <f t="shared" si="3"/>
        <v>35</v>
      </c>
      <c r="BD8" s="28">
        <f t="shared" si="4"/>
        <v>77.777777777777771</v>
      </c>
      <c r="BE8" s="15">
        <f>IF([1]Working_Maria!AY7="Not true",1,IF([1]Working_Maria!AY7="A little bit true",2,IF([1]Working_Maria!AY7="Mostly true",3,IF([1]Working_Maria!AY7="Completely true",4))))</f>
        <v>4</v>
      </c>
      <c r="BF8" s="15">
        <f>IF([1]Working_Maria!AZ7="Not true",1,IF([1]Working_Maria!AZ7="A little bit true",2,IF([1]Working_Maria!AZ7="Mostly true",3,IF([1]Working_Maria!AZ7="Completely true",4))))</f>
        <v>3</v>
      </c>
      <c r="BG8" s="15">
        <f>IF([1]Working_Maria!BA7="Not true",1,IF([1]Working_Maria!BA7="A little bit true",2,IF([1]Working_Maria!BA7="Mostly true",3,IF([1]Working_Maria!BA7="Completely true",4))))</f>
        <v>3</v>
      </c>
      <c r="BH8" s="15">
        <f>IF([1]Working_Maria!BB7="Not true",1,IF([1]Working_Maria!BB7="A little bit true",2,IF([1]Working_Maria!BB7="Mostly true",3,IF([1]Working_Maria!BB7="Completely true",4))))</f>
        <v>3</v>
      </c>
      <c r="BI8" s="21">
        <f t="shared" si="5"/>
        <v>13</v>
      </c>
      <c r="BJ8" s="25">
        <f t="shared" si="6"/>
        <v>65</v>
      </c>
      <c r="BK8" s="15">
        <f>IF([1]Working_Maria!BC7="Not true",1,IF([1]Working_Maria!BC7="A little bit true",2,IF([1]Working_Maria!BC7="Mostly true",3,IF([1]Working_Maria!BC7="Completely true",4))))</f>
        <v>3</v>
      </c>
      <c r="BL8" s="15">
        <f>IF([1]Working_Maria!BD7="Not true",1,IF([1]Working_Maria!BD7="A little bit true",2,IF([1]Working_Maria!BD7="Mostly true",3,IF([1]Working_Maria!BD7="Completely true",4))))</f>
        <v>4</v>
      </c>
      <c r="BM8" s="15">
        <f>IF([1]Working_Maria!BE7="Not true",1,IF([1]Working_Maria!BE7="A little bit true",2,IF([1]Working_Maria!BE7="Mostly true",3,IF([1]Working_Maria!BE7="Completely true",4))))</f>
        <v>3</v>
      </c>
      <c r="BN8" s="15">
        <f>IF([1]Working_Maria!BF7="Not true",1,IF([1]Working_Maria!BF7="A little bit true",2,IF([1]Working_Maria!BF7="Mostly true",3,IF([1]Working_Maria!BF7="Completely true",4))))</f>
        <v>3</v>
      </c>
      <c r="BO8" s="20">
        <f t="shared" si="7"/>
        <v>13</v>
      </c>
      <c r="BP8" s="25">
        <f t="shared" si="8"/>
        <v>65</v>
      </c>
      <c r="BQ8" s="15">
        <f>IF([1]Working_Maria!BG7="Not true",1,IF([1]Working_Maria!BG7="A little bit true",2,IF([1]Working_Maria!BG7="Mostly true",3,IF([1]Working_Maria!BG7="Completely true",4))))</f>
        <v>3</v>
      </c>
      <c r="BR8" s="15">
        <f>IF([1]Working_Maria!BH7="Not true",1,IF([1]Working_Maria!BH7="A little bit true",2,IF([1]Working_Maria!BH7="Mostly true",3,IF([1]Working_Maria!BH7="Completely true",4))))</f>
        <v>3</v>
      </c>
      <c r="BS8" s="15">
        <f>IF([1]Working_Maria!BI7="Not true",1,IF([1]Working_Maria!BI7="A little bit true",2,IF([1]Working_Maria!BI7="Mostly true",3,IF([1]Working_Maria!BI7="Completely true",4))))</f>
        <v>3</v>
      </c>
      <c r="BT8" s="15">
        <f>IF([1]Working_Maria!BJ7="Not true",1,IF([1]Working_Maria!BJ7="A little bit true",2,IF([1]Working_Maria!BJ7="Mostly true",3,IF([1]Working_Maria!BJ7="Completely true",4))))</f>
        <v>3</v>
      </c>
      <c r="BU8" s="20">
        <f t="shared" si="9"/>
        <v>12</v>
      </c>
      <c r="BV8" s="25">
        <f t="shared" si="10"/>
        <v>60</v>
      </c>
      <c r="BW8" s="15">
        <f>IF([1]Working_Maria!BK7="Not true",1,IF([1]Working_Maria!BK7="A little bit true",2,IF([1]Working_Maria!BK7="Mostly true",3,IF([1]Working_Maria!BK7="Completely true",4))))</f>
        <v>4</v>
      </c>
      <c r="BX8" s="15">
        <f>IF([1]Working_Maria!BL7="Not true",1,IF([1]Working_Maria!BL7="A little bit true",2,IF([1]Working_Maria!BL7="Mostly true",3,IF([1]Working_Maria!BL7="Completely true",4))))</f>
        <v>4</v>
      </c>
      <c r="BY8" s="15">
        <f>IF([1]Working_Maria!BM7="Not true",1,IF([1]Working_Maria!BM7="A little bit true",2,IF([1]Working_Maria!BM7="Mostly true",3,IF([1]Working_Maria!BM7="Completely true",4))))</f>
        <v>4</v>
      </c>
      <c r="BZ8" s="20">
        <f t="shared" si="11"/>
        <v>12</v>
      </c>
      <c r="CA8" s="28">
        <f t="shared" si="12"/>
        <v>80</v>
      </c>
      <c r="CB8" s="15">
        <f>[1]Working_Maria!AN7</f>
        <v>8</v>
      </c>
      <c r="CC8" s="15">
        <f>[1]Working_Maria!AO7</f>
        <v>9</v>
      </c>
      <c r="CD8" s="15">
        <f>[1]Working_Maria!BN7</f>
        <v>8</v>
      </c>
      <c r="CE8" s="15">
        <f>[1]Working_Maria!BO7</f>
        <v>8</v>
      </c>
      <c r="CF8" s="28">
        <f t="shared" si="13"/>
        <v>347.77777777777777</v>
      </c>
      <c r="CG8" s="25" t="s">
        <v>77</v>
      </c>
      <c r="CH8" s="16" t="s">
        <v>80</v>
      </c>
    </row>
    <row r="9" spans="1:86" x14ac:dyDescent="0.2">
      <c r="A9" s="5">
        <v>27</v>
      </c>
      <c r="B9" s="31" t="s">
        <v>23</v>
      </c>
      <c r="C9" s="31" t="s">
        <v>24</v>
      </c>
      <c r="D9" s="46" t="s">
        <v>28</v>
      </c>
      <c r="E9" s="46" t="s">
        <v>38</v>
      </c>
      <c r="F9" s="46" t="s">
        <v>35</v>
      </c>
      <c r="G9" s="15">
        <v>3</v>
      </c>
      <c r="H9" s="15">
        <v>4</v>
      </c>
      <c r="I9" s="15">
        <v>6</v>
      </c>
      <c r="J9" s="15">
        <v>2</v>
      </c>
      <c r="K9" s="15">
        <v>1</v>
      </c>
      <c r="L9" s="20">
        <f t="shared" si="0"/>
        <v>16</v>
      </c>
      <c r="M9" s="25" t="s">
        <v>26</v>
      </c>
      <c r="N9" s="15">
        <v>1</v>
      </c>
      <c r="O9" s="15">
        <v>1</v>
      </c>
      <c r="P9" s="15">
        <v>0</v>
      </c>
      <c r="Q9" s="15">
        <v>0</v>
      </c>
      <c r="R9" s="15">
        <v>0</v>
      </c>
      <c r="S9" s="15">
        <v>0</v>
      </c>
      <c r="T9" s="20">
        <f t="shared" si="1"/>
        <v>2</v>
      </c>
      <c r="U9" s="25" t="s">
        <v>41</v>
      </c>
      <c r="V9" s="21">
        <v>0</v>
      </c>
      <c r="W9" s="21">
        <v>1</v>
      </c>
      <c r="X9" s="21">
        <v>0</v>
      </c>
      <c r="Y9" s="21">
        <v>0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1</v>
      </c>
      <c r="AG9" s="21">
        <v>1</v>
      </c>
      <c r="AH9" s="21">
        <v>1</v>
      </c>
      <c r="AI9" s="21">
        <v>1</v>
      </c>
      <c r="AJ9" s="21">
        <v>1</v>
      </c>
      <c r="AK9" s="21">
        <v>1</v>
      </c>
      <c r="AL9" s="21">
        <v>1</v>
      </c>
      <c r="AM9" s="21">
        <v>1</v>
      </c>
      <c r="AN9" s="21">
        <v>0</v>
      </c>
      <c r="AO9" s="21">
        <v>1</v>
      </c>
      <c r="AP9" s="21">
        <v>1</v>
      </c>
      <c r="AQ9" s="21">
        <v>1</v>
      </c>
      <c r="AR9" s="21">
        <v>0</v>
      </c>
      <c r="AS9" s="21">
        <f t="shared" si="2"/>
        <v>18</v>
      </c>
      <c r="AT9" s="15">
        <f>IF([1]Working_Maria!AP8="Not true",1,IF([1]Working_Maria!AP8="A little bit true",2,IF([1]Working_Maria!AP8="Mostly true",3,IF([1]Working_Maria!AP8="Completely true",4))))</f>
        <v>3</v>
      </c>
      <c r="AU9" s="15">
        <f>IF([1]Working_Maria!AQ8="Not true",1,IF([1]Working_Maria!AQ8="A little bit true",2,IF([1]Working_Maria!AQ8="Mostly true",3,IF([1]Working_Maria!AQ8="Completely true",4))))</f>
        <v>2</v>
      </c>
      <c r="AV9" s="15">
        <f>IF([1]Working_Maria!AR8="Not true",1,IF([1]Working_Maria!AR8="A little bit true",2,IF([1]Working_Maria!AR8="Mostly true",3,IF([1]Working_Maria!AR8="Completely true",4))))</f>
        <v>3</v>
      </c>
      <c r="AW9" s="15">
        <f>IF([1]Working_Maria!AS8="Not true",1,IF([1]Working_Maria!AS8="A little bit true",2,IF([1]Working_Maria!AS8="Mostly true",3,IF([1]Working_Maria!AS8="Completely true",4))))</f>
        <v>2</v>
      </c>
      <c r="AX9" s="15">
        <f>IF([1]Working_Maria!AT8="Not true",1,IF([1]Working_Maria!AT8="A little bit true",2,IF([1]Working_Maria!AT8="Mostly true",3,IF([1]Working_Maria!AT8="Completely true",4))))</f>
        <v>1</v>
      </c>
      <c r="AY9" s="15">
        <f>IF([1]Working_Maria!AU8="Not true",1,IF([1]Working_Maria!AU8="A little bit true",2,IF([1]Working_Maria!AU8="Mostly true",3,IF([1]Working_Maria!AU8="Completely true",4))))</f>
        <v>3</v>
      </c>
      <c r="AZ9" s="15">
        <f>IF([1]Working_Maria!AV8="Not true",1,IF([1]Working_Maria!AV8="A little bit true",2,IF([1]Working_Maria!AV8="Mostly true",3,IF([1]Working_Maria!AV8="Completely true",4))))</f>
        <v>3</v>
      </c>
      <c r="BA9" s="15">
        <f>IF([1]Working_Maria!AW8="Not true",1,IF([1]Working_Maria!AW8="A little bit true",2,IF([1]Working_Maria!AW8="Mostly true",3,IF([1]Working_Maria!AW8="Completely true",4))))</f>
        <v>2</v>
      </c>
      <c r="BB9" s="15">
        <f>IF([1]Working_Maria!AX8="Not true",1,IF([1]Working_Maria!AX8="A little bit true",2,IF([1]Working_Maria!AX8="Mostly true",3,IF([1]Working_Maria!AX8="Completely true",4))))</f>
        <v>2</v>
      </c>
      <c r="BC9" s="20">
        <f t="shared" si="3"/>
        <v>21</v>
      </c>
      <c r="BD9" s="28">
        <f t="shared" si="4"/>
        <v>46.666666666666664</v>
      </c>
      <c r="BE9" s="15">
        <f>IF([1]Working_Maria!AY8="Not true",1,IF([1]Working_Maria!AY8="A little bit true",2,IF([1]Working_Maria!AY8="Mostly true",3,IF([1]Working_Maria!AY8="Completely true",4))))</f>
        <v>3</v>
      </c>
      <c r="BF9" s="15">
        <f>IF([1]Working_Maria!AZ8="Not true",1,IF([1]Working_Maria!AZ8="A little bit true",2,IF([1]Working_Maria!AZ8="Mostly true",3,IF([1]Working_Maria!AZ8="Completely true",4))))</f>
        <v>3</v>
      </c>
      <c r="BG9" s="15">
        <f>IF([1]Working_Maria!BA8="Not true",1,IF([1]Working_Maria!BA8="A little bit true",2,IF([1]Working_Maria!BA8="Mostly true",3,IF([1]Working_Maria!BA8="Completely true",4))))</f>
        <v>4</v>
      </c>
      <c r="BH9" s="15">
        <f>IF([1]Working_Maria!BB8="Not true",1,IF([1]Working_Maria!BB8="A little bit true",2,IF([1]Working_Maria!BB8="Mostly true",3,IF([1]Working_Maria!BB8="Completely true",4))))</f>
        <v>3</v>
      </c>
      <c r="BI9" s="21">
        <f t="shared" si="5"/>
        <v>13</v>
      </c>
      <c r="BJ9" s="25">
        <f t="shared" si="6"/>
        <v>65</v>
      </c>
      <c r="BK9" s="15">
        <f>IF([1]Working_Maria!BC8="Not true",1,IF([1]Working_Maria!BC8="A little bit true",2,IF([1]Working_Maria!BC8="Mostly true",3,IF([1]Working_Maria!BC8="Completely true",4))))</f>
        <v>2</v>
      </c>
      <c r="BL9" s="15">
        <f>IF([1]Working_Maria!BD8="Not true",1,IF([1]Working_Maria!BD8="A little bit true",2,IF([1]Working_Maria!BD8="Mostly true",3,IF([1]Working_Maria!BD8="Completely true",4))))</f>
        <v>3</v>
      </c>
      <c r="BM9" s="15">
        <f>IF([1]Working_Maria!BE8="Not true",1,IF([1]Working_Maria!BE8="A little bit true",2,IF([1]Working_Maria!BE8="Mostly true",3,IF([1]Working_Maria!BE8="Completely true",4))))</f>
        <v>3</v>
      </c>
      <c r="BN9" s="15">
        <f>IF([1]Working_Maria!BF8="Not true",1,IF([1]Working_Maria!BF8="A little bit true",2,IF([1]Working_Maria!BF8="Mostly true",3,IF([1]Working_Maria!BF8="Completely true",4))))</f>
        <v>3</v>
      </c>
      <c r="BO9" s="20">
        <f t="shared" si="7"/>
        <v>11</v>
      </c>
      <c r="BP9" s="25">
        <f t="shared" si="8"/>
        <v>55</v>
      </c>
      <c r="BQ9" s="15">
        <f>IF([1]Working_Maria!BG8="Not true",1,IF([1]Working_Maria!BG8="A little bit true",2,IF([1]Working_Maria!BG8="Mostly true",3,IF([1]Working_Maria!BG8="Completely true",4))))</f>
        <v>4</v>
      </c>
      <c r="BR9" s="15">
        <f>IF([1]Working_Maria!BH8="Not true",1,IF([1]Working_Maria!BH8="A little bit true",2,IF([1]Working_Maria!BH8="Mostly true",3,IF([1]Working_Maria!BH8="Completely true",4))))</f>
        <v>4</v>
      </c>
      <c r="BS9" s="15">
        <f>IF([1]Working_Maria!BI8="Not true",1,IF([1]Working_Maria!BI8="A little bit true",2,IF([1]Working_Maria!BI8="Mostly true",3,IF([1]Working_Maria!BI8="Completely true",4))))</f>
        <v>4</v>
      </c>
      <c r="BT9" s="15">
        <f>IF([1]Working_Maria!BJ8="Not true",1,IF([1]Working_Maria!BJ8="A little bit true",2,IF([1]Working_Maria!BJ8="Mostly true",3,IF([1]Working_Maria!BJ8="Completely true",4))))</f>
        <v>4</v>
      </c>
      <c r="BU9" s="20">
        <f t="shared" si="9"/>
        <v>16</v>
      </c>
      <c r="BV9" s="25">
        <f t="shared" si="10"/>
        <v>80</v>
      </c>
      <c r="BW9" s="15">
        <f>IF([1]Working_Maria!BK8="Not true",1,IF([1]Working_Maria!BK8="A little bit true",2,IF([1]Working_Maria!BK8="Mostly true",3,IF([1]Working_Maria!BK8="Completely true",4))))</f>
        <v>3</v>
      </c>
      <c r="BX9" s="15">
        <f>IF([1]Working_Maria!BL8="Not true",1,IF([1]Working_Maria!BL8="A little bit true",2,IF([1]Working_Maria!BL8="Mostly true",3,IF([1]Working_Maria!BL8="Completely true",4))))</f>
        <v>3</v>
      </c>
      <c r="BY9" s="15">
        <f>IF([1]Working_Maria!BM8="Not true",1,IF([1]Working_Maria!BM8="A little bit true",2,IF([1]Working_Maria!BM8="Mostly true",3,IF([1]Working_Maria!BM8="Completely true",4))))</f>
        <v>3</v>
      </c>
      <c r="BZ9" s="20">
        <f t="shared" si="11"/>
        <v>9</v>
      </c>
      <c r="CA9" s="28">
        <f t="shared" si="12"/>
        <v>60</v>
      </c>
      <c r="CB9" s="15">
        <f>[1]Working_Maria!AN8</f>
        <v>8</v>
      </c>
      <c r="CC9" s="15">
        <f>[1]Working_Maria!AO8</f>
        <v>9</v>
      </c>
      <c r="CD9" s="15">
        <f>[1]Working_Maria!BN8</f>
        <v>8</v>
      </c>
      <c r="CE9" s="15">
        <f>[1]Working_Maria!BO8</f>
        <v>9</v>
      </c>
      <c r="CF9" s="28">
        <f t="shared" si="13"/>
        <v>306.66666666666663</v>
      </c>
      <c r="CG9" s="25" t="s">
        <v>77</v>
      </c>
      <c r="CH9" s="16" t="s">
        <v>80</v>
      </c>
    </row>
    <row r="10" spans="1:86" x14ac:dyDescent="0.2">
      <c r="A10">
        <v>48</v>
      </c>
      <c r="B10" s="31" t="s">
        <v>29</v>
      </c>
      <c r="C10" s="31" t="s">
        <v>30</v>
      </c>
      <c r="D10" s="46" t="s">
        <v>26</v>
      </c>
      <c r="E10" s="46" t="s">
        <v>37</v>
      </c>
      <c r="F10" s="46" t="s">
        <v>34</v>
      </c>
      <c r="G10" s="15">
        <v>4</v>
      </c>
      <c r="H10" s="15">
        <v>5</v>
      </c>
      <c r="I10" s="15">
        <v>7</v>
      </c>
      <c r="J10" s="15">
        <v>2</v>
      </c>
      <c r="K10" s="15">
        <v>1</v>
      </c>
      <c r="L10" s="20">
        <f t="shared" si="0"/>
        <v>19</v>
      </c>
      <c r="M10" s="25" t="s">
        <v>26</v>
      </c>
      <c r="N10" s="15">
        <v>1</v>
      </c>
      <c r="O10" s="15">
        <v>1</v>
      </c>
      <c r="P10" s="15">
        <v>0</v>
      </c>
      <c r="Q10" s="15">
        <v>0</v>
      </c>
      <c r="R10" s="15">
        <v>1</v>
      </c>
      <c r="S10" s="15">
        <v>0</v>
      </c>
      <c r="T10" s="20">
        <f t="shared" si="1"/>
        <v>3</v>
      </c>
      <c r="U10" s="25" t="s">
        <v>26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>
        <v>1</v>
      </c>
      <c r="AF10" s="21">
        <v>1</v>
      </c>
      <c r="AG10" s="21">
        <v>1</v>
      </c>
      <c r="AH10" s="21">
        <v>1</v>
      </c>
      <c r="AI10" s="21">
        <v>0</v>
      </c>
      <c r="AJ10" s="21">
        <v>0</v>
      </c>
      <c r="AK10" s="21">
        <v>1</v>
      </c>
      <c r="AL10" s="21">
        <v>1</v>
      </c>
      <c r="AM10" s="21">
        <v>0</v>
      </c>
      <c r="AN10" s="21">
        <v>0</v>
      </c>
      <c r="AO10" s="21">
        <v>0</v>
      </c>
      <c r="AP10" s="21">
        <v>0</v>
      </c>
      <c r="AQ10" s="21">
        <v>1</v>
      </c>
      <c r="AR10" s="21">
        <v>0</v>
      </c>
      <c r="AS10" s="21">
        <f t="shared" si="2"/>
        <v>16</v>
      </c>
      <c r="AT10" s="15">
        <f>IF([1]Working_Maria!AP9="Not true",1,IF([1]Working_Maria!AP9="A little bit true",2,IF([1]Working_Maria!AP9="Mostly true",3,IF([1]Working_Maria!AP9="Completely true",4))))</f>
        <v>2</v>
      </c>
      <c r="AU10" s="15">
        <f>IF([1]Working_Maria!AQ9="Not true",1,IF([1]Working_Maria!AQ9="A little bit true",2,IF([1]Working_Maria!AQ9="Mostly true",3,IF([1]Working_Maria!AQ9="Completely true",4))))</f>
        <v>2</v>
      </c>
      <c r="AV10" s="15">
        <f>IF([1]Working_Maria!AR9="Not true",1,IF([1]Working_Maria!AR9="A little bit true",2,IF([1]Working_Maria!AR9="Mostly true",3,IF([1]Working_Maria!AR9="Completely true",4))))</f>
        <v>2</v>
      </c>
      <c r="AW10" s="15">
        <f>IF([1]Working_Maria!AS9="Not true",1,IF([1]Working_Maria!AS9="A little bit true",2,IF([1]Working_Maria!AS9="Mostly true",3,IF([1]Working_Maria!AS9="Completely true",4))))</f>
        <v>1</v>
      </c>
      <c r="AX10" s="15">
        <f>IF([1]Working_Maria!AT9="Not true",1,IF([1]Working_Maria!AT9="A little bit true",2,IF([1]Working_Maria!AT9="Mostly true",3,IF([1]Working_Maria!AT9="Completely true",4))))</f>
        <v>3</v>
      </c>
      <c r="AY10" s="15">
        <f>IF([1]Working_Maria!AU9="Not true",1,IF([1]Working_Maria!AU9="A little bit true",2,IF([1]Working_Maria!AU9="Mostly true",3,IF([1]Working_Maria!AU9="Completely true",4))))</f>
        <v>3</v>
      </c>
      <c r="AZ10" s="15">
        <f>IF([1]Working_Maria!AV9="Not true",1,IF([1]Working_Maria!AV9="A little bit true",2,IF([1]Working_Maria!AV9="Mostly true",3,IF([1]Working_Maria!AV9="Completely true",4))))</f>
        <v>2</v>
      </c>
      <c r="BA10" s="15">
        <f>IF([1]Working_Maria!AW9="Not true",1,IF([1]Working_Maria!AW9="A little bit true",2,IF([1]Working_Maria!AW9="Mostly true",3,IF([1]Working_Maria!AW9="Completely true",4))))</f>
        <v>3</v>
      </c>
      <c r="BB10" s="15">
        <f>IF([1]Working_Maria!AX9="Not true",1,IF([1]Working_Maria!AX9="A little bit true",2,IF([1]Working_Maria!AX9="Mostly true",3,IF([1]Working_Maria!AX9="Completely true",4))))</f>
        <v>3</v>
      </c>
      <c r="BC10" s="20">
        <f t="shared" si="3"/>
        <v>21</v>
      </c>
      <c r="BD10" s="28">
        <f t="shared" si="4"/>
        <v>46.666666666666664</v>
      </c>
      <c r="BE10" s="15">
        <f>IF([1]Working_Maria!AY9="Not true",1,IF([1]Working_Maria!AY9="A little bit true",2,IF([1]Working_Maria!AY9="Mostly true",3,IF([1]Working_Maria!AY9="Completely true",4))))</f>
        <v>2</v>
      </c>
      <c r="BF10" s="15">
        <f>IF([1]Working_Maria!AZ9="Not true",1,IF([1]Working_Maria!AZ9="A little bit true",2,IF([1]Working_Maria!AZ9="Mostly true",3,IF([1]Working_Maria!AZ9="Completely true",4))))</f>
        <v>2</v>
      </c>
      <c r="BG10" s="15">
        <f>IF([1]Working_Maria!BA9="Not true",1,IF([1]Working_Maria!BA9="A little bit true",2,IF([1]Working_Maria!BA9="Mostly true",3,IF([1]Working_Maria!BA9="Completely true",4))))</f>
        <v>2</v>
      </c>
      <c r="BH10" s="15">
        <f>IF([1]Working_Maria!BB9="Not true",1,IF([1]Working_Maria!BB9="A little bit true",2,IF([1]Working_Maria!BB9="Mostly true",3,IF([1]Working_Maria!BB9="Completely true",4))))</f>
        <v>2</v>
      </c>
      <c r="BI10" s="21">
        <f t="shared" si="5"/>
        <v>8</v>
      </c>
      <c r="BJ10" s="25">
        <f t="shared" si="6"/>
        <v>40</v>
      </c>
      <c r="BK10" s="15">
        <f>IF([1]Working_Maria!BC9="Not true",1,IF([1]Working_Maria!BC9="A little bit true",2,IF([1]Working_Maria!BC9="Mostly true",3,IF([1]Working_Maria!BC9="Completely true",4))))</f>
        <v>3</v>
      </c>
      <c r="BL10" s="15">
        <f>IF([1]Working_Maria!BD9="Not true",1,IF([1]Working_Maria!BD9="A little bit true",2,IF([1]Working_Maria!BD9="Mostly true",3,IF([1]Working_Maria!BD9="Completely true",4))))</f>
        <v>3</v>
      </c>
      <c r="BM10" s="15">
        <f>IF([1]Working_Maria!BE9="Not true",1,IF([1]Working_Maria!BE9="A little bit true",2,IF([1]Working_Maria!BE9="Mostly true",3,IF([1]Working_Maria!BE9="Completely true",4))))</f>
        <v>3</v>
      </c>
      <c r="BN10" s="15">
        <f>IF([1]Working_Maria!BF9="Not true",1,IF([1]Working_Maria!BF9="A little bit true",2,IF([1]Working_Maria!BF9="Mostly true",3,IF([1]Working_Maria!BF9="Completely true",4))))</f>
        <v>3</v>
      </c>
      <c r="BO10" s="20">
        <f t="shared" si="7"/>
        <v>12</v>
      </c>
      <c r="BP10" s="25">
        <f t="shared" si="8"/>
        <v>60</v>
      </c>
      <c r="BQ10" s="15">
        <f>IF([1]Working_Maria!BG9="Not true",1,IF([1]Working_Maria!BG9="A little bit true",2,IF([1]Working_Maria!BG9="Mostly true",3,IF([1]Working_Maria!BG9="Completely true",4))))</f>
        <v>4</v>
      </c>
      <c r="BR10" s="15">
        <f>IF([1]Working_Maria!BH9="Not true",1,IF([1]Working_Maria!BH9="A little bit true",2,IF([1]Working_Maria!BH9="Mostly true",3,IF([1]Working_Maria!BH9="Completely true",4))))</f>
        <v>4</v>
      </c>
      <c r="BS10" s="15">
        <f>IF([1]Working_Maria!BI9="Not true",1,IF([1]Working_Maria!BI9="A little bit true",2,IF([1]Working_Maria!BI9="Mostly true",3,IF([1]Working_Maria!BI9="Completely true",4))))</f>
        <v>3</v>
      </c>
      <c r="BT10" s="15">
        <f>IF([1]Working_Maria!BJ9="Not true",1,IF([1]Working_Maria!BJ9="A little bit true",2,IF([1]Working_Maria!BJ9="Mostly true",3,IF([1]Working_Maria!BJ9="Completely true",4))))</f>
        <v>3</v>
      </c>
      <c r="BU10" s="20">
        <f t="shared" si="9"/>
        <v>14</v>
      </c>
      <c r="BV10" s="25">
        <f t="shared" si="10"/>
        <v>70</v>
      </c>
      <c r="BW10" s="15">
        <f>IF([1]Working_Maria!BK9="Not true",1,IF([1]Working_Maria!BK9="A little bit true",2,IF([1]Working_Maria!BK9="Mostly true",3,IF([1]Working_Maria!BK9="Completely true",4))))</f>
        <v>1</v>
      </c>
      <c r="BX10" s="15">
        <f>IF([1]Working_Maria!BL9="Not true",1,IF([1]Working_Maria!BL9="A little bit true",2,IF([1]Working_Maria!BL9="Mostly true",3,IF([1]Working_Maria!BL9="Completely true",4))))</f>
        <v>1</v>
      </c>
      <c r="BY10" s="15">
        <f>IF([1]Working_Maria!BM9="Not true",1,IF([1]Working_Maria!BM9="A little bit true",2,IF([1]Working_Maria!BM9="Mostly true",3,IF([1]Working_Maria!BM9="Completely true",4))))</f>
        <v>2</v>
      </c>
      <c r="BZ10" s="20">
        <f t="shared" si="11"/>
        <v>4</v>
      </c>
      <c r="CA10" s="28">
        <f t="shared" si="12"/>
        <v>26.666666666666668</v>
      </c>
      <c r="CB10" s="15">
        <f>[1]Working_Maria!AN9</f>
        <v>7</v>
      </c>
      <c r="CC10" s="15">
        <f>[1]Working_Maria!AO9</f>
        <v>8</v>
      </c>
      <c r="CD10" s="15">
        <f>[1]Working_Maria!BN9</f>
        <v>7</v>
      </c>
      <c r="CE10" s="15">
        <f>[1]Working_Maria!BO9</f>
        <v>9</v>
      </c>
      <c r="CF10" s="28">
        <f t="shared" si="13"/>
        <v>243.33333333333331</v>
      </c>
      <c r="CG10" s="25" t="s">
        <v>76</v>
      </c>
      <c r="CH10" s="16" t="s">
        <v>79</v>
      </c>
    </row>
    <row r="11" spans="1:86" x14ac:dyDescent="0.2">
      <c r="A11" s="5">
        <v>33</v>
      </c>
      <c r="B11" s="31" t="s">
        <v>31</v>
      </c>
      <c r="C11" s="31" t="s">
        <v>24</v>
      </c>
      <c r="D11" s="46" t="s">
        <v>28</v>
      </c>
      <c r="E11" s="46" t="s">
        <v>38</v>
      </c>
      <c r="F11" s="46" t="s">
        <v>35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20">
        <f t="shared" si="0"/>
        <v>5</v>
      </c>
      <c r="M11" s="25" t="s">
        <v>25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20">
        <f t="shared" si="1"/>
        <v>0</v>
      </c>
      <c r="U11" s="25" t="s">
        <v>25</v>
      </c>
      <c r="V11" s="21">
        <v>0</v>
      </c>
      <c r="W11" s="21">
        <v>1</v>
      </c>
      <c r="X11" s="21">
        <v>1</v>
      </c>
      <c r="Y11" s="21">
        <v>0</v>
      </c>
      <c r="Z11" s="21">
        <v>0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  <c r="AI11" s="21">
        <v>1</v>
      </c>
      <c r="AJ11" s="21">
        <v>1</v>
      </c>
      <c r="AK11" s="21">
        <v>1</v>
      </c>
      <c r="AL11" s="21">
        <v>1</v>
      </c>
      <c r="AM11" s="21">
        <v>1</v>
      </c>
      <c r="AN11" s="21">
        <v>1</v>
      </c>
      <c r="AO11" s="21">
        <v>1</v>
      </c>
      <c r="AP11" s="21">
        <v>1</v>
      </c>
      <c r="AQ11" s="21">
        <v>1</v>
      </c>
      <c r="AR11" s="21">
        <v>0</v>
      </c>
      <c r="AS11" s="21">
        <f t="shared" si="2"/>
        <v>19</v>
      </c>
      <c r="AT11" s="15">
        <f>IF([1]Working_Maria!AP10="Not true",1,IF([1]Working_Maria!AP10="A little bit true",2,IF([1]Working_Maria!AP10="Mostly true",3,IF([1]Working_Maria!AP10="Completely true",4))))</f>
        <v>1</v>
      </c>
      <c r="AU11" s="15">
        <f>IF([1]Working_Maria!AQ10="Not true",1,IF([1]Working_Maria!AQ10="A little bit true",2,IF([1]Working_Maria!AQ10="Mostly true",3,IF([1]Working_Maria!AQ10="Completely true",4))))</f>
        <v>1</v>
      </c>
      <c r="AV11" s="15">
        <f>IF([1]Working_Maria!AR10="Not true",1,IF([1]Working_Maria!AR10="A little bit true",2,IF([1]Working_Maria!AR10="Mostly true",3,IF([1]Working_Maria!AR10="Completely true",4))))</f>
        <v>1</v>
      </c>
      <c r="AW11" s="15">
        <f>IF([1]Working_Maria!AS10="Not true",1,IF([1]Working_Maria!AS10="A little bit true",2,IF([1]Working_Maria!AS10="Mostly true",3,IF([1]Working_Maria!AS10="Completely true",4))))</f>
        <v>1</v>
      </c>
      <c r="AX11" s="15">
        <f>IF([1]Working_Maria!AT10="Not true",1,IF([1]Working_Maria!AT10="A little bit true",2,IF([1]Working_Maria!AT10="Mostly true",3,IF([1]Working_Maria!AT10="Completely true",4))))</f>
        <v>2</v>
      </c>
      <c r="AY11" s="15">
        <f>IF([1]Working_Maria!AU10="Not true",1,IF([1]Working_Maria!AU10="A little bit true",2,IF([1]Working_Maria!AU10="Mostly true",3,IF([1]Working_Maria!AU10="Completely true",4))))</f>
        <v>2</v>
      </c>
      <c r="AZ11" s="15">
        <f>IF([1]Working_Maria!AV10="Not true",1,IF([1]Working_Maria!AV10="A little bit true",2,IF([1]Working_Maria!AV10="Mostly true",3,IF([1]Working_Maria!AV10="Completely true",4))))</f>
        <v>2</v>
      </c>
      <c r="BA11" s="15">
        <f>IF([1]Working_Maria!AW10="Not true",1,IF([1]Working_Maria!AW10="A little bit true",2,IF([1]Working_Maria!AW10="Mostly true",3,IF([1]Working_Maria!AW10="Completely true",4))))</f>
        <v>2</v>
      </c>
      <c r="BB11" s="15">
        <f>IF([1]Working_Maria!AX10="Not true",1,IF([1]Working_Maria!AX10="A little bit true",2,IF([1]Working_Maria!AX10="Mostly true",3,IF([1]Working_Maria!AX10="Completely true",4))))</f>
        <v>2</v>
      </c>
      <c r="BC11" s="20">
        <f t="shared" si="3"/>
        <v>14</v>
      </c>
      <c r="BD11" s="28">
        <f t="shared" si="4"/>
        <v>31.111111111111111</v>
      </c>
      <c r="BE11" s="15">
        <f>IF([1]Working_Maria!AY10="Not true",1,IF([1]Working_Maria!AY10="A little bit true",2,IF([1]Working_Maria!AY10="Mostly true",3,IF([1]Working_Maria!AY10="Completely true",4))))</f>
        <v>3</v>
      </c>
      <c r="BF11" s="15">
        <f>IF([1]Working_Maria!AZ10="Not true",1,IF([1]Working_Maria!AZ10="A little bit true",2,IF([1]Working_Maria!AZ10="Mostly true",3,IF([1]Working_Maria!AZ10="Completely true",4))))</f>
        <v>2</v>
      </c>
      <c r="BG11" s="15">
        <f>IF([1]Working_Maria!BA10="Not true",1,IF([1]Working_Maria!BA10="A little bit true",2,IF([1]Working_Maria!BA10="Mostly true",3,IF([1]Working_Maria!BA10="Completely true",4))))</f>
        <v>2</v>
      </c>
      <c r="BH11" s="15">
        <f>IF([1]Working_Maria!BB10="Not true",1,IF([1]Working_Maria!BB10="A little bit true",2,IF([1]Working_Maria!BB10="Mostly true",3,IF([1]Working_Maria!BB10="Completely true",4))))</f>
        <v>3</v>
      </c>
      <c r="BI11" s="21">
        <f t="shared" si="5"/>
        <v>10</v>
      </c>
      <c r="BJ11" s="25">
        <f t="shared" si="6"/>
        <v>50</v>
      </c>
      <c r="BK11" s="15">
        <f>IF([1]Working_Maria!BC10="Not true",1,IF([1]Working_Maria!BC10="A little bit true",2,IF([1]Working_Maria!BC10="Mostly true",3,IF([1]Working_Maria!BC10="Completely true",4))))</f>
        <v>2</v>
      </c>
      <c r="BL11" s="15">
        <f>IF([1]Working_Maria!BD10="Not true",1,IF([1]Working_Maria!BD10="A little bit true",2,IF([1]Working_Maria!BD10="Mostly true",3,IF([1]Working_Maria!BD10="Completely true",4))))</f>
        <v>2</v>
      </c>
      <c r="BM11" s="15">
        <f>IF([1]Working_Maria!BE10="Not true",1,IF([1]Working_Maria!BE10="A little bit true",2,IF([1]Working_Maria!BE10="Mostly true",3,IF([1]Working_Maria!BE10="Completely true",4))))</f>
        <v>2</v>
      </c>
      <c r="BN11" s="15">
        <f>IF([1]Working_Maria!BF10="Not true",1,IF([1]Working_Maria!BF10="A little bit true",2,IF([1]Working_Maria!BF10="Mostly true",3,IF([1]Working_Maria!BF10="Completely true",4))))</f>
        <v>2</v>
      </c>
      <c r="BO11" s="20">
        <f t="shared" si="7"/>
        <v>8</v>
      </c>
      <c r="BP11" s="25">
        <f t="shared" si="8"/>
        <v>40</v>
      </c>
      <c r="BQ11" s="15">
        <f>IF([1]Working_Maria!BG10="Not true",1,IF([1]Working_Maria!BG10="A little bit true",2,IF([1]Working_Maria!BG10="Mostly true",3,IF([1]Working_Maria!BG10="Completely true",4))))</f>
        <v>4</v>
      </c>
      <c r="BR11" s="15">
        <f>IF([1]Working_Maria!BH10="Not true",1,IF([1]Working_Maria!BH10="A little bit true",2,IF([1]Working_Maria!BH10="Mostly true",3,IF([1]Working_Maria!BH10="Completely true",4))))</f>
        <v>4</v>
      </c>
      <c r="BS11" s="15">
        <f>IF([1]Working_Maria!BI10="Not true",1,IF([1]Working_Maria!BI10="A little bit true",2,IF([1]Working_Maria!BI10="Mostly true",3,IF([1]Working_Maria!BI10="Completely true",4))))</f>
        <v>4</v>
      </c>
      <c r="BT11" s="15">
        <f>IF([1]Working_Maria!BJ10="Not true",1,IF([1]Working_Maria!BJ10="A little bit true",2,IF([1]Working_Maria!BJ10="Mostly true",3,IF([1]Working_Maria!BJ10="Completely true",4))))</f>
        <v>4</v>
      </c>
      <c r="BU11" s="20">
        <f t="shared" si="9"/>
        <v>16</v>
      </c>
      <c r="BV11" s="25">
        <f t="shared" si="10"/>
        <v>80</v>
      </c>
      <c r="BW11" s="15">
        <f>IF([1]Working_Maria!BK10="Not true",1,IF([1]Working_Maria!BK10="A little bit true",2,IF([1]Working_Maria!BK10="Mostly true",3,IF([1]Working_Maria!BK10="Completely true",4))))</f>
        <v>2</v>
      </c>
      <c r="BX11" s="15">
        <f>IF([1]Working_Maria!BL10="Not true",1,IF([1]Working_Maria!BL10="A little bit true",2,IF([1]Working_Maria!BL10="Mostly true",3,IF([1]Working_Maria!BL10="Completely true",4))))</f>
        <v>2</v>
      </c>
      <c r="BY11" s="15">
        <f>IF([1]Working_Maria!BM10="Not true",1,IF([1]Working_Maria!BM10="A little bit true",2,IF([1]Working_Maria!BM10="Mostly true",3,IF([1]Working_Maria!BM10="Completely true",4))))</f>
        <v>2</v>
      </c>
      <c r="BZ11" s="20">
        <f t="shared" si="11"/>
        <v>6</v>
      </c>
      <c r="CA11" s="28">
        <f t="shared" si="12"/>
        <v>40</v>
      </c>
      <c r="CB11" s="15">
        <f>[1]Working_Maria!AN10</f>
        <v>4</v>
      </c>
      <c r="CC11" s="15">
        <f>[1]Working_Maria!AO10</f>
        <v>6</v>
      </c>
      <c r="CD11" s="15">
        <f>[1]Working_Maria!BN10</f>
        <v>7</v>
      </c>
      <c r="CE11" s="15">
        <f>[1]Working_Maria!BO10</f>
        <v>6</v>
      </c>
      <c r="CF11" s="28">
        <f t="shared" si="13"/>
        <v>241.11111111111111</v>
      </c>
      <c r="CG11" s="25" t="s">
        <v>76</v>
      </c>
      <c r="CH11" s="16" t="s">
        <v>79</v>
      </c>
    </row>
    <row r="12" spans="1:86" x14ac:dyDescent="0.2">
      <c r="A12">
        <v>49</v>
      </c>
      <c r="B12" s="31" t="s">
        <v>31</v>
      </c>
      <c r="C12" s="31" t="s">
        <v>24</v>
      </c>
      <c r="D12" s="46" t="s">
        <v>26</v>
      </c>
      <c r="E12" s="46" t="s">
        <v>37</v>
      </c>
      <c r="F12" s="46" t="s">
        <v>34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20">
        <f t="shared" si="0"/>
        <v>5</v>
      </c>
      <c r="M12" s="25" t="s">
        <v>25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20">
        <f t="shared" si="1"/>
        <v>0</v>
      </c>
      <c r="U12" s="25" t="s">
        <v>25</v>
      </c>
      <c r="V12" s="21">
        <v>0</v>
      </c>
      <c r="W12" s="21">
        <v>1</v>
      </c>
      <c r="X12" s="21">
        <v>0</v>
      </c>
      <c r="Y12" s="21">
        <v>0</v>
      </c>
      <c r="Z12" s="21">
        <v>1</v>
      </c>
      <c r="AA12" s="21">
        <v>1</v>
      </c>
      <c r="AB12" s="21">
        <v>1</v>
      </c>
      <c r="AC12" s="21">
        <v>1</v>
      </c>
      <c r="AD12" s="21">
        <v>0</v>
      </c>
      <c r="AE12" s="21">
        <v>1</v>
      </c>
      <c r="AF12" s="21">
        <v>1</v>
      </c>
      <c r="AG12" s="21">
        <v>1</v>
      </c>
      <c r="AH12" s="21">
        <v>1</v>
      </c>
      <c r="AI12" s="21">
        <v>1</v>
      </c>
      <c r="AJ12" s="21">
        <v>1</v>
      </c>
      <c r="AK12" s="21">
        <v>1</v>
      </c>
      <c r="AL12" s="21">
        <v>0</v>
      </c>
      <c r="AM12" s="21">
        <v>0</v>
      </c>
      <c r="AN12" s="21">
        <v>0</v>
      </c>
      <c r="AO12" s="21">
        <v>1</v>
      </c>
      <c r="AP12" s="21">
        <v>1</v>
      </c>
      <c r="AQ12" s="21">
        <v>1</v>
      </c>
      <c r="AR12" s="21">
        <v>1</v>
      </c>
      <c r="AS12" s="21">
        <f t="shared" si="2"/>
        <v>16</v>
      </c>
      <c r="AT12" s="15">
        <f>IF([1]Working_Maria!AP11="Not true",1,IF([1]Working_Maria!AP11="A little bit true",2,IF([1]Working_Maria!AP11="Mostly true",3,IF([1]Working_Maria!AP11="Completely true",4))))</f>
        <v>4</v>
      </c>
      <c r="AU12" s="15">
        <f>IF([1]Working_Maria!AQ11="Not true",1,IF([1]Working_Maria!AQ11="A little bit true",2,IF([1]Working_Maria!AQ11="Mostly true",3,IF([1]Working_Maria!AQ11="Completely true",4))))</f>
        <v>4</v>
      </c>
      <c r="AV12" s="15">
        <f>IF([1]Working_Maria!AR11="Not true",1,IF([1]Working_Maria!AR11="A little bit true",2,IF([1]Working_Maria!AR11="Mostly true",3,IF([1]Working_Maria!AR11="Completely true",4))))</f>
        <v>4</v>
      </c>
      <c r="AW12" s="15">
        <f>IF([1]Working_Maria!AS11="Not true",1,IF([1]Working_Maria!AS11="A little bit true",2,IF([1]Working_Maria!AS11="Mostly true",3,IF([1]Working_Maria!AS11="Completely true",4))))</f>
        <v>4</v>
      </c>
      <c r="AX12" s="15">
        <f>IF([1]Working_Maria!AT11="Not true",1,IF([1]Working_Maria!AT11="A little bit true",2,IF([1]Working_Maria!AT11="Mostly true",3,IF([1]Working_Maria!AT11="Completely true",4))))</f>
        <v>1</v>
      </c>
      <c r="AY12" s="15">
        <f>IF([1]Working_Maria!AU11="Not true",1,IF([1]Working_Maria!AU11="A little bit true",2,IF([1]Working_Maria!AU11="Mostly true",3,IF([1]Working_Maria!AU11="Completely true",4))))</f>
        <v>4</v>
      </c>
      <c r="AZ12" s="15">
        <f>IF([1]Working_Maria!AV11="Not true",1,IF([1]Working_Maria!AV11="A little bit true",2,IF([1]Working_Maria!AV11="Mostly true",3,IF([1]Working_Maria!AV11="Completely true",4))))</f>
        <v>4</v>
      </c>
      <c r="BA12" s="15">
        <f>IF([1]Working_Maria!AW11="Not true",1,IF([1]Working_Maria!AW11="A little bit true",2,IF([1]Working_Maria!AW11="Mostly true",3,IF([1]Working_Maria!AW11="Completely true",4))))</f>
        <v>4</v>
      </c>
      <c r="BB12" s="15">
        <f>IF([1]Working_Maria!AX11="Not true",1,IF([1]Working_Maria!AX11="A little bit true",2,IF([1]Working_Maria!AX11="Mostly true",3,IF([1]Working_Maria!AX11="Completely true",4))))</f>
        <v>4</v>
      </c>
      <c r="BC12" s="20">
        <f t="shared" si="3"/>
        <v>33</v>
      </c>
      <c r="BD12" s="28">
        <f t="shared" si="4"/>
        <v>73.333333333333329</v>
      </c>
      <c r="BE12" s="15">
        <f>IF([1]Working_Maria!AY11="Not true",1,IF([1]Working_Maria!AY11="A little bit true",2,IF([1]Working_Maria!AY11="Mostly true",3,IF([1]Working_Maria!AY11="Completely true",4))))</f>
        <v>4</v>
      </c>
      <c r="BF12" s="15">
        <f>IF([1]Working_Maria!AZ11="Not true",1,IF([1]Working_Maria!AZ11="A little bit true",2,IF([1]Working_Maria!AZ11="Mostly true",3,IF([1]Working_Maria!AZ11="Completely true",4))))</f>
        <v>4</v>
      </c>
      <c r="BG12" s="15">
        <f>IF([1]Working_Maria!BA11="Not true",1,IF([1]Working_Maria!BA11="A little bit true",2,IF([1]Working_Maria!BA11="Mostly true",3,IF([1]Working_Maria!BA11="Completely true",4))))</f>
        <v>2</v>
      </c>
      <c r="BH12" s="15">
        <f>IF([1]Working_Maria!BB11="Not true",1,IF([1]Working_Maria!BB11="A little bit true",2,IF([1]Working_Maria!BB11="Mostly true",3,IF([1]Working_Maria!BB11="Completely true",4))))</f>
        <v>3</v>
      </c>
      <c r="BI12" s="21">
        <f t="shared" si="5"/>
        <v>13</v>
      </c>
      <c r="BJ12" s="25">
        <f t="shared" si="6"/>
        <v>65</v>
      </c>
      <c r="BK12" s="15">
        <f>IF([1]Working_Maria!BC11="Not true",1,IF([1]Working_Maria!BC11="A little bit true",2,IF([1]Working_Maria!BC11="Mostly true",3,IF([1]Working_Maria!BC11="Completely true",4))))</f>
        <v>2</v>
      </c>
      <c r="BL12" s="15">
        <f>IF([1]Working_Maria!BD11="Not true",1,IF([1]Working_Maria!BD11="A little bit true",2,IF([1]Working_Maria!BD11="Mostly true",3,IF([1]Working_Maria!BD11="Completely true",4))))</f>
        <v>2</v>
      </c>
      <c r="BM12" s="15">
        <f>IF([1]Working_Maria!BE11="Not true",1,IF([1]Working_Maria!BE11="A little bit true",2,IF([1]Working_Maria!BE11="Mostly true",3,IF([1]Working_Maria!BE11="Completely true",4))))</f>
        <v>3</v>
      </c>
      <c r="BN12" s="15">
        <f>IF([1]Working_Maria!BF11="Not true",1,IF([1]Working_Maria!BF11="A little bit true",2,IF([1]Working_Maria!BF11="Mostly true",3,IF([1]Working_Maria!BF11="Completely true",4))))</f>
        <v>3</v>
      </c>
      <c r="BO12" s="20">
        <f t="shared" si="7"/>
        <v>10</v>
      </c>
      <c r="BP12" s="25">
        <f t="shared" si="8"/>
        <v>50</v>
      </c>
      <c r="BQ12" s="15">
        <f>IF([1]Working_Maria!BG11="Not true",1,IF([1]Working_Maria!BG11="A little bit true",2,IF([1]Working_Maria!BG11="Mostly true",3,IF([1]Working_Maria!BG11="Completely true",4))))</f>
        <v>4</v>
      </c>
      <c r="BR12" s="15">
        <f>IF([1]Working_Maria!BH11="Not true",1,IF([1]Working_Maria!BH11="A little bit true",2,IF([1]Working_Maria!BH11="Mostly true",3,IF([1]Working_Maria!BH11="Completely true",4))))</f>
        <v>4</v>
      </c>
      <c r="BS12" s="15">
        <f>IF([1]Working_Maria!BI11="Not true",1,IF([1]Working_Maria!BI11="A little bit true",2,IF([1]Working_Maria!BI11="Mostly true",3,IF([1]Working_Maria!BI11="Completely true",4))))</f>
        <v>4</v>
      </c>
      <c r="BT12" s="15">
        <f>IF([1]Working_Maria!BJ11="Not true",1,IF([1]Working_Maria!BJ11="A little bit true",2,IF([1]Working_Maria!BJ11="Mostly true",3,IF([1]Working_Maria!BJ11="Completely true",4))))</f>
        <v>2</v>
      </c>
      <c r="BU12" s="20">
        <f t="shared" si="9"/>
        <v>14</v>
      </c>
      <c r="BV12" s="25">
        <f t="shared" si="10"/>
        <v>70</v>
      </c>
      <c r="BW12" s="15">
        <f>IF([1]Working_Maria!BK11="Not true",1,IF([1]Working_Maria!BK11="A little bit true",2,IF([1]Working_Maria!BK11="Mostly true",3,IF([1]Working_Maria!BK11="Completely true",4))))</f>
        <v>2</v>
      </c>
      <c r="BX12" s="15">
        <f>IF([1]Working_Maria!BL11="Not true",1,IF([1]Working_Maria!BL11="A little bit true",2,IF([1]Working_Maria!BL11="Mostly true",3,IF([1]Working_Maria!BL11="Completely true",4))))</f>
        <v>3</v>
      </c>
      <c r="BY12" s="15">
        <f>IF([1]Working_Maria!BM11="Not true",1,IF([1]Working_Maria!BM11="A little bit true",2,IF([1]Working_Maria!BM11="Mostly true",3,IF([1]Working_Maria!BM11="Completely true",4))))</f>
        <v>2</v>
      </c>
      <c r="BZ12" s="20">
        <f t="shared" si="11"/>
        <v>7</v>
      </c>
      <c r="CA12" s="28">
        <f t="shared" si="12"/>
        <v>46.666666666666664</v>
      </c>
      <c r="CB12" s="15">
        <f>[1]Working_Maria!AN11</f>
        <v>7</v>
      </c>
      <c r="CC12" s="15">
        <f>[1]Working_Maria!AO11</f>
        <v>8</v>
      </c>
      <c r="CD12" s="15">
        <f>[1]Working_Maria!BN11</f>
        <v>8</v>
      </c>
      <c r="CE12" s="15">
        <f>[1]Working_Maria!BO11</f>
        <v>9</v>
      </c>
      <c r="CF12" s="28">
        <f t="shared" si="13"/>
        <v>305</v>
      </c>
      <c r="CG12" s="25" t="s">
        <v>77</v>
      </c>
      <c r="CH12" s="16" t="s">
        <v>80</v>
      </c>
    </row>
    <row r="13" spans="1:86" x14ac:dyDescent="0.2">
      <c r="A13" s="5">
        <v>41</v>
      </c>
      <c r="B13" s="31" t="s">
        <v>31</v>
      </c>
      <c r="C13" s="31" t="s">
        <v>24</v>
      </c>
      <c r="D13" s="46" t="s">
        <v>26</v>
      </c>
      <c r="E13" s="46" t="s">
        <v>37</v>
      </c>
      <c r="F13" s="46" t="s">
        <v>34</v>
      </c>
      <c r="G13" s="15">
        <v>3</v>
      </c>
      <c r="H13" s="15">
        <v>6</v>
      </c>
      <c r="I13" s="15">
        <v>7</v>
      </c>
      <c r="J13" s="15">
        <v>3</v>
      </c>
      <c r="K13" s="15">
        <v>3</v>
      </c>
      <c r="L13" s="20">
        <f t="shared" si="0"/>
        <v>22</v>
      </c>
      <c r="M13" s="25" t="s">
        <v>26</v>
      </c>
      <c r="N13" s="15">
        <v>1</v>
      </c>
      <c r="O13" s="15">
        <v>1</v>
      </c>
      <c r="P13" s="15">
        <v>0</v>
      </c>
      <c r="Q13" s="15">
        <v>1</v>
      </c>
      <c r="R13" s="15">
        <v>1</v>
      </c>
      <c r="S13" s="15">
        <v>1</v>
      </c>
      <c r="T13" s="20">
        <f t="shared" si="1"/>
        <v>5</v>
      </c>
      <c r="U13" s="25" t="s">
        <v>26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>
        <v>1</v>
      </c>
      <c r="AH13" s="21">
        <v>1</v>
      </c>
      <c r="AI13" s="21">
        <v>1</v>
      </c>
      <c r="AJ13" s="21">
        <v>1</v>
      </c>
      <c r="AK13" s="21">
        <v>1</v>
      </c>
      <c r="AL13" s="21">
        <v>1</v>
      </c>
      <c r="AM13" s="21">
        <v>1</v>
      </c>
      <c r="AN13" s="21">
        <v>1</v>
      </c>
      <c r="AO13" s="21">
        <v>1</v>
      </c>
      <c r="AP13" s="21">
        <v>1</v>
      </c>
      <c r="AQ13" s="21">
        <v>1</v>
      </c>
      <c r="AR13" s="21">
        <v>1</v>
      </c>
      <c r="AS13" s="21">
        <f t="shared" si="2"/>
        <v>23</v>
      </c>
      <c r="AT13" s="15">
        <f>IF([1]Working_Maria!AP12="Not true",1,IF([1]Working_Maria!AP12="A little bit true",2,IF([1]Working_Maria!AP12="Mostly true",3,IF([1]Working_Maria!AP12="Completely true",4))))</f>
        <v>3</v>
      </c>
      <c r="AU13" s="15">
        <f>IF([1]Working_Maria!AQ12="Not true",1,IF([1]Working_Maria!AQ12="A little bit true",2,IF([1]Working_Maria!AQ12="Mostly true",3,IF([1]Working_Maria!AQ12="Completely true",4))))</f>
        <v>3</v>
      </c>
      <c r="AV13" s="15">
        <f>IF([1]Working_Maria!AR12="Not true",1,IF([1]Working_Maria!AR12="A little bit true",2,IF([1]Working_Maria!AR12="Mostly true",3,IF([1]Working_Maria!AR12="Completely true",4))))</f>
        <v>3</v>
      </c>
      <c r="AW13" s="15">
        <f>IF([1]Working_Maria!AS12="Not true",1,IF([1]Working_Maria!AS12="A little bit true",2,IF([1]Working_Maria!AS12="Mostly true",3,IF([1]Working_Maria!AS12="Completely true",4))))</f>
        <v>3</v>
      </c>
      <c r="AX13" s="15">
        <f>IF([1]Working_Maria!AT12="Not true",1,IF([1]Working_Maria!AT12="A little bit true",2,IF([1]Working_Maria!AT12="Mostly true",3,IF([1]Working_Maria!AT12="Completely true",4))))</f>
        <v>3</v>
      </c>
      <c r="AY13" s="15">
        <f>IF([1]Working_Maria!AU12="Not true",1,IF([1]Working_Maria!AU12="A little bit true",2,IF([1]Working_Maria!AU12="Mostly true",3,IF([1]Working_Maria!AU12="Completely true",4))))</f>
        <v>3</v>
      </c>
      <c r="AZ13" s="15">
        <f>IF([1]Working_Maria!AV12="Not true",1,IF([1]Working_Maria!AV12="A little bit true",2,IF([1]Working_Maria!AV12="Mostly true",3,IF([1]Working_Maria!AV12="Completely true",4))))</f>
        <v>3</v>
      </c>
      <c r="BA13" s="15">
        <f>IF([1]Working_Maria!AW12="Not true",1,IF([1]Working_Maria!AW12="A little bit true",2,IF([1]Working_Maria!AW12="Mostly true",3,IF([1]Working_Maria!AW12="Completely true",4))))</f>
        <v>3</v>
      </c>
      <c r="BB13" s="15">
        <f>IF([1]Working_Maria!AX12="Not true",1,IF([1]Working_Maria!AX12="A little bit true",2,IF([1]Working_Maria!AX12="Mostly true",3,IF([1]Working_Maria!AX12="Completely true",4))))</f>
        <v>3</v>
      </c>
      <c r="BC13" s="20">
        <f t="shared" si="3"/>
        <v>27</v>
      </c>
      <c r="BD13" s="28">
        <f t="shared" si="4"/>
        <v>60</v>
      </c>
      <c r="BE13" s="15">
        <f>IF([1]Working_Maria!AY12="Not true",1,IF([1]Working_Maria!AY12="A little bit true",2,IF([1]Working_Maria!AY12="Mostly true",3,IF([1]Working_Maria!AY12="Completely true",4))))</f>
        <v>3</v>
      </c>
      <c r="BF13" s="15">
        <f>IF([1]Working_Maria!AZ12="Not true",1,IF([1]Working_Maria!AZ12="A little bit true",2,IF([1]Working_Maria!AZ12="Mostly true",3,IF([1]Working_Maria!AZ12="Completely true",4))))</f>
        <v>3</v>
      </c>
      <c r="BG13" s="15">
        <f>IF([1]Working_Maria!BA12="Not true",1,IF([1]Working_Maria!BA12="A little bit true",2,IF([1]Working_Maria!BA12="Mostly true",3,IF([1]Working_Maria!BA12="Completely true",4))))</f>
        <v>3</v>
      </c>
      <c r="BH13" s="15">
        <f>IF([1]Working_Maria!BB12="Not true",1,IF([1]Working_Maria!BB12="A little bit true",2,IF([1]Working_Maria!BB12="Mostly true",3,IF([1]Working_Maria!BB12="Completely true",4))))</f>
        <v>3</v>
      </c>
      <c r="BI13" s="21">
        <f t="shared" si="5"/>
        <v>12</v>
      </c>
      <c r="BJ13" s="25">
        <f t="shared" si="6"/>
        <v>60</v>
      </c>
      <c r="BK13" s="15">
        <f>IF([1]Working_Maria!BC12="Not true",1,IF([1]Working_Maria!BC12="A little bit true",2,IF([1]Working_Maria!BC12="Mostly true",3,IF([1]Working_Maria!BC12="Completely true",4))))</f>
        <v>4</v>
      </c>
      <c r="BL13" s="15">
        <f>IF([1]Working_Maria!BD12="Not true",1,IF([1]Working_Maria!BD12="A little bit true",2,IF([1]Working_Maria!BD12="Mostly true",3,IF([1]Working_Maria!BD12="Completely true",4))))</f>
        <v>3</v>
      </c>
      <c r="BM13" s="15">
        <f>IF([1]Working_Maria!BE12="Not true",1,IF([1]Working_Maria!BE12="A little bit true",2,IF([1]Working_Maria!BE12="Mostly true",3,IF([1]Working_Maria!BE12="Completely true",4))))</f>
        <v>3</v>
      </c>
      <c r="BN13" s="15">
        <f>IF([1]Working_Maria!BF12="Not true",1,IF([1]Working_Maria!BF12="A little bit true",2,IF([1]Working_Maria!BF12="Mostly true",3,IF([1]Working_Maria!BF12="Completely true",4))))</f>
        <v>3</v>
      </c>
      <c r="BO13" s="20">
        <f t="shared" si="7"/>
        <v>13</v>
      </c>
      <c r="BP13" s="25">
        <f t="shared" si="8"/>
        <v>65</v>
      </c>
      <c r="BQ13" s="15">
        <f>IF([1]Working_Maria!BG12="Not true",1,IF([1]Working_Maria!BG12="A little bit true",2,IF([1]Working_Maria!BG12="Mostly true",3,IF([1]Working_Maria!BG12="Completely true",4))))</f>
        <v>3</v>
      </c>
      <c r="BR13" s="15">
        <f>IF([1]Working_Maria!BH12="Not true",1,IF([1]Working_Maria!BH12="A little bit true",2,IF([1]Working_Maria!BH12="Mostly true",3,IF([1]Working_Maria!BH12="Completely true",4))))</f>
        <v>3</v>
      </c>
      <c r="BS13" s="15">
        <f>IF([1]Working_Maria!BI12="Not true",1,IF([1]Working_Maria!BI12="A little bit true",2,IF([1]Working_Maria!BI12="Mostly true",3,IF([1]Working_Maria!BI12="Completely true",4))))</f>
        <v>3</v>
      </c>
      <c r="BT13" s="15">
        <f>IF([1]Working_Maria!BJ12="Not true",1,IF([1]Working_Maria!BJ12="A little bit true",2,IF([1]Working_Maria!BJ12="Mostly true",3,IF([1]Working_Maria!BJ12="Completely true",4))))</f>
        <v>3</v>
      </c>
      <c r="BU13" s="20">
        <f t="shared" si="9"/>
        <v>12</v>
      </c>
      <c r="BV13" s="25">
        <f t="shared" si="10"/>
        <v>60</v>
      </c>
      <c r="BW13" s="15">
        <f>IF([1]Working_Maria!BK12="Not true",1,IF([1]Working_Maria!BK12="A little bit true",2,IF([1]Working_Maria!BK12="Mostly true",3,IF([1]Working_Maria!BK12="Completely true",4))))</f>
        <v>3</v>
      </c>
      <c r="BX13" s="15">
        <f>IF([1]Working_Maria!BL12="Not true",1,IF([1]Working_Maria!BL12="A little bit true",2,IF([1]Working_Maria!BL12="Mostly true",3,IF([1]Working_Maria!BL12="Completely true",4))))</f>
        <v>3</v>
      </c>
      <c r="BY13" s="15">
        <f>IF([1]Working_Maria!BM12="Not true",1,IF([1]Working_Maria!BM12="A little bit true",2,IF([1]Working_Maria!BM12="Mostly true",3,IF([1]Working_Maria!BM12="Completely true",4))))</f>
        <v>3</v>
      </c>
      <c r="BZ13" s="20">
        <f t="shared" si="11"/>
        <v>9</v>
      </c>
      <c r="CA13" s="28">
        <f t="shared" si="12"/>
        <v>60</v>
      </c>
      <c r="CB13" s="15">
        <f>[1]Working_Maria!AN12</f>
        <v>8</v>
      </c>
      <c r="CC13" s="15">
        <f>[1]Working_Maria!AO12</f>
        <v>8</v>
      </c>
      <c r="CD13" s="15">
        <f>[1]Working_Maria!BN12</f>
        <v>9</v>
      </c>
      <c r="CE13" s="15">
        <f>[1]Working_Maria!BO12</f>
        <v>9</v>
      </c>
      <c r="CF13" s="28">
        <f t="shared" si="13"/>
        <v>305</v>
      </c>
      <c r="CG13" s="25" t="s">
        <v>77</v>
      </c>
      <c r="CH13" s="16" t="s">
        <v>80</v>
      </c>
    </row>
    <row r="14" spans="1:86" x14ac:dyDescent="0.2">
      <c r="A14" s="5">
        <v>38</v>
      </c>
      <c r="B14" s="31" t="s">
        <v>31</v>
      </c>
      <c r="C14" s="31" t="s">
        <v>24</v>
      </c>
      <c r="D14" s="46" t="s">
        <v>26</v>
      </c>
      <c r="E14" s="46" t="s">
        <v>37</v>
      </c>
      <c r="F14" s="46" t="s">
        <v>34</v>
      </c>
      <c r="G14" s="15">
        <v>1</v>
      </c>
      <c r="H14" s="15">
        <v>2</v>
      </c>
      <c r="I14" s="15">
        <v>2</v>
      </c>
      <c r="J14" s="15">
        <v>1</v>
      </c>
      <c r="K14" s="15">
        <v>1</v>
      </c>
      <c r="L14" s="20">
        <f t="shared" si="0"/>
        <v>7</v>
      </c>
      <c r="M14" s="25" t="s">
        <v>25</v>
      </c>
      <c r="N14" s="15">
        <v>0</v>
      </c>
      <c r="O14" s="15">
        <v>0</v>
      </c>
      <c r="P14" s="15">
        <v>0</v>
      </c>
      <c r="Q14" s="15">
        <v>1</v>
      </c>
      <c r="R14" s="15">
        <v>0</v>
      </c>
      <c r="S14" s="15">
        <v>0</v>
      </c>
      <c r="T14" s="20">
        <f t="shared" si="1"/>
        <v>1</v>
      </c>
      <c r="U14" s="25" t="s">
        <v>41</v>
      </c>
      <c r="V14" s="21">
        <v>0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21">
        <v>1</v>
      </c>
      <c r="AK14" s="21">
        <v>1</v>
      </c>
      <c r="AL14" s="21">
        <v>1</v>
      </c>
      <c r="AM14" s="21">
        <v>0</v>
      </c>
      <c r="AN14" s="21">
        <v>1</v>
      </c>
      <c r="AO14" s="21">
        <v>1</v>
      </c>
      <c r="AP14" s="21">
        <v>1</v>
      </c>
      <c r="AQ14" s="21">
        <v>1</v>
      </c>
      <c r="AR14" s="21">
        <v>0</v>
      </c>
      <c r="AS14" s="21">
        <f t="shared" si="2"/>
        <v>20</v>
      </c>
      <c r="AT14" s="15">
        <f>IF([1]Working_Maria!AP13="Not true",1,IF([1]Working_Maria!AP13="A little bit true",2,IF([1]Working_Maria!AP13="Mostly true",3,IF([1]Working_Maria!AP13="Completely true",4))))</f>
        <v>3</v>
      </c>
      <c r="AU14" s="15">
        <f>IF([1]Working_Maria!AQ13="Not true",1,IF([1]Working_Maria!AQ13="A little bit true",2,IF([1]Working_Maria!AQ13="Mostly true",3,IF([1]Working_Maria!AQ13="Completely true",4))))</f>
        <v>2</v>
      </c>
      <c r="AV14" s="15">
        <f>IF([1]Working_Maria!AR13="Not true",1,IF([1]Working_Maria!AR13="A little bit true",2,IF([1]Working_Maria!AR13="Mostly true",3,IF([1]Working_Maria!AR13="Completely true",4))))</f>
        <v>3</v>
      </c>
      <c r="AW14" s="15">
        <f>IF([1]Working_Maria!AS13="Not true",1,IF([1]Working_Maria!AS13="A little bit true",2,IF([1]Working_Maria!AS13="Mostly true",3,IF([1]Working_Maria!AS13="Completely true",4))))</f>
        <v>2</v>
      </c>
      <c r="AX14" s="15">
        <f>IF([1]Working_Maria!AT13="Not true",1,IF([1]Working_Maria!AT13="A little bit true",2,IF([1]Working_Maria!AT13="Mostly true",3,IF([1]Working_Maria!AT13="Completely true",4))))</f>
        <v>2</v>
      </c>
      <c r="AY14" s="15">
        <f>IF([1]Working_Maria!AU13="Not true",1,IF([1]Working_Maria!AU13="A little bit true",2,IF([1]Working_Maria!AU13="Mostly true",3,IF([1]Working_Maria!AU13="Completely true",4))))</f>
        <v>3</v>
      </c>
      <c r="AZ14" s="15">
        <f>IF([1]Working_Maria!AV13="Not true",1,IF([1]Working_Maria!AV13="A little bit true",2,IF([1]Working_Maria!AV13="Mostly true",3,IF([1]Working_Maria!AV13="Completely true",4))))</f>
        <v>2</v>
      </c>
      <c r="BA14" s="15">
        <f>IF([1]Working_Maria!AW13="Not true",1,IF([1]Working_Maria!AW13="A little bit true",2,IF([1]Working_Maria!AW13="Mostly true",3,IF([1]Working_Maria!AW13="Completely true",4))))</f>
        <v>2</v>
      </c>
      <c r="BB14" s="15">
        <f>IF([1]Working_Maria!AX13="Not true",1,IF([1]Working_Maria!AX13="A little bit true",2,IF([1]Working_Maria!AX13="Mostly true",3,IF([1]Working_Maria!AX13="Completely true",4))))</f>
        <v>3</v>
      </c>
      <c r="BC14" s="20">
        <f t="shared" si="3"/>
        <v>22</v>
      </c>
      <c r="BD14" s="28">
        <f t="shared" si="4"/>
        <v>48.888888888888886</v>
      </c>
      <c r="BE14" s="15">
        <f>IF([1]Working_Maria!AY13="Not true",1,IF([1]Working_Maria!AY13="A little bit true",2,IF([1]Working_Maria!AY13="Mostly true",3,IF([1]Working_Maria!AY13="Completely true",4))))</f>
        <v>3</v>
      </c>
      <c r="BF14" s="15">
        <f>IF([1]Working_Maria!AZ13="Not true",1,IF([1]Working_Maria!AZ13="A little bit true",2,IF([1]Working_Maria!AZ13="Mostly true",3,IF([1]Working_Maria!AZ13="Completely true",4))))</f>
        <v>2</v>
      </c>
      <c r="BG14" s="15">
        <f>IF([1]Working_Maria!BA13="Not true",1,IF([1]Working_Maria!BA13="A little bit true",2,IF([1]Working_Maria!BA13="Mostly true",3,IF([1]Working_Maria!BA13="Completely true",4))))</f>
        <v>4</v>
      </c>
      <c r="BH14" s="15">
        <f>IF([1]Working_Maria!BB13="Not true",1,IF([1]Working_Maria!BB13="A little bit true",2,IF([1]Working_Maria!BB13="Mostly true",3,IF([1]Working_Maria!BB13="Completely true",4))))</f>
        <v>4</v>
      </c>
      <c r="BI14" s="21">
        <f t="shared" si="5"/>
        <v>13</v>
      </c>
      <c r="BJ14" s="25">
        <f t="shared" si="6"/>
        <v>65</v>
      </c>
      <c r="BK14" s="15">
        <f>IF([1]Working_Maria!BC13="Not true",1,IF([1]Working_Maria!BC13="A little bit true",2,IF([1]Working_Maria!BC13="Mostly true",3,IF([1]Working_Maria!BC13="Completely true",4))))</f>
        <v>3</v>
      </c>
      <c r="BL14" s="15">
        <f>IF([1]Working_Maria!BD13="Not true",1,IF([1]Working_Maria!BD13="A little bit true",2,IF([1]Working_Maria!BD13="Mostly true",3,IF([1]Working_Maria!BD13="Completely true",4))))</f>
        <v>2</v>
      </c>
      <c r="BM14" s="15">
        <f>IF([1]Working_Maria!BE13="Not true",1,IF([1]Working_Maria!BE13="A little bit true",2,IF([1]Working_Maria!BE13="Mostly true",3,IF([1]Working_Maria!BE13="Completely true",4))))</f>
        <v>3</v>
      </c>
      <c r="BN14" s="15">
        <f>IF([1]Working_Maria!BF13="Not true",1,IF([1]Working_Maria!BF13="A little bit true",2,IF([1]Working_Maria!BF13="Mostly true",3,IF([1]Working_Maria!BF13="Completely true",4))))</f>
        <v>4</v>
      </c>
      <c r="BO14" s="20">
        <f t="shared" si="7"/>
        <v>12</v>
      </c>
      <c r="BP14" s="25">
        <f t="shared" si="8"/>
        <v>60</v>
      </c>
      <c r="BQ14" s="15">
        <f>IF([1]Working_Maria!BG13="Not true",1,IF([1]Working_Maria!BG13="A little bit true",2,IF([1]Working_Maria!BG13="Mostly true",3,IF([1]Working_Maria!BG13="Completely true",4))))</f>
        <v>4</v>
      </c>
      <c r="BR14" s="15">
        <f>IF([1]Working_Maria!BH13="Not true",1,IF([1]Working_Maria!BH13="A little bit true",2,IF([1]Working_Maria!BH13="Mostly true",3,IF([1]Working_Maria!BH13="Completely true",4))))</f>
        <v>4</v>
      </c>
      <c r="BS14" s="15">
        <f>IF([1]Working_Maria!BI13="Not true",1,IF([1]Working_Maria!BI13="A little bit true",2,IF([1]Working_Maria!BI13="Mostly true",3,IF([1]Working_Maria!BI13="Completely true",4))))</f>
        <v>4</v>
      </c>
      <c r="BT14" s="15">
        <f>IF([1]Working_Maria!BJ13="Not true",1,IF([1]Working_Maria!BJ13="A little bit true",2,IF([1]Working_Maria!BJ13="Mostly true",3,IF([1]Working_Maria!BJ13="Completely true",4))))</f>
        <v>4</v>
      </c>
      <c r="BU14" s="20">
        <f t="shared" si="9"/>
        <v>16</v>
      </c>
      <c r="BV14" s="25">
        <f t="shared" si="10"/>
        <v>80</v>
      </c>
      <c r="BW14" s="15">
        <f>IF([1]Working_Maria!BK13="Not true",1,IF([1]Working_Maria!BK13="A little bit true",2,IF([1]Working_Maria!BK13="Mostly true",3,IF([1]Working_Maria!BK13="Completely true",4))))</f>
        <v>3</v>
      </c>
      <c r="BX14" s="15">
        <f>IF([1]Working_Maria!BL13="Not true",1,IF([1]Working_Maria!BL13="A little bit true",2,IF([1]Working_Maria!BL13="Mostly true",3,IF([1]Working_Maria!BL13="Completely true",4))))</f>
        <v>2</v>
      </c>
      <c r="BY14" s="15">
        <f>IF([1]Working_Maria!BM13="Not true",1,IF([1]Working_Maria!BM13="A little bit true",2,IF([1]Working_Maria!BM13="Mostly true",3,IF([1]Working_Maria!BM13="Completely true",4))))</f>
        <v>3</v>
      </c>
      <c r="BZ14" s="20">
        <f t="shared" si="11"/>
        <v>8</v>
      </c>
      <c r="CA14" s="28">
        <f t="shared" si="12"/>
        <v>53.333333333333336</v>
      </c>
      <c r="CB14" s="15">
        <f>[1]Working_Maria!AN13</f>
        <v>7</v>
      </c>
      <c r="CC14" s="15">
        <f>[1]Working_Maria!AO13</f>
        <v>7</v>
      </c>
      <c r="CD14" s="15">
        <f>[1]Working_Maria!BN13</f>
        <v>7</v>
      </c>
      <c r="CE14" s="15">
        <f>[1]Working_Maria!BO13</f>
        <v>7</v>
      </c>
      <c r="CF14" s="28">
        <f t="shared" si="13"/>
        <v>307.22222222222223</v>
      </c>
      <c r="CG14" s="25" t="s">
        <v>77</v>
      </c>
      <c r="CH14" s="16" t="s">
        <v>80</v>
      </c>
    </row>
    <row r="15" spans="1:86" x14ac:dyDescent="0.2">
      <c r="A15">
        <v>50</v>
      </c>
      <c r="B15" s="31" t="s">
        <v>23</v>
      </c>
      <c r="C15" s="31" t="s">
        <v>30</v>
      </c>
      <c r="D15" s="46" t="s">
        <v>26</v>
      </c>
      <c r="E15" s="46" t="s">
        <v>37</v>
      </c>
      <c r="F15" s="46" t="s">
        <v>34</v>
      </c>
      <c r="G15" s="15">
        <v>4</v>
      </c>
      <c r="H15" s="15">
        <v>6</v>
      </c>
      <c r="I15" s="15">
        <v>5</v>
      </c>
      <c r="J15" s="15">
        <v>2</v>
      </c>
      <c r="K15" s="15">
        <v>1</v>
      </c>
      <c r="L15" s="20">
        <f t="shared" si="0"/>
        <v>18</v>
      </c>
      <c r="M15" s="25" t="s">
        <v>26</v>
      </c>
      <c r="N15" s="15">
        <v>1</v>
      </c>
      <c r="O15" s="15">
        <v>1</v>
      </c>
      <c r="P15" s="15">
        <v>1</v>
      </c>
      <c r="Q15" s="15">
        <v>0</v>
      </c>
      <c r="R15" s="15">
        <v>0</v>
      </c>
      <c r="S15" s="15">
        <v>0</v>
      </c>
      <c r="T15" s="20">
        <f t="shared" si="1"/>
        <v>3</v>
      </c>
      <c r="U15" s="25" t="s">
        <v>26</v>
      </c>
      <c r="V15" s="21">
        <v>1</v>
      </c>
      <c r="W15" s="21">
        <v>0</v>
      </c>
      <c r="X15" s="21">
        <v>0</v>
      </c>
      <c r="Y15" s="21">
        <v>1</v>
      </c>
      <c r="Z15" s="21">
        <v>0</v>
      </c>
      <c r="AA15" s="21">
        <v>0</v>
      </c>
      <c r="AB15" s="21">
        <v>0</v>
      </c>
      <c r="AC15" s="21">
        <v>1</v>
      </c>
      <c r="AD15" s="21">
        <v>1</v>
      </c>
      <c r="AE15" s="21">
        <v>1</v>
      </c>
      <c r="AF15" s="21">
        <v>1</v>
      </c>
      <c r="AG15" s="21">
        <v>0</v>
      </c>
      <c r="AH15" s="21">
        <v>0</v>
      </c>
      <c r="AI15" s="21">
        <v>1</v>
      </c>
      <c r="AJ15" s="21">
        <v>0</v>
      </c>
      <c r="AK15" s="21">
        <v>1</v>
      </c>
      <c r="AL15" s="21">
        <v>0</v>
      </c>
      <c r="AM15" s="21">
        <v>1</v>
      </c>
      <c r="AN15" s="21">
        <v>0</v>
      </c>
      <c r="AO15" s="21">
        <v>0</v>
      </c>
      <c r="AP15" s="21">
        <v>1</v>
      </c>
      <c r="AQ15" s="21">
        <v>1</v>
      </c>
      <c r="AR15" s="21" t="s">
        <v>73</v>
      </c>
      <c r="AS15" s="21">
        <f t="shared" si="2"/>
        <v>11</v>
      </c>
      <c r="AT15" s="15">
        <f>IF([1]Working_Maria!AP15="Not true",1,IF([1]Working_Maria!AP15="A little bit true",2,IF([1]Working_Maria!AP15="Mostly true",3,IF([1]Working_Maria!AP15="Completely true",4))))</f>
        <v>2</v>
      </c>
      <c r="AU15" s="15">
        <f>IF([1]Working_Maria!AQ15="Not true",1,IF([1]Working_Maria!AQ15="A little bit true",2,IF([1]Working_Maria!AQ15="Mostly true",3,IF([1]Working_Maria!AQ15="Completely true",4))))</f>
        <v>2</v>
      </c>
      <c r="AV15" s="15">
        <f>IF([1]Working_Maria!AR15="Not true",1,IF([1]Working_Maria!AR15="A little bit true",2,IF([1]Working_Maria!AR15="Mostly true",3,IF([1]Working_Maria!AR15="Completely true",4))))</f>
        <v>1</v>
      </c>
      <c r="AW15" s="15">
        <f>IF([1]Working_Maria!AS15="Not true",1,IF([1]Working_Maria!AS15="A little bit true",2,IF([1]Working_Maria!AS15="Mostly true",3,IF([1]Working_Maria!AS15="Completely true",4))))</f>
        <v>1</v>
      </c>
      <c r="AX15" s="15">
        <f>IF([1]Working_Maria!AT15="Not true",1,IF([1]Working_Maria!AT15="A little bit true",2,IF([1]Working_Maria!AT15="Mostly true",3,IF([1]Working_Maria!AT15="Completely true",4))))</f>
        <v>1</v>
      </c>
      <c r="AY15" s="15">
        <f>IF([1]Working_Maria!AU15="Not true",1,IF([1]Working_Maria!AU15="A little bit true",2,IF([1]Working_Maria!AU15="Mostly true",3,IF([1]Working_Maria!AU15="Completely true",4))))</f>
        <v>1</v>
      </c>
      <c r="AZ15" s="15">
        <f>IF([1]Working_Maria!AV15="Not true",1,IF([1]Working_Maria!AV15="A little bit true",2,IF([1]Working_Maria!AV15="Mostly true",3,IF([1]Working_Maria!AV15="Completely true",4))))</f>
        <v>1</v>
      </c>
      <c r="BA15" s="15">
        <f>IF([1]Working_Maria!AW15="Not true",1,IF([1]Working_Maria!AW15="A little bit true",2,IF([1]Working_Maria!AW15="Mostly true",3,IF([1]Working_Maria!AW15="Completely true",4))))</f>
        <v>1</v>
      </c>
      <c r="BB15" s="15">
        <f>IF([1]Working_Maria!AX15="Not true",1,IF([1]Working_Maria!AX15="A little bit true",2,IF([1]Working_Maria!AX15="Mostly true",3,IF([1]Working_Maria!AX15="Completely true",4))))</f>
        <v>1</v>
      </c>
      <c r="BC15" s="20">
        <f t="shared" si="3"/>
        <v>11</v>
      </c>
      <c r="BD15" s="28">
        <f t="shared" si="4"/>
        <v>24.444444444444443</v>
      </c>
      <c r="BE15" s="15">
        <f>IF([1]Working_Maria!AY15="Not true",1,IF([1]Working_Maria!AY15="A little bit true",2,IF([1]Working_Maria!AY15="Mostly true",3,IF([1]Working_Maria!AY15="Completely true",4))))</f>
        <v>1</v>
      </c>
      <c r="BF15" s="15">
        <f>IF([1]Working_Maria!AZ15="Not true",1,IF([1]Working_Maria!AZ15="A little bit true",2,IF([1]Working_Maria!AZ15="Mostly true",3,IF([1]Working_Maria!AZ15="Completely true",4))))</f>
        <v>1</v>
      </c>
      <c r="BG15" s="15">
        <f>IF([1]Working_Maria!BA15="Not true",1,IF([1]Working_Maria!BA15="A little bit true",2,IF([1]Working_Maria!BA15="Mostly true",3,IF([1]Working_Maria!BA15="Completely true",4))))</f>
        <v>3</v>
      </c>
      <c r="BH15" s="15">
        <f>IF([1]Working_Maria!BB15="Not true",1,IF([1]Working_Maria!BB15="A little bit true",2,IF([1]Working_Maria!BB15="Mostly true",3,IF([1]Working_Maria!BB15="Completely true",4))))</f>
        <v>3</v>
      </c>
      <c r="BI15" s="21">
        <f t="shared" si="5"/>
        <v>8</v>
      </c>
      <c r="BJ15" s="25">
        <f t="shared" si="6"/>
        <v>40</v>
      </c>
      <c r="BK15" s="15">
        <f>IF([1]Working_Maria!BC15="Not true",1,IF([1]Working_Maria!BC15="A little bit true",2,IF([1]Working_Maria!BC15="Mostly true",3,IF([1]Working_Maria!BC15="Completely true",4))))</f>
        <v>3</v>
      </c>
      <c r="BL15" s="15">
        <f>IF([1]Working_Maria!BD15="Not true",1,IF([1]Working_Maria!BD15="A little bit true",2,IF([1]Working_Maria!BD15="Mostly true",3,IF([1]Working_Maria!BD15="Completely true",4))))</f>
        <v>3</v>
      </c>
      <c r="BM15" s="15">
        <f>IF([1]Working_Maria!BE15="Not true",1,IF([1]Working_Maria!BE15="A little bit true",2,IF([1]Working_Maria!BE15="Mostly true",3,IF([1]Working_Maria!BE15="Completely true",4))))</f>
        <v>3</v>
      </c>
      <c r="BN15" s="15">
        <f>IF([1]Working_Maria!BF15="Not true",1,IF([1]Working_Maria!BF15="A little bit true",2,IF([1]Working_Maria!BF15="Mostly true",3,IF([1]Working_Maria!BF15="Completely true",4))))</f>
        <v>4</v>
      </c>
      <c r="BO15" s="20">
        <f t="shared" si="7"/>
        <v>13</v>
      </c>
      <c r="BP15" s="25">
        <f t="shared" si="8"/>
        <v>65</v>
      </c>
      <c r="BQ15" s="15">
        <f>IF([1]Working_Maria!BG15="Not true",1,IF([1]Working_Maria!BG15="A little bit true",2,IF([1]Working_Maria!BG15="Mostly true",3,IF([1]Working_Maria!BG15="Completely true",4))))</f>
        <v>3</v>
      </c>
      <c r="BR15" s="15">
        <f>IF([1]Working_Maria!BH15="Not true",1,IF([1]Working_Maria!BH15="A little bit true",2,IF([1]Working_Maria!BH15="Mostly true",3,IF([1]Working_Maria!BH15="Completely true",4))))</f>
        <v>2</v>
      </c>
      <c r="BS15" s="15">
        <f>IF([1]Working_Maria!BI15="Not true",1,IF([1]Working_Maria!BI15="A little bit true",2,IF([1]Working_Maria!BI15="Mostly true",3,IF([1]Working_Maria!BI15="Completely true",4))))</f>
        <v>3</v>
      </c>
      <c r="BT15" s="15">
        <f>IF([1]Working_Maria!BJ15="Not true",1,IF([1]Working_Maria!BJ15="A little bit true",2,IF([1]Working_Maria!BJ15="Mostly true",3,IF([1]Working_Maria!BJ15="Completely true",4))))</f>
        <v>1</v>
      </c>
      <c r="BU15" s="20">
        <f t="shared" si="9"/>
        <v>9</v>
      </c>
      <c r="BV15" s="25">
        <f t="shared" si="10"/>
        <v>45</v>
      </c>
      <c r="BW15" s="15">
        <f>IF([1]Working_Maria!BK15="Not true",1,IF([1]Working_Maria!BK15="A little bit true",2,IF([1]Working_Maria!BK15="Mostly true",3,IF([1]Working_Maria!BK15="Completely true",4))))</f>
        <v>2</v>
      </c>
      <c r="BX15" s="15">
        <f>IF([1]Working_Maria!BL15="Not true",1,IF([1]Working_Maria!BL15="A little bit true",2,IF([1]Working_Maria!BL15="Mostly true",3,IF([1]Working_Maria!BL15="Completely true",4))))</f>
        <v>2</v>
      </c>
      <c r="BY15" s="15">
        <f>IF([1]Working_Maria!BM15="Not true",1,IF([1]Working_Maria!BM15="A little bit true",2,IF([1]Working_Maria!BM15="Mostly true",3,IF([1]Working_Maria!BM15="Completely true",4))))</f>
        <v>2</v>
      </c>
      <c r="BZ15" s="20">
        <f t="shared" si="11"/>
        <v>6</v>
      </c>
      <c r="CA15" s="28">
        <f t="shared" si="12"/>
        <v>40</v>
      </c>
      <c r="CB15" s="15">
        <f>[1]Working_Maria!AN15</f>
        <v>7</v>
      </c>
      <c r="CC15" s="15">
        <f>[1]Working_Maria!AO15</f>
        <v>8</v>
      </c>
      <c r="CD15" s="15">
        <f>[1]Working_Maria!BN15</f>
        <v>8</v>
      </c>
      <c r="CE15" s="15">
        <f>[1]Working_Maria!BO15</f>
        <v>9</v>
      </c>
      <c r="CF15" s="28">
        <f t="shared" si="13"/>
        <v>214.44444444444446</v>
      </c>
      <c r="CG15" s="25" t="s">
        <v>76</v>
      </c>
      <c r="CH15" s="16" t="s">
        <v>79</v>
      </c>
    </row>
    <row r="16" spans="1:86" x14ac:dyDescent="0.2">
      <c r="A16">
        <v>51</v>
      </c>
      <c r="B16" s="31" t="s">
        <v>23</v>
      </c>
      <c r="C16" s="31" t="s">
        <v>24</v>
      </c>
      <c r="D16" s="46" t="s">
        <v>26</v>
      </c>
      <c r="E16" s="46" t="s">
        <v>37</v>
      </c>
      <c r="F16" s="46" t="s">
        <v>34</v>
      </c>
      <c r="G16" s="15">
        <v>1</v>
      </c>
      <c r="H16" s="15">
        <v>1</v>
      </c>
      <c r="I16" s="15">
        <v>1</v>
      </c>
      <c r="J16" s="15">
        <v>1</v>
      </c>
      <c r="K16" s="15">
        <v>1</v>
      </c>
      <c r="L16" s="20">
        <f t="shared" si="0"/>
        <v>5</v>
      </c>
      <c r="M16" s="25" t="s">
        <v>25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20">
        <f t="shared" si="1"/>
        <v>0</v>
      </c>
      <c r="U16" s="25" t="s">
        <v>25</v>
      </c>
      <c r="V16" s="21">
        <v>0</v>
      </c>
      <c r="W16" s="21">
        <v>1</v>
      </c>
      <c r="X16" s="21">
        <v>1</v>
      </c>
      <c r="Y16" s="21">
        <v>0</v>
      </c>
      <c r="Z16" s="21">
        <v>1</v>
      </c>
      <c r="AA16" s="21">
        <v>1</v>
      </c>
      <c r="AB16" s="21">
        <v>1</v>
      </c>
      <c r="AC16" s="21">
        <v>1</v>
      </c>
      <c r="AD16" s="21">
        <v>0</v>
      </c>
      <c r="AE16" s="21">
        <v>0</v>
      </c>
      <c r="AF16" s="21">
        <v>0</v>
      </c>
      <c r="AG16" s="21">
        <v>1</v>
      </c>
      <c r="AH16" s="21">
        <v>1</v>
      </c>
      <c r="AI16" s="21">
        <v>1</v>
      </c>
      <c r="AJ16" s="21">
        <v>0</v>
      </c>
      <c r="AK16" s="21">
        <v>1</v>
      </c>
      <c r="AL16" s="21">
        <v>0</v>
      </c>
      <c r="AM16" s="21">
        <v>0</v>
      </c>
      <c r="AN16" s="21">
        <v>1</v>
      </c>
      <c r="AO16" s="21">
        <v>1</v>
      </c>
      <c r="AP16" s="21">
        <v>1</v>
      </c>
      <c r="AQ16" s="21">
        <v>0</v>
      </c>
      <c r="AR16" s="21">
        <v>0</v>
      </c>
      <c r="AS16" s="21">
        <f t="shared" si="2"/>
        <v>13</v>
      </c>
      <c r="AT16" s="15">
        <f>IF([1]Working_Maria!AP17="Not true",1,IF([1]Working_Maria!AP17="A little bit true",2,IF([1]Working_Maria!AP17="Mostly true",3,IF([1]Working_Maria!AP17="Completely true",4))))</f>
        <v>2</v>
      </c>
      <c r="AU16" s="15">
        <f>IF([1]Working_Maria!AQ17="Not true",1,IF([1]Working_Maria!AQ17="A little bit true",2,IF([1]Working_Maria!AQ17="Mostly true",3,IF([1]Working_Maria!AQ17="Completely true",4))))</f>
        <v>2</v>
      </c>
      <c r="AV16" s="15">
        <f>IF([1]Working_Maria!AR17="Not true",1,IF([1]Working_Maria!AR17="A little bit true",2,IF([1]Working_Maria!AR17="Mostly true",3,IF([1]Working_Maria!AR17="Completely true",4))))</f>
        <v>2</v>
      </c>
      <c r="AW16" s="15">
        <f>IF([1]Working_Maria!AS17="Not true",1,IF([1]Working_Maria!AS17="A little bit true",2,IF([1]Working_Maria!AS17="Mostly true",3,IF([1]Working_Maria!AS17="Completely true",4))))</f>
        <v>2</v>
      </c>
      <c r="AX16" s="15">
        <f>IF([1]Working_Maria!AT17="Not true",1,IF([1]Working_Maria!AT17="A little bit true",2,IF([1]Working_Maria!AT17="Mostly true",3,IF([1]Working_Maria!AT17="Completely true",4))))</f>
        <v>1</v>
      </c>
      <c r="AY16" s="15">
        <f>IF([1]Working_Maria!AU17="Not true",1,IF([1]Working_Maria!AU17="A little bit true",2,IF([1]Working_Maria!AU17="Mostly true",3,IF([1]Working_Maria!AU17="Completely true",4))))</f>
        <v>2</v>
      </c>
      <c r="AZ16" s="15">
        <f>IF([1]Working_Maria!AV17="Not true",1,IF([1]Working_Maria!AV17="A little bit true",2,IF([1]Working_Maria!AV17="Mostly true",3,IF([1]Working_Maria!AV17="Completely true",4))))</f>
        <v>2</v>
      </c>
      <c r="BA16" s="15">
        <f>IF([1]Working_Maria!AW17="Not true",1,IF([1]Working_Maria!AW17="A little bit true",2,IF([1]Working_Maria!AW17="Mostly true",3,IF([1]Working_Maria!AW17="Completely true",4))))</f>
        <v>2</v>
      </c>
      <c r="BB16" s="15">
        <f>IF([1]Working_Maria!AX17="Not true",1,IF([1]Working_Maria!AX17="A little bit true",2,IF([1]Working_Maria!AX17="Mostly true",3,IF([1]Working_Maria!AX17="Completely true",4))))</f>
        <v>2</v>
      </c>
      <c r="BC16" s="20">
        <f t="shared" si="3"/>
        <v>17</v>
      </c>
      <c r="BD16" s="28">
        <f t="shared" si="4"/>
        <v>37.777777777777779</v>
      </c>
      <c r="BE16" s="15">
        <f>IF([1]Working_Maria!AY17="Not true",1,IF([1]Working_Maria!AY17="A little bit true",2,IF([1]Working_Maria!AY17="Mostly true",3,IF([1]Working_Maria!AY17="Completely true",4))))</f>
        <v>4</v>
      </c>
      <c r="BF16" s="15">
        <f>IF([1]Working_Maria!AZ17="Not true",1,IF([1]Working_Maria!AZ17="A little bit true",2,IF([1]Working_Maria!AZ17="Mostly true",3,IF([1]Working_Maria!AZ17="Completely true",4))))</f>
        <v>3</v>
      </c>
      <c r="BG16" s="15">
        <f>IF([1]Working_Maria!BA17="Not true",1,IF([1]Working_Maria!BA17="A little bit true",2,IF([1]Working_Maria!BA17="Mostly true",3,IF([1]Working_Maria!BA17="Completely true",4))))</f>
        <v>2</v>
      </c>
      <c r="BH16" s="15">
        <f>IF([1]Working_Maria!BB17="Not true",1,IF([1]Working_Maria!BB17="A little bit true",2,IF([1]Working_Maria!BB17="Mostly true",3,IF([1]Working_Maria!BB17="Completely true",4))))</f>
        <v>2</v>
      </c>
      <c r="BI16" s="21">
        <f t="shared" si="5"/>
        <v>11</v>
      </c>
      <c r="BJ16" s="25">
        <f t="shared" si="6"/>
        <v>55</v>
      </c>
      <c r="BK16" s="15">
        <f>IF([1]Working_Maria!BC17="Not true",1,IF([1]Working_Maria!BC17="A little bit true",2,IF([1]Working_Maria!BC17="Mostly true",3,IF([1]Working_Maria!BC17="Completely true",4))))</f>
        <v>2</v>
      </c>
      <c r="BL16" s="15">
        <f>IF([1]Working_Maria!BD17="Not true",1,IF([1]Working_Maria!BD17="A little bit true",2,IF([1]Working_Maria!BD17="Mostly true",3,IF([1]Working_Maria!BD17="Completely true",4))))</f>
        <v>2</v>
      </c>
      <c r="BM16" s="15">
        <f>IF([1]Working_Maria!BE17="Not true",1,IF([1]Working_Maria!BE17="A little bit true",2,IF([1]Working_Maria!BE17="Mostly true",3,IF([1]Working_Maria!BE17="Completely true",4))))</f>
        <v>3</v>
      </c>
      <c r="BN16" s="15">
        <f>IF([1]Working_Maria!BF17="Not true",1,IF([1]Working_Maria!BF17="A little bit true",2,IF([1]Working_Maria!BF17="Mostly true",3,IF([1]Working_Maria!BF17="Completely true",4))))</f>
        <v>4</v>
      </c>
      <c r="BO16" s="20">
        <f t="shared" si="7"/>
        <v>11</v>
      </c>
      <c r="BP16" s="25">
        <f t="shared" si="8"/>
        <v>55</v>
      </c>
      <c r="BQ16" s="15">
        <f>IF([1]Working_Maria!BG17="Not true",1,IF([1]Working_Maria!BG17="A little bit true",2,IF([1]Working_Maria!BG17="Mostly true",3,IF([1]Working_Maria!BG17="Completely true",4))))</f>
        <v>4</v>
      </c>
      <c r="BR16" s="15">
        <f>IF([1]Working_Maria!BH17="Not true",1,IF([1]Working_Maria!BH17="A little bit true",2,IF([1]Working_Maria!BH17="Mostly true",3,IF([1]Working_Maria!BH17="Completely true",4))))</f>
        <v>3</v>
      </c>
      <c r="BS16" s="15">
        <f>IF([1]Working_Maria!BI17="Not true",1,IF([1]Working_Maria!BI17="A little bit true",2,IF([1]Working_Maria!BI17="Mostly true",3,IF([1]Working_Maria!BI17="Completely true",4))))</f>
        <v>3</v>
      </c>
      <c r="BT16" s="15">
        <f>IF([1]Working_Maria!BJ17="Not true",1,IF([1]Working_Maria!BJ17="A little bit true",2,IF([1]Working_Maria!BJ17="Mostly true",3,IF([1]Working_Maria!BJ17="Completely true",4))))</f>
        <v>3</v>
      </c>
      <c r="BU16" s="20">
        <f t="shared" si="9"/>
        <v>13</v>
      </c>
      <c r="BV16" s="25">
        <f t="shared" si="10"/>
        <v>65</v>
      </c>
      <c r="BW16" s="15">
        <f>IF([1]Working_Maria!BK17="Not true",1,IF([1]Working_Maria!BK17="A little bit true",2,IF([1]Working_Maria!BK17="Mostly true",3,IF([1]Working_Maria!BK17="Completely true",4))))</f>
        <v>3</v>
      </c>
      <c r="BX16" s="15">
        <f>IF([1]Working_Maria!BL17="Not true",1,IF([1]Working_Maria!BL17="A little bit true",2,IF([1]Working_Maria!BL17="Mostly true",3,IF([1]Working_Maria!BL17="Completely true",4))))</f>
        <v>3</v>
      </c>
      <c r="BY16" s="15">
        <f>IF([1]Working_Maria!BM17="Not true",1,IF([1]Working_Maria!BM17="A little bit true",2,IF([1]Working_Maria!BM17="Mostly true",3,IF([1]Working_Maria!BM17="Completely true",4))))</f>
        <v>3</v>
      </c>
      <c r="BZ16" s="20">
        <f t="shared" si="11"/>
        <v>9</v>
      </c>
      <c r="CA16" s="28">
        <f t="shared" si="12"/>
        <v>60</v>
      </c>
      <c r="CB16" s="15">
        <f>[1]Working_Maria!AN17</f>
        <v>6</v>
      </c>
      <c r="CC16" s="15">
        <f>[1]Working_Maria!AO17</f>
        <v>7</v>
      </c>
      <c r="CD16" s="15">
        <f>[1]Working_Maria!BN17</f>
        <v>7</v>
      </c>
      <c r="CE16" s="15">
        <f>[1]Working_Maria!BO17</f>
        <v>7</v>
      </c>
      <c r="CF16" s="28">
        <f t="shared" si="13"/>
        <v>272.77777777777777</v>
      </c>
      <c r="CG16" s="25" t="s">
        <v>76</v>
      </c>
      <c r="CH16" s="16" t="s">
        <v>79</v>
      </c>
    </row>
    <row r="17" spans="1:45" x14ac:dyDescent="0.2">
      <c r="M17" s="20"/>
      <c r="U17" s="20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</row>
    <row r="18" spans="1:45" x14ac:dyDescent="0.2">
      <c r="A18" s="17"/>
      <c r="B18" s="18" t="s">
        <v>32</v>
      </c>
    </row>
    <row r="19" spans="1:45" x14ac:dyDescent="0.2">
      <c r="A19" s="16"/>
      <c r="B19" s="16" t="s">
        <v>42</v>
      </c>
      <c r="C19" s="16"/>
    </row>
  </sheetData>
  <mergeCells count="9">
    <mergeCell ref="B2:E2"/>
    <mergeCell ref="CB3:CC3"/>
    <mergeCell ref="CD3:CE3"/>
    <mergeCell ref="V3:Z3"/>
    <mergeCell ref="AA3:AC3"/>
    <mergeCell ref="AD3:AF3"/>
    <mergeCell ref="AG3:AJ3"/>
    <mergeCell ref="AK3:AO3"/>
    <mergeCell ref="AP3:AR3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3C2C28A2D7614183C9FDD520FB214B" ma:contentTypeVersion="14" ma:contentTypeDescription="Create a new document." ma:contentTypeScope="" ma:versionID="3667dc5820df27cf226d710cf5e8d64f">
  <xsd:schema xmlns:xsd="http://www.w3.org/2001/XMLSchema" xmlns:xs="http://www.w3.org/2001/XMLSchema" xmlns:p="http://schemas.microsoft.com/office/2006/metadata/properties" xmlns:ns3="01213baf-5598-4061-88c0-ad55b429654b" xmlns:ns4="e4a8d825-5ea8-45dd-9df3-7486e149841d" targetNamespace="http://schemas.microsoft.com/office/2006/metadata/properties" ma:root="true" ma:fieldsID="8d9fe9d8111d296cd2e60b7a383c000f" ns3:_="" ns4:_="">
    <xsd:import namespace="01213baf-5598-4061-88c0-ad55b429654b"/>
    <xsd:import namespace="e4a8d825-5ea8-45dd-9df3-7486e14984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13baf-5598-4061-88c0-ad55b42965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a8d825-5ea8-45dd-9df3-7486e149841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EF331E-3646-49BC-9C26-5DF12EBA31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213baf-5598-4061-88c0-ad55b429654b"/>
    <ds:schemaRef ds:uri="e4a8d825-5ea8-45dd-9df3-7486e14984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3AF317-7A4D-48DC-A27A-5AD0A539A4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67B14B-E4B0-41A7-AAEB-FCB07CECCA2A}">
  <ds:schemaRefs>
    <ds:schemaRef ds:uri="e4a8d825-5ea8-45dd-9df3-7486e149841d"/>
    <ds:schemaRef ds:uri="http://purl.org/dc/dcmitype/"/>
    <ds:schemaRef ds:uri="http://purl.org/dc/terms/"/>
    <ds:schemaRef ds:uri="01213baf-5598-4061-88c0-ad55b429654b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AMF 2021</vt:lpstr>
      <vt:lpstr>AMF_2022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Van Dyke</dc:creator>
  <cp:lastModifiedBy>Maria Prokofieva</cp:lastModifiedBy>
  <dcterms:created xsi:type="dcterms:W3CDTF">2022-07-29T03:59:47Z</dcterms:created>
  <dcterms:modified xsi:type="dcterms:W3CDTF">2022-08-18T01:38:03Z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dc88d9-fa17-47eb-a208-3e66f59d50e5_Enabled">
    <vt:lpwstr>true</vt:lpwstr>
  </property>
  <property fmtid="{D5CDD505-2E9C-101B-9397-08002B2CF9AE}" pid="3" name="MSIP_Label_d7dc88d9-fa17-47eb-a208-3e66f59d50e5_SetDate">
    <vt:lpwstr>2022-07-29T03:59:48Z</vt:lpwstr>
  </property>
  <property fmtid="{D5CDD505-2E9C-101B-9397-08002B2CF9AE}" pid="4" name="MSIP_Label_d7dc88d9-fa17-47eb-a208-3e66f59d50e5_Method">
    <vt:lpwstr>Standard</vt:lpwstr>
  </property>
  <property fmtid="{D5CDD505-2E9C-101B-9397-08002B2CF9AE}" pid="5" name="MSIP_Label_d7dc88d9-fa17-47eb-a208-3e66f59d50e5_Name">
    <vt:lpwstr>Internal</vt:lpwstr>
  </property>
  <property fmtid="{D5CDD505-2E9C-101B-9397-08002B2CF9AE}" pid="6" name="MSIP_Label_d7dc88d9-fa17-47eb-a208-3e66f59d50e5_SiteId">
    <vt:lpwstr>d51ba343-9258-4ea6-9907-426d8c84ec12</vt:lpwstr>
  </property>
  <property fmtid="{D5CDD505-2E9C-101B-9397-08002B2CF9AE}" pid="7" name="MSIP_Label_d7dc88d9-fa17-47eb-a208-3e66f59d50e5_ActionId">
    <vt:lpwstr>82b828a8-824c-48d7-885c-0000ebf519b5</vt:lpwstr>
  </property>
  <property fmtid="{D5CDD505-2E9C-101B-9397-08002B2CF9AE}" pid="8" name="MSIP_Label_d7dc88d9-fa17-47eb-a208-3e66f59d50e5_ContentBits">
    <vt:lpwstr>0</vt:lpwstr>
  </property>
  <property fmtid="{D5CDD505-2E9C-101B-9397-08002B2CF9AE}" pid="9" name="ContentTypeId">
    <vt:lpwstr>0x010100BC3C2C28A2D7614183C9FDD520FB214B</vt:lpwstr>
  </property>
</Properties>
</file>