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0" documentId="8_{E9A0F6F3-7AAF-4BCF-BDDB-B6C87CCC47DF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ELECCIÓN DE CASOS" sheetId="1" r:id="rId1"/>
    <sheet name="CONJUNTO DE DATOS" sheetId="2" r:id="rId2"/>
    <sheet name="ALEATORIOS" sheetId="4" r:id="rId3"/>
    <sheet name="DATOS GENERALES - DATASETS" sheetId="3" r:id="rId4"/>
  </sheets>
  <definedNames>
    <definedName name="_xlnm._FilterDatabase" localSheetId="2" hidden="1">ALEATORIOS!$A$3:$D$222</definedName>
    <definedName name="_xlnm._FilterDatabase" localSheetId="1" hidden="1">'CONJUNTO DE DATOS'!$A$1:$J$122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E14" i="1"/>
  <c r="E2" i="1"/>
  <c r="E3" i="1"/>
  <c r="G8" i="3"/>
  <c r="F8" i="3"/>
  <c r="F7" i="3"/>
  <c r="E8" i="3"/>
  <c r="G7" i="3"/>
  <c r="E7" i="3"/>
  <c r="E2" i="3"/>
  <c r="G2" i="3"/>
  <c r="F2" i="3"/>
  <c r="C9" i="1"/>
  <c r="E9" i="1" s="1"/>
  <c r="E6" i="1"/>
  <c r="E5" i="1"/>
  <c r="E4" i="1" l="1"/>
  <c r="E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tc={7A6677DE-AB9C-40FF-BEEF-278A7F421CD8}</author>
    <author>tc={373AEBDD-5A70-44DC-AD98-DDCEFC1553B7}</author>
    <author>tc={EA57D04E-590B-4145-AE29-613BBF590241}</author>
    <author>tc={C50182DC-0BE2-42C6-A56E-633A024E6A79}</author>
  </authors>
  <commentList>
    <comment ref="B4" authorId="0" shapeId="0" xr:uid="{7A6677DE-AB9C-40FF-BEEF-278A7F421CD8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este repo está cosechado el de U Rosario Colombia. Entonces no haría falta revisar por separado los de las U colombianas</t>
      </text>
    </comment>
    <comment ref="Q5" authorId="1" shapeId="0" xr:uid="{373AEBDD-5A70-44DC-AD98-DDCEFC1553B7}">
      <text>
        <t>[Threaded comment]
Your version of Excel allows you to read this threaded comment; however, any edits to it will get removed if the file is opened in a newer version of Excel. Learn more: https://go.microsoft.com/fwlink/?linkid=870924
Comment:
    a partir de aquí lista ítems borrados</t>
      </text>
    </comment>
    <comment ref="K6" authorId="2" shapeId="0" xr:uid="{EA57D04E-590B-4145-AE29-613BBF590241}">
      <text>
        <t>[Threaded comment]
Your version of Excel allows you to read this threaded comment; however, any edits to it will get removed if the file is opened in a newer version of Excel. Learn more: https://go.microsoft.com/fwlink/?linkid=870924
Comment:
    a partir de acá salen ítems borrados</t>
      </text>
    </comment>
    <comment ref="P6" authorId="3" shapeId="0" xr:uid="{C50182DC-0BE2-42C6-A56E-633A024E6A79}">
      <text>
        <t>[Threaded comment]
Your version of Excel allows you to read this threaded comment; however, any edits to it will get removed if the file is opened in a newer version of Excel. Learn more: https://go.microsoft.com/fwlink/?linkid=870924
Comment:
    aquí aparecen items válidos de nuevo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tc={43432F8C-D635-45BB-AB6D-ECE65228228F}</author>
    <author>tc={059D48C2-D3C3-4A14-8116-D69814ACDF1E}</author>
  </authors>
  <commentList>
    <comment ref="D1" authorId="0" shapeId="0" xr:uid="{43432F8C-D635-45BB-AB6D-ECE65228228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este qué es?
Reply:
    La posición aleatoria en el OAI, si es censo se toma todo</t>
      </text>
    </comment>
    <comment ref="E1" authorId="1" shapeId="0" xr:uid="{059D48C2-D3C3-4A14-8116-D69814ACDF1E}">
      <text>
        <t>[Threaded comment]
Your version of Excel allows you to read this threaded comment; however, any edits to it will get removed if the file is opened in a newer version of Excel. Learn more: https://go.microsoft.com/fwlink/?linkid=870924
Comment:
    F-UJI</t>
      </text>
    </comment>
  </commentList>
</comments>
</file>

<file path=xl/sharedStrings.xml><?xml version="1.0" encoding="utf-8"?>
<sst xmlns="http://schemas.openxmlformats.org/spreadsheetml/2006/main" count="589" uniqueCount="230">
  <si>
    <t>#</t>
  </si>
  <si>
    <t>Nombre repositorio</t>
  </si>
  <si>
    <t>Cantidad de datasets</t>
  </si>
  <si>
    <t>Selección de los datos</t>
  </si>
  <si>
    <t>Tamaño de muestra o censo</t>
  </si>
  <si>
    <t>OAI</t>
  </si>
  <si>
    <t>Repositorio de Datos de Investigación Universidad del Rosario</t>
  </si>
  <si>
    <t>Muestreo probabilistico estratificado</t>
  </si>
  <si>
    <t>Pontificia Universidad Católica del Perú</t>
  </si>
  <si>
    <t>11 a 20</t>
  </si>
  <si>
    <t>21 a 30</t>
  </si>
  <si>
    <t>31 a 40</t>
  </si>
  <si>
    <t>41 a 50</t>
  </si>
  <si>
    <t>51-60</t>
  </si>
  <si>
    <t>61 a 70</t>
  </si>
  <si>
    <t>71 a 80</t>
  </si>
  <si>
    <t>81 a 90</t>
  </si>
  <si>
    <t>91 a 100</t>
  </si>
  <si>
    <t>101 a 110</t>
  </si>
  <si>
    <t xml:space="preserve">111 a 120 </t>
  </si>
  <si>
    <t>121 a 130</t>
  </si>
  <si>
    <t>131 a 140</t>
  </si>
  <si>
    <t>141 a 143</t>
  </si>
  <si>
    <t>PAPYRUS</t>
  </si>
  <si>
    <t>falla al exponer los datos en el OAI</t>
  </si>
  <si>
    <t>Repositorio de datos de investigación de la Universidad de Chile</t>
  </si>
  <si>
    <t>51 a 60</t>
  </si>
  <si>
    <t>101-110</t>
  </si>
  <si>
    <t>111-120</t>
  </si>
  <si>
    <t>141 a 150</t>
  </si>
  <si>
    <t>151 a 158</t>
  </si>
  <si>
    <t>Repositório de Dados de Pesquisa</t>
  </si>
  <si>
    <t xml:space="preserve">111 a 118 </t>
  </si>
  <si>
    <t>Repositorio de Datos Académicos RDA-UNR</t>
  </si>
  <si>
    <t>Censo</t>
  </si>
  <si>
    <t>Repositorio de Datos de Investigación de la Universidad Nacional de La Plata</t>
  </si>
  <si>
    <t>no</t>
  </si>
  <si>
    <t>d= 10</t>
  </si>
  <si>
    <t>N°</t>
  </si>
  <si>
    <t>Enlace</t>
  </si>
  <si>
    <t>Posición</t>
  </si>
  <si>
    <t>Calificación FAIR</t>
  </si>
  <si>
    <t>Descripción del conjunto de datos: Readme o diccionario de datos</t>
  </si>
  <si>
    <t>Uso de identificador único</t>
  </si>
  <si>
    <t>Formato del conjunto de datos</t>
  </si>
  <si>
    <t>Calidad/coherencia de la clasificación</t>
  </si>
  <si>
    <t>Los archivos se pueden descargar</t>
  </si>
  <si>
    <t>https://research-data.urosario.edu.co/dataset.xhtml?persistentId=doi:10.34848/1HLELQ</t>
  </si>
  <si>
    <t>PDF</t>
  </si>
  <si>
    <t>No es un dataset</t>
  </si>
  <si>
    <t>https://research-data.urosario.edu.co/dataset.xhtml?persistentId=doi:10.34848/3FRSIC</t>
  </si>
  <si>
    <t>PPTX, MP4, DOCX, TAB</t>
  </si>
  <si>
    <t>https://research-data.urosario.edu.co/dataset.xhtml?persistentId=doi:10.34848/6LQXAQ</t>
  </si>
  <si>
    <t>PICKLE</t>
  </si>
  <si>
    <t>https://research-data.urosario.edu.co/dataset.xhtml?persistentId=doi:10.34848/AEVYSB</t>
  </si>
  <si>
    <t>PDF, DOCX, ZIP</t>
  </si>
  <si>
    <t>https://research-data.urosario.edu.co/dataset.xhtml?persistentId=doi:10.34848/C5BVHJ</t>
  </si>
  <si>
    <t>XLSX</t>
  </si>
  <si>
    <t>Es un dataset</t>
  </si>
  <si>
    <t>https://research-data.urosario.edu.co/dataset.xhtml?persistentId=doi:10.34848/CHLDF4</t>
  </si>
  <si>
    <t>NO TIENE NADA</t>
  </si>
  <si>
    <t>https://research-data.urosario.edu.co/dataset.xhtml?persistentId=doi:10.34848/CLZFOA</t>
  </si>
  <si>
    <t>https://research-data.urosario.edu.co/dataset.xhtml?persistentId=doi:10.34848/CZCKI6</t>
  </si>
  <si>
    <t>PDF, TAB</t>
  </si>
  <si>
    <t>https://research-data.urosario.edu.co/dataset.xhtml?persistentId=doi:10.34848/DLTIAB</t>
  </si>
  <si>
    <t>ZIP</t>
  </si>
  <si>
    <t>https://research-data.urosario.edu.co/dataset.xhtml?persistentId=doi:10.34848/EELSGG</t>
  </si>
  <si>
    <t>PDF, DOCX, TAB, PPTX, AVI</t>
  </si>
  <si>
    <t>https://research-data.urosario.edu.co/dataset.xhtml?persistentId=doi:10.34848/FK2/0OEPJH</t>
  </si>
  <si>
    <t>XLSX, TXT</t>
  </si>
  <si>
    <t>https://research-data.urosario.edu.co/dataset.xhtml?persistentId=doi:10.34848/FK2/2KVDA7</t>
  </si>
  <si>
    <t>TAB</t>
  </si>
  <si>
    <t>https://research-data.urosario.edu.co/dataset.xhtml?persistentId=doi:10.34848/FK2/6QGLCT</t>
  </si>
  <si>
    <t>CSV, TAB</t>
  </si>
  <si>
    <t>https://research-data.urosario.edu.co/dataset.xhtml?persistentId=doi:10.34848/FK2/8TMRLC</t>
  </si>
  <si>
    <t>DTA, XLSX, DO, TAB, PDF</t>
  </si>
  <si>
    <t>https://research-data.urosario.edu.co/dataset.xhtml?persistentId=doi:10.34848/FK2/9KOME5</t>
  </si>
  <si>
    <t>PDF, DOCX, XLSX</t>
  </si>
  <si>
    <t>https://research-data.urosario.edu.co/dataset.xhtml?persistentId=doi:10.34848/FK2/9TARP2</t>
  </si>
  <si>
    <t>GML</t>
  </si>
  <si>
    <t>https://research-data.urosario.edu.co/dataset.xhtml?persistentId=doi:10.34848/FK2/CJIIUP</t>
  </si>
  <si>
    <t>SVG</t>
  </si>
  <si>
    <t>https://research-data.urosario.edu.co/dataset.xhtml?persistentId=doi:10.34848/FK2/CLNLMG</t>
  </si>
  <si>
    <t>https://research-data.urosario.edu.co/dataset.xhtml?persistentId=doi:10.34848/FK2/N80QW0</t>
  </si>
  <si>
    <t>https://research-data.urosario.edu.co/dataset.xhtml?persistentId=doi:10.34848/FK2/RD5NIK</t>
  </si>
  <si>
    <t>PDF, DOCX, TAB</t>
  </si>
  <si>
    <t>https://research-data.urosario.edu.co/dataset.xhtml?persistentId=doi:10.34848/FK2/W03XWG</t>
  </si>
  <si>
    <t>DO, DTA, XLSX, TAB</t>
  </si>
  <si>
    <t>https://research-data.urosario.edu.co/dataset.xhtml?persistentId=doi:10.34848/FK2/X7TTUO</t>
  </si>
  <si>
    <t>https://research-data.urosario.edu.co/dataset.xhtml?persistentId=doi:10.34848/FK2/XCREFL</t>
  </si>
  <si>
    <t>XLSX, TAB</t>
  </si>
  <si>
    <t>https://research-data.urosario.edu.co/dataset.xhtml?persistentId=doi:10.34848/FK2/XHKWLL</t>
  </si>
  <si>
    <t>TAB, TXT, WOS</t>
  </si>
  <si>
    <t>https://research-data.urosario.edu.co/dataset.xhtml?persistentId=doi:10.34848/FK2/YG6DAS</t>
  </si>
  <si>
    <t>https://research-data.urosario.edu.co/dataset.xhtml?persistentId=doi:10.34848/G2B57U</t>
  </si>
  <si>
    <t>DOCX</t>
  </si>
  <si>
    <t>https://research-data.urosario.edu.co/dataset.xhtml?persistentId=doi:10.34848/HCM89P</t>
  </si>
  <si>
    <t>https://research-data.urosario.edu.co/dataset.xhtml?persistentId=doi:10.34848/IJUGSW</t>
  </si>
  <si>
    <t>TAB, R</t>
  </si>
  <si>
    <t>https://research-data.urosario.edu.co/dataset.xhtml?persistentId=doi:10.34848/JLP6C3</t>
  </si>
  <si>
    <t>DO, DTA, PDF</t>
  </si>
  <si>
    <t>https://research-data.urosario.edu.co/dataset.xhtml?persistentId=doi:10.34848/KNQVXU</t>
  </si>
  <si>
    <t>https://research-data.urosario.edu.co/dataset.xhtml?persistentId=doi:10.34848/LJWZCK</t>
  </si>
  <si>
    <t>https://research-data.urosario.edu.co/dataset.xhtml?persistentId=doi:10.34848/OT5AAD</t>
  </si>
  <si>
    <t>PNG</t>
  </si>
  <si>
    <t>https://research-data.urosario.edu.co/dataset.xhtml?persistentId=doi:10.34848/QSNIKJ</t>
  </si>
  <si>
    <t>https://research-data.urosario.edu.co/dataset.xhtml?persistentId=doi:10.34848/QTKZF1</t>
  </si>
  <si>
    <t>https://research-data.urosario.edu.co/dataset.xhtml?persistentId=doi:10.34848/UCNLLM</t>
  </si>
  <si>
    <t>R, PY, MD</t>
  </si>
  <si>
    <t>https://research-data.urosario.edu.co/dataset.xhtml?persistentId=doi:10.34848/US2DJG</t>
  </si>
  <si>
    <t>RIS</t>
  </si>
  <si>
    <t>https://research-data.urosario.edu.co/dataset.xhtml?persistentId=doi:10.34848/XBGBHB</t>
  </si>
  <si>
    <t>https://research-data.urosario.edu.co/dataset.xhtml?persistentId=doi:10.34848/Y4YV9Y</t>
  </si>
  <si>
    <t>DO, DTA</t>
  </si>
  <si>
    <t>https://dataverse.unr.edu.ar/dataset.xhtml?persistentId=doi:10.57715/UNR/5TSEDO</t>
  </si>
  <si>
    <t>TAB, TXT</t>
  </si>
  <si>
    <t>https://dataverse.unr.edu.ar/dataset.xhtml?persistentId=doi:10.57715/UNR/AXNGVK</t>
  </si>
  <si>
    <t>https://dataverse.unr.edu.ar/dataset.xhtml?persistentId=doi:10.57715/UNR/CR2R2D</t>
  </si>
  <si>
    <t>CSV, PDF, XLSX</t>
  </si>
  <si>
    <t>https://dataverse.unr.edu.ar/dataset.xhtml?persistentId=doi:10.57715/UNR/DFXMNV</t>
  </si>
  <si>
    <t>https://dataverse.unr.edu.ar/dataset.xhtml?persistentId=doi:10.57715/UNR/EXIVRO</t>
  </si>
  <si>
    <t>TIFF, TXT</t>
  </si>
  <si>
    <t>https://dataverse.unr.edu.ar/dataset.xhtml?persistentId=doi:10.57715/UNR/FBUZ75</t>
  </si>
  <si>
    <t>ODS</t>
  </si>
  <si>
    <t>https://dataverse.unr.edu.ar/dataset.xhtml?persistentId=doi:10.57715/UNR/HETWJ9</t>
  </si>
  <si>
    <t>JPG, TAB, TXT</t>
  </si>
  <si>
    <t>https://dataverse.unr.edu.ar/dataset.xhtml?persistentId=doi:10.57715/UNR/HLH331</t>
  </si>
  <si>
    <t>CSV, PDF, TAB, TXT</t>
  </si>
  <si>
    <t>https://dataverse.unr.edu.ar/dataset.xhtml?persistentId=doi:10.57715/UNR/KNSPG1</t>
  </si>
  <si>
    <t>CSV, DOCX, PDF, TAB</t>
  </si>
  <si>
    <t>https://dataverse.unr.edu.ar/dataset.xhtml?persistentId=doi:10.57715/UNR/KXHJO2</t>
  </si>
  <si>
    <t>TXT</t>
  </si>
  <si>
    <t>https://dataverse.unr.edu.ar/dataset.xhtml?persistentId=doi:10.57715/UNR/LD3C1O</t>
  </si>
  <si>
    <t>https://dataverse.unr.edu.ar/dataset.xhtml?persistentId=doi:10.57715/UNR/MJBTEJ</t>
  </si>
  <si>
    <t>PDF, TXT</t>
  </si>
  <si>
    <t>https://dataverse.unr.edu.ar/dataset.xhtml?persistentId=doi:10.57715/UNR/OJ4BUD</t>
  </si>
  <si>
    <t>https://dataverse.unr.edu.ar/dataset.xhtml?persistentId=doi:10.57715/UNR/PEFY4Q</t>
  </si>
  <si>
    <t>https://dataverse.unr.edu.ar/dataset.xhtml?persistentId=doi:10.57715/UNR/PTDCEY</t>
  </si>
  <si>
    <t>JPG, PNG, TAB, TIFF</t>
  </si>
  <si>
    <t>https://dataverse.unr.edu.ar/dataset.xhtml?persistentId=doi:10.57715/UNR/REKPWF</t>
  </si>
  <si>
    <t>https://dataverse.unr.edu.ar/dataset.xhtml?persistentId=doi:10.57715/UNR/T7SDAX</t>
  </si>
  <si>
    <t xml:space="preserve">TAB, TXT, WAV, </t>
  </si>
  <si>
    <t>https://dataverse.unr.edu.ar/dataset.xhtml?persistentId=doi:10.57715/UNR/THC0KS</t>
  </si>
  <si>
    <t>DAG, DAT, DWG, PDF, SRF, TAB, TIFF</t>
  </si>
  <si>
    <t>https://dataverse.unr.edu.ar/dataset.xhtml?persistentId=doi:10.57715/UNR/ULPO6K</t>
  </si>
  <si>
    <t>https://dataverse.unr.edu.ar/dataset.xhtml?persistentId=doi:10.57715/UNR/UVRYFZ</t>
  </si>
  <si>
    <t>CSV, PDF, XSLX</t>
  </si>
  <si>
    <t>https://dataverse.unr.edu.ar/dataset.xhtml?persistentId=doi:10.57715/UNR/YRH5LP</t>
  </si>
  <si>
    <t>GPKG, JPG, TAB, TIFF, XSL</t>
  </si>
  <si>
    <t>https://datos.unlp.edu.ar/dataset.xhtml?persistentId=doi:10.15468/ak8aax</t>
  </si>
  <si>
    <t>XML, TXT</t>
  </si>
  <si>
    <t>https://datos.unlp.edu.ar/dataset.xhtml?persistentId=doi:10.15468/uxv5tv</t>
  </si>
  <si>
    <t>CSV</t>
  </si>
  <si>
    <t>https://datos.unlp.edu.ar/dataset.xhtml?persistentId=doi:10.35537/10915/104853</t>
  </si>
  <si>
    <t>TAB, XSLS</t>
  </si>
  <si>
    <t>https://datos.unlp.edu.ar/dataset.xhtml?persistentId=doi:10.35537/10915/119852</t>
  </si>
  <si>
    <t>https://datos.unlp.edu.ar/dataset.xhtml?persistentId=doi:10.35537/10915/149823</t>
  </si>
  <si>
    <t>JPG, ZIP</t>
  </si>
  <si>
    <t>https://datos.unlp.edu.ar/dataset.xhtml?persistentId=doi:10.35537/10915/157959</t>
  </si>
  <si>
    <t>IPYNB, PY, TAB, TXT, YML</t>
  </si>
  <si>
    <t>https://datos.unlp.edu.ar/dataset.xhtml?persistentId=perma:10915datasetAXOZW4</t>
  </si>
  <si>
    <t>CSV, KML, TAB, GEOJSON</t>
  </si>
  <si>
    <t>https://datos.pucp.edu.pe/dataset.xhtml?persistentId=hdl:20.500.12534/12QKSB</t>
  </si>
  <si>
    <t>https://datos.pucp.edu.pe/dataset.xhtml?persistentId=hdl:20.500.12534/1GIMSH</t>
  </si>
  <si>
    <t>https://datos.pucp.edu.pe/dataset.xhtml?persistentId=hdl:20.500.12534/1RTW4N</t>
  </si>
  <si>
    <t>https://datos.pucp.edu.pe/dataset.xhtml?persistentId=hdl:20.500.12534/3LFPVM</t>
  </si>
  <si>
    <t>https://datos.pucp.edu.pe/dataset.xhtml?persistentId=hdl:20.500.12534/3Q269O</t>
  </si>
  <si>
    <t>RTF, TAB, JPG</t>
  </si>
  <si>
    <t>https://datos.pucp.edu.pe/dataset.xhtml?persistentId=hdl:20.500.12534/3UEZGG</t>
  </si>
  <si>
    <t>https://datos.pucp.edu.pe/dataset.xhtml?persistentId=hdl:20.500.12534/5AH1Z0</t>
  </si>
  <si>
    <t>https://datos.pucp.edu.pe/dataset.xhtml?persistentId=hdl:20.500.12534/779SAR</t>
  </si>
  <si>
    <t>https://datos.pucp.edu.pe/dataset.xhtml?persistentId=hdl:20.500.12534/8SJ0AQ</t>
  </si>
  <si>
    <t>GIF</t>
  </si>
  <si>
    <t>https://datos.pucp.edu.pe/dataset.xhtml?persistentId=hdl:20.500.12534/8XBI8U</t>
  </si>
  <si>
    <t>https://datos.pucp.edu.pe/dataset.xhtml?persistentId=hdl:20.500.12534/9P6TSY</t>
  </si>
  <si>
    <t>https://datos.pucp.edu.pe/dataset.xhtml?persistentId=hdl:20.500.12534/AZQENF</t>
  </si>
  <si>
    <t>https://datos.pucp.edu.pe/dataset.xhtml?persistentId=hdl:20.500.12534/D5Y0N1</t>
  </si>
  <si>
    <t>https://datos.pucp.edu.pe/dataset.xhtml?persistentId=hdl:20.500.12534/DNWY1V</t>
  </si>
  <si>
    <t>https://datos.pucp.edu.pe/dataset.xhtml?persistentId=hdl:20.500.12534/DQXPOZ</t>
  </si>
  <si>
    <t>https://datos.pucp.edu.pe/dataset.xhtml?persistentId=hdl:20.500.12534/DWDWLV</t>
  </si>
  <si>
    <t>MP3</t>
  </si>
  <si>
    <t>https://datos.pucp.edu.pe/dataset.xhtml?persistentId=hdl:20.500.12534/FFVJKI</t>
  </si>
  <si>
    <t>PDF, RAR</t>
  </si>
  <si>
    <t>https://datos.pucp.edu.pe/dataset.xhtml?persistentId=hdl:20.500.12534/GE6XFT</t>
  </si>
  <si>
    <t>https://datos.pucp.edu.pe/dataset.xhtml?persistentId=hdl:20.500.12534/GRZS1W</t>
  </si>
  <si>
    <t>https://datos.pucp.edu.pe/dataset.xhtml?persistentId=hdl:20.500.12534/IMUIFZ</t>
  </si>
  <si>
    <t>https://datos.pucp.edu.pe/dataset.xhtml?persistentId=hdl:20.500.12534/IUAY0D</t>
  </si>
  <si>
    <t>https://datos.pucp.edu.pe/dataset.xhtml?persistentId=hdl:20.500.12534/JVTOZD</t>
  </si>
  <si>
    <t>https://datos.pucp.edu.pe/dataset.xhtml?persistentId=hdl:20.500.12534/JXQGZA</t>
  </si>
  <si>
    <t>https://datos.pucp.edu.pe/dataset.xhtml?persistentId=hdl:20.500.12534/K6Y0N7</t>
  </si>
  <si>
    <t>https://datos.pucp.edu.pe/dataset.xhtml?persistentId=hdl:20.500.12534/KH27SE</t>
  </si>
  <si>
    <t>TAB, TAR</t>
  </si>
  <si>
    <t>https://datos.pucp.edu.pe/dataset.xhtml?persistentId=hdl:20.500.12534/KJUSHW</t>
  </si>
  <si>
    <t>PDF, WAV, EAF, TXT</t>
  </si>
  <si>
    <t>https://datos.pucp.edu.pe/dataset.xhtml?persistentId=hdl:20.500.12534/KYCF84</t>
  </si>
  <si>
    <t>https://datos.pucp.edu.pe/dataset.xhtml?persistentId=hdl:20.500.12534/MSGBMG</t>
  </si>
  <si>
    <t>https://datos.pucp.edu.pe/dataset.xhtml?persistentId=hdl:20.500.12534/MZJGCI</t>
  </si>
  <si>
    <t>https://datos.pucp.edu.pe/dataset.xhtml?persistentId=hdl:20.500.12534/N6NJOX</t>
  </si>
  <si>
    <t>JPG, JFIF</t>
  </si>
  <si>
    <t>https://datos.pucp.edu.pe/dataset.xhtml?persistentId=hdl:20.500.12534/NW5ETS</t>
  </si>
  <si>
    <t>https://datos.pucp.edu.pe/dataset.xhtml?persistentId=hdl:20.500.12534/OJYYYS</t>
  </si>
  <si>
    <t>https://datos.pucp.edu.pe/dataset.xhtml?persistentId=hdl:20.500.12534/PJ3KE9</t>
  </si>
  <si>
    <t>https://datos.pucp.edu.pe/dataset.xhtml?persistentId=hdl:20.500.12534/QACDL0</t>
  </si>
  <si>
    <t>https://datos.pucp.edu.pe/dataset.xhtml?persistentId=hdl:20.500.12534/QJCHMI</t>
  </si>
  <si>
    <t>https://datos.pucp.edu.pe/dataset.xhtml?persistentId=hdl:20.500.12534/S15WAA</t>
  </si>
  <si>
    <t>https://datos.pucp.edu.pe/dataset.xhtml?persistentId=hdl:20.500.12534/SJCRT5</t>
  </si>
  <si>
    <t>https://datos.pucp.edu.pe/dataset.xhtml?persistentId=hdl:20.500.12534/SS3AXE</t>
  </si>
  <si>
    <t>https://datos.pucp.edu.pe/dataset.xhtml?persistentId=hdl:20.500.12534/STQHIP</t>
  </si>
  <si>
    <t>https://datos.pucp.edu.pe/dataset.xhtml?persistentId=hdl:20.500.12534/THSLUU</t>
  </si>
  <si>
    <t>https://datos.pucp.edu.pe/dataset.xhtml?persistentId=hdl:20.500.12534/TIGHGJ</t>
  </si>
  <si>
    <t>https://datos.pucp.edu.pe/dataset.xhtml?persistentId=hdl:20.500.12534/TR3HSV</t>
  </si>
  <si>
    <t>https://datos.pucp.edu.pe/dataset.xhtml?persistentId=hdl:20.500.12534/UEX2W5</t>
  </si>
  <si>
    <t>https://datos.pucp.edu.pe/dataset.xhtml?persistentId=hdl:20.500.12534/W7TIIY</t>
  </si>
  <si>
    <t>https://datos.pucp.edu.pe/dataset.xhtml?persistentId=hdl:20.500.12534/WOJYVJ</t>
  </si>
  <si>
    <t>https://datos.pucp.edu.pe/dataset.xhtml?persistentId=hdl:20.500.12534/WZESYR</t>
  </si>
  <si>
    <t>https://datos.pucp.edu.pe/dataset.xhtml?persistentId=hdl:20.500.12534/XPNLUQ</t>
  </si>
  <si>
    <t>https://datos.pucp.edu.pe/dataset.xhtml?persistentId=hdl:20.500.12534/XRGJZC</t>
  </si>
  <si>
    <t>https://datos.pucp.edu.pe/dataset.xhtml?persistentId=hdl:20.500.12534/YFTFIR</t>
  </si>
  <si>
    <t>https://datos.pucp.edu.pe/dataset.xhtml?persistentId=hdl:20.500.12534/YRFUZ1</t>
  </si>
  <si>
    <t>https://datos.pucp.edu.pe/dataset.xhtml?persistentId=hdl:20.500.12534/YSML1D</t>
  </si>
  <si>
    <t>https://datos.pucp.edu.pe/dataset.xhtml?persistentId=hdl:20.500.12534/ZPLMGI</t>
  </si>
  <si>
    <t>https://datos.pucp.edu.pe/dataset.xhtml?persistentId=hdl:20.500.12534/ZWIIRP</t>
  </si>
  <si>
    <t>https://datos.pucp.edu.pe/dataset.xhtml?persistentId=hdl:20.500.12534/ZZWFY6</t>
  </si>
  <si>
    <t>https://datos.pucp.edu.pe/dataset.xhtml?persistentId=hdl:20.500.12534/2REYAB</t>
  </si>
  <si>
    <t>identificador propio del repositorio (DOI, Handle) en el campo identifier</t>
  </si>
  <si>
    <t>Porcentaje de dataset con dc:description</t>
  </si>
  <si>
    <t>Porcentaje de dataset con dc:creator</t>
  </si>
  <si>
    <t>Porcentaje de dataset con dc:type</t>
  </si>
  <si>
    <t>sí</t>
  </si>
  <si>
    <t>OAI no expone los datos completos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</si>
</sst>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theme="0" tint="-4.9989318521683403E-2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0" fillId="0" borderId="1" xfId="0" applyBorder="1"/>
    <xf numFmtId="0" fontId="1" fillId="0" borderId="1" xfId="1" applyBorder="1"/>
    <xf numFmtId="0" fontId="0" fillId="0" borderId="2" xfId="0" applyBorder="1"/>
    <xf numFmtId="0" fontId="1" fillId="0" borderId="3" xfId="1" applyBorder="1"/>
    <xf numFmtId="0" fontId="0" fillId="0" borderId="4" xfId="0" applyBorder="1"/>
    <xf numFmtId="0" fontId="2" fillId="2" borderId="1" xfId="0" applyFont="1" applyFill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0" fillId="4" borderId="2" xfId="0" applyFill="1" applyBorder="1"/>
    <xf numFmtId="0" fontId="1" fillId="4" borderId="1" xfId="1" applyFill="1" applyBorder="1"/>
    <xf numFmtId="0" fontId="0" fillId="4" borderId="4" xfId="0" applyFill="1" applyBorder="1"/>
    <xf numFmtId="0" fontId="0" fillId="5" borderId="0" xfId="0" applyFill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2" xfId="0" applyBorder="1" applyAlignment="1">
      <alignment horizontal="center"/>
    </xf>
    <xf numFmtId="0" fontId="5" fillId="0" borderId="0" xfId="0" applyFont="1"/>
    <xf numFmtId="0" fontId="1" fillId="0" borderId="0" xfId="1"/>
    <xf numFmtId="16" fontId="1" fillId="0" borderId="0" xfId="1" applyNumberFormat="1"/>
    <xf numFmtId="0" fontId="1" fillId="0" borderId="1" xfId="1" applyBorder="1" applyAlignment="1">
      <alignment wrapText="1"/>
    </xf>
    <xf numFmtId="0" fontId="1" fillId="0" borderId="1" xfId="1" applyFill="1" applyBorder="1"/>
    <xf numFmtId="0" fontId="1" fillId="0" borderId="1" xfId="1" applyFill="1" applyBorder="1" applyAlignment="1">
      <alignment wrapText="1"/>
    </xf>
    <xf numFmtId="9" fontId="0" fillId="0" borderId="1" xfId="0" applyNumberFormat="1" applyBorder="1"/>
    <xf numFmtId="9" fontId="0" fillId="0" borderId="1" xfId="0" applyNumberFormat="1" applyBorder="1" applyAlignment="1">
      <alignment wrapText="1"/>
    </xf>
    <xf numFmtId="0" fontId="1" fillId="0" borderId="4" xfId="1" applyBorder="1"/>
    <xf numFmtId="0" fontId="1" fillId="0" borderId="4" xfId="1" applyFill="1" applyBorder="1"/>
    <xf numFmtId="0" fontId="3" fillId="0" borderId="3" xfId="0" applyFont="1" applyBorder="1"/>
    <xf numFmtId="0" fontId="0" fillId="0" borderId="5" xfId="0" applyBorder="1" applyAlignment="1">
      <alignment horizontal="center"/>
    </xf>
    <xf numFmtId="0" fontId="0" fillId="0" borderId="1" xfId="0" quotePrefix="1" applyBorder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16</xdr:row>
      <xdr:rowOff>28575</xdr:rowOff>
    </xdr:from>
    <xdr:to>
      <xdr:col>1</xdr:col>
      <xdr:colOff>2952750</xdr:colOff>
      <xdr:row>26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4E9F8B-7C73-78FD-F675-5B980867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076575"/>
          <a:ext cx="3038475" cy="1981200"/>
        </a:xfrm>
        <a:prstGeom prst="rect">
          <a:avLst/>
        </a:prstGeom>
      </xdr:spPr>
    </xdr:pic>
    <xdr:clientData/>
  </xdr:twoCellAnchor>
  <xdr:twoCellAnchor editAs="oneCell">
    <xdr:from>
      <xdr:col>1</xdr:col>
      <xdr:colOff>3038475</xdr:colOff>
      <xdr:row>16</xdr:row>
      <xdr:rowOff>57150</xdr:rowOff>
    </xdr:from>
    <xdr:to>
      <xdr:col>3</xdr:col>
      <xdr:colOff>228600</xdr:colOff>
      <xdr:row>26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6D1D4C5-33EE-F51F-B416-054DC3875E05}"/>
            </a:ext>
            <a:ext uri="{147F2762-F138-4A5C-976F-8EAC2B608ADB}">
              <a16:predDERef xmlns:a16="http://schemas.microsoft.com/office/drawing/2014/main" pred="{214E9F8B-7C73-78FD-F675-5B980867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7550" y="3105150"/>
          <a:ext cx="3314700" cy="19526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eilyn.garro" id="{A0A64F1D-E294-4529-94DA-8F718565E743}" userId="S::meilyn.garro@ucr.ac.cr::a7e0afca-9365-4581-8d71-05406e0d9ba4" providerId="AD"/>
  <person displayName="Maria Hidalgo Gutierrez" id="{AD62DFF1-8A1C-45A0-B0A1-9FE1894EC9CF}" userId="S::maria.hidalgogutierrez@ucr.ac.cr::3b4cecac-e9c0-4007-adcc-cba280f6b4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4-04-28T17:19:50.27" personId="{A0A64F1D-E294-4529-94DA-8F718565E743}" id="{7A6677DE-AB9C-40FF-BEEF-278A7F421CD8}">
    <text>en este repo está cosechado el de U Rosario Colombia. Entonces no haría falta revisar por separado los de las U colombianas</text>
  </threadedComment>
  <threadedComment ref="Q5" dT="2024-04-30T15:51:42.43" personId="{A0A64F1D-E294-4529-94DA-8F718565E743}" id="{373AEBDD-5A70-44DC-AD98-DDCEFC1553B7}">
    <text>a partir de aquí lista ítems borrados</text>
  </threadedComment>
  <threadedComment ref="K6" dT="2024-04-30T16:30:53.72" personId="{A0A64F1D-E294-4529-94DA-8F718565E743}" id="{EA57D04E-590B-4145-AE29-613BBF590241}">
    <text>a partir de acá salen ítems borrados</text>
  </threadedComment>
  <threadedComment ref="P6" dT="2024-04-30T17:18:13.30" personId="{A0A64F1D-E294-4529-94DA-8F718565E743}" id="{C50182DC-0BE2-42C6-A56E-633A024E6A79}">
    <text>aquí aparecen items válidos de nuevo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4-04-28T13:37:14.74" personId="{A0A64F1D-E294-4529-94DA-8F718565E743}" id="{43432F8C-D635-45BB-AB6D-ECE65228228F}">
    <text>este qué es?</text>
  </threadedComment>
  <threadedComment ref="D1" dT="2024-04-30T03:37:03.05" personId="{AD62DFF1-8A1C-45A0-B0A1-9FE1894EC9CF}" id="{8F26B324-461F-4EE4-896F-6A6A12865862}" parentId="{43432F8C-D635-45BB-AB6D-ECE65228228F}">
    <text>La posición aleatoria en el OAI, si es censo se toma todo</text>
  </threadedComment>
  <threadedComment ref="E1" dT="2024-04-30T02:44:06.45" personId="{AD62DFF1-8A1C-45A0-B0A1-9FE1894EC9CF}" id="{059D48C2-D3C3-4A14-8116-D69814ACDF1E}">
    <text>F-UJI</text>
    <extLst>
      <x:ext xmlns:xltc2="http://schemas.microsoft.com/office/spreadsheetml/2020/threadedcomments2" uri="{F7C98A9C-CBB3-438F-8F68-D28B6AF4A901}">
        <xltc2:checksum>1529214664</xltc2:checksum>
        <xltc2:hyperlink startIndex="0" length="5" url="https://www.f-uji.net/index.php?action=test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os.pucp.edu.pe/oai?verb=ListRecords&amp;resumptionToken=b2Zmc2V0OjoyMHxwcmVmaXg6Om9haV9kYw==" TargetMode="External"/><Relationship Id="rId18" Type="http://schemas.openxmlformats.org/officeDocument/2006/relationships/hyperlink" Target="https://datos.pucp.edu.pe/oai?verb=ListRecords&amp;resumptionToken=b2Zmc2V0Ojo3MHxwcmVmaXg6Om9haV9kYw==" TargetMode="External"/><Relationship Id="rId26" Type="http://schemas.openxmlformats.org/officeDocument/2006/relationships/hyperlink" Target="https://research-data.urosario.edu.co/oai?verb=ListRecords&amp;metadataPrefix=oai_dc" TargetMode="External"/><Relationship Id="rId39" Type="http://schemas.openxmlformats.org/officeDocument/2006/relationships/hyperlink" Target="https://datos.uchile.cl/oai?verb=ListRecords&amp;resumptionToken=b2Zmc2V0OjoxMzB8cHJlZml4OjpvYWlfZGM=" TargetMode="External"/><Relationship Id="rId21" Type="http://schemas.openxmlformats.org/officeDocument/2006/relationships/hyperlink" Target="https://datos.pucp.edu.pe/oai?verb=ListRecords&amp;resumptionToken=b2Zmc2V0OjoxMDB8cHJlZml4OjpvYWlfZGM=" TargetMode="External"/><Relationship Id="rId34" Type="http://schemas.openxmlformats.org/officeDocument/2006/relationships/hyperlink" Target="https://datos.uchile.cl/oai?verb=ListRecords&amp;resumptionToken=b2Zmc2V0Ojo4MHxwcmVmaXg6Om9haV9kYw==" TargetMode="External"/><Relationship Id="rId42" Type="http://schemas.openxmlformats.org/officeDocument/2006/relationships/hyperlink" Target="https://repositoriodedados.unifesp.br/oai?verb=ListRecords&amp;resumptionToken=b2Zmc2V0OjoxMHxwcmVmaXg6Om9haV9kYw==" TargetMode="External"/><Relationship Id="rId47" Type="http://schemas.openxmlformats.org/officeDocument/2006/relationships/hyperlink" Target="https://repositoriodedados.unifesp.br/oai?verb=ListRecords&amp;resumptionToken=b2Zmc2V0Ojo2MHxwcmVmaXg6Om9haV9kYw==" TargetMode="External"/><Relationship Id="rId50" Type="http://schemas.openxmlformats.org/officeDocument/2006/relationships/hyperlink" Target="https://repositoriodedados.unifesp.br/oai?verb=ListRecords&amp;resumptionToken=b2Zmc2V0Ojo5MHxwcmVmaXg6Om9haV9kYw==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datos.unlp.edu.ar/oai?verb=ListRecords&amp;metadataPrefix=oai_dc" TargetMode="External"/><Relationship Id="rId2" Type="http://schemas.openxmlformats.org/officeDocument/2006/relationships/hyperlink" Target="https://datos.pucp.edu.pe/oai?verb=ListRecords&amp;metadataPrefix=oai_dc" TargetMode="External"/><Relationship Id="rId16" Type="http://schemas.openxmlformats.org/officeDocument/2006/relationships/hyperlink" Target="https://datos.pucp.edu.pe/oai?verb=ListRecords&amp;resumptionToken=b2Zmc2V0Ojo1MHxwcmVmaXg6Om9haV9kYw==" TargetMode="External"/><Relationship Id="rId29" Type="http://schemas.openxmlformats.org/officeDocument/2006/relationships/hyperlink" Target="https://datos.uchile.cl/oai?verb=ListRecords&amp;resumptionToken=b2Zmc2V0OjozMHxwcmVmaXg6Om9haV9kYw==" TargetMode="External"/><Relationship Id="rId11" Type="http://schemas.openxmlformats.org/officeDocument/2006/relationships/hyperlink" Target="http://datos.unlp.edu.ar/" TargetMode="External"/><Relationship Id="rId24" Type="http://schemas.openxmlformats.org/officeDocument/2006/relationships/hyperlink" Target="https://datos.pucp.edu.pe/oai?verb=ListRecords&amp;resumptionToken=b2Zmc2V0OjoxMzB8cHJlZml4OjpvYWlfZGM=" TargetMode="External"/><Relationship Id="rId32" Type="http://schemas.openxmlformats.org/officeDocument/2006/relationships/hyperlink" Target="https://datos.uchile.cl/oai?verb=ListRecords&amp;resumptionToken=b2Zmc2V0Ojo2MHxwcmVmaXg6Om9haV9kYw==" TargetMode="External"/><Relationship Id="rId37" Type="http://schemas.openxmlformats.org/officeDocument/2006/relationships/hyperlink" Target="https://datos.uchile.cl/oai?verb=ListRecords&amp;resumptionToken=b2Zmc2V0OjoxMTB8cHJlZml4OjpvYWlfZGM=" TargetMode="External"/><Relationship Id="rId40" Type="http://schemas.openxmlformats.org/officeDocument/2006/relationships/hyperlink" Target="https://datos.uchile.cl/oai?verb=ListRecords&amp;resumptionToken=b2Zmc2V0OjoxNDB8cHJlZml4OjpvYWlfZGM=" TargetMode="External"/><Relationship Id="rId45" Type="http://schemas.openxmlformats.org/officeDocument/2006/relationships/hyperlink" Target="https://repositoriodedados.unifesp.br/oai?verb=ListRecords&amp;resumptionToken=b2Zmc2V0Ojo0MHxwcmVmaXg6Om9haV9kYw==" TargetMode="External"/><Relationship Id="rId53" Type="http://schemas.openxmlformats.org/officeDocument/2006/relationships/hyperlink" Target="http://papyrus-datos.co/" TargetMode="External"/><Relationship Id="rId58" Type="http://schemas.microsoft.com/office/2017/10/relationships/threadedComment" Target="../threadedComments/threadedComment1.xml"/><Relationship Id="rId5" Type="http://schemas.openxmlformats.org/officeDocument/2006/relationships/hyperlink" Target="https://repositoriodedados.unifesp.br/oai?verb=ListRecords&amp;metadataPrefix=oai_dc" TargetMode="External"/><Relationship Id="rId19" Type="http://schemas.openxmlformats.org/officeDocument/2006/relationships/hyperlink" Target="https://datos.pucp.edu.pe/oai?verb=ListRecords&amp;resumptionToken=b2Zmc2V0Ojo4MHxwcmVmaXg6Om9haV9kYw==" TargetMode="External"/><Relationship Id="rId4" Type="http://schemas.openxmlformats.org/officeDocument/2006/relationships/hyperlink" Target="https://datos.uchile.cl/oai?verb=ListRecords&amp;metadataPrefix=oai_dc" TargetMode="External"/><Relationship Id="rId9" Type="http://schemas.openxmlformats.org/officeDocument/2006/relationships/hyperlink" Target="http://repositoriodedados.unifesp.br/" TargetMode="External"/><Relationship Id="rId14" Type="http://schemas.openxmlformats.org/officeDocument/2006/relationships/hyperlink" Target="https://datos.pucp.edu.pe/oai?verb=ListRecords&amp;resumptionToken=b2Zmc2V0OjozMHxwcmVmaXg6Om9haV9kYw==" TargetMode="External"/><Relationship Id="rId22" Type="http://schemas.openxmlformats.org/officeDocument/2006/relationships/hyperlink" Target="https://datos.pucp.edu.pe/oai?verb=ListRecords&amp;resumptionToken=b2Zmc2V0OjoxMTB8cHJlZml4OjpvYWlfZGM=" TargetMode="External"/><Relationship Id="rId27" Type="http://schemas.openxmlformats.org/officeDocument/2006/relationships/hyperlink" Target="https://datos.uchile.cl/oai?verb=ListRecords&amp;resumptionToken=b2Zmc2V0OjoxMHxwcmVmaXg6Om9haV9kYw==" TargetMode="External"/><Relationship Id="rId30" Type="http://schemas.openxmlformats.org/officeDocument/2006/relationships/hyperlink" Target="https://datos.uchile.cl/oai?verb=ListRecords&amp;resumptionToken=b2Zmc2V0Ojo0MHxwcmVmaXg6Om9haV9kYw==" TargetMode="External"/><Relationship Id="rId35" Type="http://schemas.openxmlformats.org/officeDocument/2006/relationships/hyperlink" Target="https://datos.uchile.cl/oai?verb=ListRecords&amp;resumptionToken=b2Zmc2V0Ojo5MHxwcmVmaXg6Om9haV9kYw==" TargetMode="External"/><Relationship Id="rId43" Type="http://schemas.openxmlformats.org/officeDocument/2006/relationships/hyperlink" Target="https://repositoriodedados.unifesp.br/oai?verb=ListRecords&amp;resumptionToken=b2Zmc2V0OjoyMHxwcmVmaXg6Om9haV9kYw==" TargetMode="External"/><Relationship Id="rId48" Type="http://schemas.openxmlformats.org/officeDocument/2006/relationships/hyperlink" Target="https://repositoriodedados.unifesp.br/oai?verb=ListRecords&amp;resumptionToken=b2Zmc2V0Ojo3MHxwcmVmaXg6Om9haV9kYw==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://datos.uchile.cl/" TargetMode="External"/><Relationship Id="rId51" Type="http://schemas.openxmlformats.org/officeDocument/2006/relationships/hyperlink" Target="https://repositoriodedados.unifesp.br/oai?verb=ListRecords&amp;resumptionToken=b2Zmc2V0OjoxMDB8cHJlZml4OjpvYWlfZGM=" TargetMode="External"/><Relationship Id="rId3" Type="http://schemas.openxmlformats.org/officeDocument/2006/relationships/hyperlink" Target="http://research-data.urosario.edu.co/" TargetMode="External"/><Relationship Id="rId12" Type="http://schemas.openxmlformats.org/officeDocument/2006/relationships/hyperlink" Target="https://datos.pucp.edu.pe/oai?verb=ListRecords&amp;resumptionToken=b2Zmc2V0OjoxMHxwcmVmaXg6Om9haV9kYw==" TargetMode="External"/><Relationship Id="rId17" Type="http://schemas.openxmlformats.org/officeDocument/2006/relationships/hyperlink" Target="https://datos.pucp.edu.pe/oai?verb=ListRecords&amp;resumptionToken=b2Zmc2V0Ojo2MHxwcmVmaXg6Om9haV9kYw==" TargetMode="External"/><Relationship Id="rId25" Type="http://schemas.openxmlformats.org/officeDocument/2006/relationships/hyperlink" Target="https://datos.pucp.edu.pe/oai?verb=ListRecords&amp;resumptionToken=b2Zmc2V0OjoxNDB8cHJlZml4OjpvYWlfZGM=" TargetMode="External"/><Relationship Id="rId33" Type="http://schemas.openxmlformats.org/officeDocument/2006/relationships/hyperlink" Target="https://datos.uchile.cl/oai?verb=ListRecords&amp;resumptionToken=b2Zmc2V0Ojo3MHxwcmVmaXg6Om9haV9kYw==" TargetMode="External"/><Relationship Id="rId38" Type="http://schemas.openxmlformats.org/officeDocument/2006/relationships/hyperlink" Target="https://datos.uchile.cl/oai?verb=ListRecords&amp;resumptionToken=b2Zmc2V0OjoxMjB8cHJlZml4OjpvYWlfZGM=" TargetMode="External"/><Relationship Id="rId46" Type="http://schemas.openxmlformats.org/officeDocument/2006/relationships/hyperlink" Target="https://repositoriodedados.unifesp.br/oai?verb=ListRecords&amp;resumptionToken=b2Zmc2V0Ojo1MHxwcmVmaXg6Om9haV9kYw==" TargetMode="External"/><Relationship Id="rId20" Type="http://schemas.openxmlformats.org/officeDocument/2006/relationships/hyperlink" Target="https://datos.pucp.edu.pe/oai?verb=ListRecords&amp;resumptionToken=b2Zmc2V0Ojo5MHxwcmVmaXg6Om9haV9kYw==" TargetMode="External"/><Relationship Id="rId41" Type="http://schemas.openxmlformats.org/officeDocument/2006/relationships/hyperlink" Target="https://datos.uchile.cl/oai?verb=ListRecords&amp;resumptionToken=b2Zmc2V0OjoxNTB8cHJlZml4OjpvYWlfZGM=" TargetMode="External"/><Relationship Id="rId54" Type="http://schemas.openxmlformats.org/officeDocument/2006/relationships/hyperlink" Target="https://papyrus-datos.co/oai?verb=ListRecords&amp;metadataPrefix=oai_dc" TargetMode="External"/><Relationship Id="rId1" Type="http://schemas.openxmlformats.org/officeDocument/2006/relationships/hyperlink" Target="http://datos.pucp.edu.pe/" TargetMode="External"/><Relationship Id="rId6" Type="http://schemas.openxmlformats.org/officeDocument/2006/relationships/hyperlink" Target="https://dataverse.unr.edu.ar/oai?verb=ListRecords&amp;metadataPrefix=oai_dc" TargetMode="External"/><Relationship Id="rId15" Type="http://schemas.openxmlformats.org/officeDocument/2006/relationships/hyperlink" Target="https://datos.pucp.edu.pe/oai?verb=ListRecords&amp;resumptionToken=b2Zmc2V0Ojo0MHxwcmVmaXg6Om9haV9kYw==" TargetMode="External"/><Relationship Id="rId23" Type="http://schemas.openxmlformats.org/officeDocument/2006/relationships/hyperlink" Target="https://datos.pucp.edu.pe/oai?verb=ListRecords&amp;resumptionToken=b2Zmc2V0OjoxMjB8cHJlZml4OjpvYWlfZGM=" TargetMode="External"/><Relationship Id="rId28" Type="http://schemas.openxmlformats.org/officeDocument/2006/relationships/hyperlink" Target="https://datos.uchile.cl/oai?verb=ListRecords&amp;resumptionToken=b2Zmc2V0OjoyMHxwcmVmaXg6Om9haV9kYw==" TargetMode="External"/><Relationship Id="rId36" Type="http://schemas.openxmlformats.org/officeDocument/2006/relationships/hyperlink" Target="https://datos.uchile.cl/oai?verb=ListRecords&amp;resumptionToken=b2Zmc2V0OjoxMDB8cHJlZml4OjpvYWlfZGM=" TargetMode="External"/><Relationship Id="rId49" Type="http://schemas.openxmlformats.org/officeDocument/2006/relationships/hyperlink" Target="https://repositoriodedados.unifesp.br/oai?verb=ListRecords&amp;resumptionToken=b2Zmc2V0Ojo4MHxwcmVmaXg6Om9haV9kYw==" TargetMode="External"/><Relationship Id="rId57" Type="http://schemas.openxmlformats.org/officeDocument/2006/relationships/comments" Target="../comments1.xml"/><Relationship Id="rId10" Type="http://schemas.openxmlformats.org/officeDocument/2006/relationships/hyperlink" Target="http://dataverse.unr.edu.ar/" TargetMode="External"/><Relationship Id="rId31" Type="http://schemas.openxmlformats.org/officeDocument/2006/relationships/hyperlink" Target="https://datos.uchile.cl/oai?verb=ListRecords&amp;resumptionToken=b2Zmc2V0Ojo1MHxwcmVmaXg6Om9haV9kYw==" TargetMode="External"/><Relationship Id="rId44" Type="http://schemas.openxmlformats.org/officeDocument/2006/relationships/hyperlink" Target="https://repositoriodedados.unifesp.br/oai?verb=ListRecords&amp;resumptionToken=b2Zmc2V0OjozMHxwcmVmaXg6Om9haV9kYw==" TargetMode="External"/><Relationship Id="rId52" Type="http://schemas.openxmlformats.org/officeDocument/2006/relationships/hyperlink" Target="https://repositoriodedados.unifesp.br/oai?verb=ListRecords&amp;resumptionToken=b2Zmc2V0OjoxMTB8cHJlZml4OjpvYWlfZGM=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research-data.urosario.edu.co/dataset.xhtml?persistentId=doi:10.34848/FK2/YG6DAS" TargetMode="External"/><Relationship Id="rId117" Type="http://schemas.openxmlformats.org/officeDocument/2006/relationships/hyperlink" Target="https://datos.pucp.edu.pe/dataset.xhtml?persistentId=hdl:20.500.12534/YRFUZ1" TargetMode="External"/><Relationship Id="rId21" Type="http://schemas.openxmlformats.org/officeDocument/2006/relationships/hyperlink" Target="https://research-data.urosario.edu.co/dataset.xhtml?persistentId=doi:10.34848/FK2/RD5NIK" TargetMode="External"/><Relationship Id="rId42" Type="http://schemas.openxmlformats.org/officeDocument/2006/relationships/hyperlink" Target="https://dataverse.unr.edu.ar/dataset.xhtml?persistentId=doi:10.57715/UNR/DFXMNV" TargetMode="External"/><Relationship Id="rId47" Type="http://schemas.openxmlformats.org/officeDocument/2006/relationships/hyperlink" Target="https://dataverse.unr.edu.ar/dataset.xhtml?persistentId=doi:10.57715/UNR/KNSPG1" TargetMode="External"/><Relationship Id="rId63" Type="http://schemas.openxmlformats.org/officeDocument/2006/relationships/hyperlink" Target="https://datos.unlp.edu.ar/dataset.xhtml?persistentId=doi:10.35537/10915/149823" TargetMode="External"/><Relationship Id="rId68" Type="http://schemas.openxmlformats.org/officeDocument/2006/relationships/hyperlink" Target="https://datos.pucp.edu.pe/dataset.xhtml?persistentId=hdl:20.500.12534/1RTW4N" TargetMode="External"/><Relationship Id="rId84" Type="http://schemas.openxmlformats.org/officeDocument/2006/relationships/hyperlink" Target="https://datos.pucp.edu.pe/dataset.xhtml?persistentId=hdl:20.500.12534/FFVJKI" TargetMode="External"/><Relationship Id="rId89" Type="http://schemas.openxmlformats.org/officeDocument/2006/relationships/hyperlink" Target="https://datos.pucp.edu.pe/dataset.xhtml?persistentId=hdl:20.500.12534/JVTOZD" TargetMode="External"/><Relationship Id="rId112" Type="http://schemas.openxmlformats.org/officeDocument/2006/relationships/hyperlink" Target="https://datos.pucp.edu.pe/dataset.xhtml?persistentId=hdl:20.500.12534/WOJYVJ" TargetMode="External"/><Relationship Id="rId16" Type="http://schemas.openxmlformats.org/officeDocument/2006/relationships/hyperlink" Target="https://research-data.urosario.edu.co/dataset.xhtml?persistentId=doi:10.34848/FK2/9KOME5" TargetMode="External"/><Relationship Id="rId107" Type="http://schemas.openxmlformats.org/officeDocument/2006/relationships/hyperlink" Target="https://datos.pucp.edu.pe/dataset.xhtml?persistentId=hdl:20.500.12534/THSLUU" TargetMode="External"/><Relationship Id="rId11" Type="http://schemas.openxmlformats.org/officeDocument/2006/relationships/hyperlink" Target="https://research-data.urosario.edu.co/dataset.xhtml?persistentId=doi:10.34848/EELSGG" TargetMode="External"/><Relationship Id="rId32" Type="http://schemas.openxmlformats.org/officeDocument/2006/relationships/hyperlink" Target="https://research-data.urosario.edu.co/dataset.xhtml?persistentId=doi:10.34848/LJWZCK" TargetMode="External"/><Relationship Id="rId37" Type="http://schemas.openxmlformats.org/officeDocument/2006/relationships/hyperlink" Target="https://research-data.urosario.edu.co/dataset.xhtml?persistentId=doi:10.34848/US2DJG" TargetMode="External"/><Relationship Id="rId53" Type="http://schemas.openxmlformats.org/officeDocument/2006/relationships/hyperlink" Target="https://dataverse.unr.edu.ar/dataset.xhtml?persistentId=doi:10.57715/UNR/PTDCEY" TargetMode="External"/><Relationship Id="rId58" Type="http://schemas.openxmlformats.org/officeDocument/2006/relationships/hyperlink" Target="https://dataverse.unr.edu.ar/dataset.xhtml?persistentId=doi:10.57715/UNR/UVRYFZ" TargetMode="External"/><Relationship Id="rId74" Type="http://schemas.openxmlformats.org/officeDocument/2006/relationships/hyperlink" Target="https://datos.pucp.edu.pe/dataset.xhtml?persistentId=hdl:20.500.12534/8SJ0AQ" TargetMode="External"/><Relationship Id="rId79" Type="http://schemas.openxmlformats.org/officeDocument/2006/relationships/hyperlink" Target="https://datos.pucp.edu.pe/dataset.xhtml?persistentId=hdl:20.500.12534/AZQENF" TargetMode="External"/><Relationship Id="rId102" Type="http://schemas.openxmlformats.org/officeDocument/2006/relationships/hyperlink" Target="https://datos.pucp.edu.pe/dataset.xhtml?persistentId=hdl:20.500.12534/QJCHMI" TargetMode="External"/><Relationship Id="rId123" Type="http://schemas.openxmlformats.org/officeDocument/2006/relationships/vmlDrawing" Target="../drawings/vmlDrawing2.vml"/><Relationship Id="rId5" Type="http://schemas.openxmlformats.org/officeDocument/2006/relationships/hyperlink" Target="https://research-data.urosario.edu.co/dataset.xhtml?persistentId=doi:10.34848/AEVYSB" TargetMode="External"/><Relationship Id="rId90" Type="http://schemas.openxmlformats.org/officeDocument/2006/relationships/hyperlink" Target="https://datos.pucp.edu.pe/dataset.xhtml?persistentId=hdl:20.500.12534/JXQGZA" TargetMode="External"/><Relationship Id="rId95" Type="http://schemas.openxmlformats.org/officeDocument/2006/relationships/hyperlink" Target="https://datos.pucp.edu.pe/dataset.xhtml?persistentId=hdl:20.500.12534/MSGBMG" TargetMode="External"/><Relationship Id="rId22" Type="http://schemas.openxmlformats.org/officeDocument/2006/relationships/hyperlink" Target="https://research-data.urosario.edu.co/dataset.xhtml?persistentId=doi:10.34848/FK2/W03XWG" TargetMode="External"/><Relationship Id="rId27" Type="http://schemas.openxmlformats.org/officeDocument/2006/relationships/hyperlink" Target="https://research-data.urosario.edu.co/dataset.xhtml?persistentId=doi:10.34848/G2B57U" TargetMode="External"/><Relationship Id="rId43" Type="http://schemas.openxmlformats.org/officeDocument/2006/relationships/hyperlink" Target="https://dataverse.unr.edu.ar/dataset.xhtml?persistentId=doi:10.57715/UNR/EXIVRO" TargetMode="External"/><Relationship Id="rId48" Type="http://schemas.openxmlformats.org/officeDocument/2006/relationships/hyperlink" Target="https://dataverse.unr.edu.ar/dataset.xhtml?persistentId=doi:10.57715/UNR/KXHJO2" TargetMode="External"/><Relationship Id="rId64" Type="http://schemas.openxmlformats.org/officeDocument/2006/relationships/hyperlink" Target="https://datos.unlp.edu.ar/dataset.xhtml?persistentId=doi:10.35537/10915/157959" TargetMode="External"/><Relationship Id="rId69" Type="http://schemas.openxmlformats.org/officeDocument/2006/relationships/hyperlink" Target="https://datos.pucp.edu.pe/dataset.xhtml?persistentId=hdl:20.500.12534/3LFPVM" TargetMode="External"/><Relationship Id="rId113" Type="http://schemas.openxmlformats.org/officeDocument/2006/relationships/hyperlink" Target="https://datos.pucp.edu.pe/dataset.xhtml?persistentId=hdl:20.500.12534/WZESYR" TargetMode="External"/><Relationship Id="rId118" Type="http://schemas.openxmlformats.org/officeDocument/2006/relationships/hyperlink" Target="https://datos.pucp.edu.pe/dataset.xhtml?persistentId=hdl:20.500.12534/YSML1D" TargetMode="External"/><Relationship Id="rId80" Type="http://schemas.openxmlformats.org/officeDocument/2006/relationships/hyperlink" Target="https://datos.pucp.edu.pe/dataset.xhtml?persistentId=hdl:20.500.12534/D5Y0N1" TargetMode="External"/><Relationship Id="rId85" Type="http://schemas.openxmlformats.org/officeDocument/2006/relationships/hyperlink" Target="https://datos.pucp.edu.pe/dataset.xhtml?persistentId=hdl:20.500.12534/GE6XFT" TargetMode="External"/><Relationship Id="rId12" Type="http://schemas.openxmlformats.org/officeDocument/2006/relationships/hyperlink" Target="https://research-data.urosario.edu.co/dataset.xhtml?persistentId=doi:10.34848/FK2/0OEPJH" TargetMode="External"/><Relationship Id="rId17" Type="http://schemas.openxmlformats.org/officeDocument/2006/relationships/hyperlink" Target="https://research-data.urosario.edu.co/dataset.xhtml?persistentId=doi:10.34848/FK2/9TARP2" TargetMode="External"/><Relationship Id="rId33" Type="http://schemas.openxmlformats.org/officeDocument/2006/relationships/hyperlink" Target="https://research-data.urosario.edu.co/dataset.xhtml?persistentId=doi:10.34848/OT5AAD" TargetMode="External"/><Relationship Id="rId38" Type="http://schemas.openxmlformats.org/officeDocument/2006/relationships/hyperlink" Target="https://research-data.urosario.edu.co/dataset.xhtml?persistentId=doi:10.34848/XBGBHB" TargetMode="External"/><Relationship Id="rId59" Type="http://schemas.openxmlformats.org/officeDocument/2006/relationships/hyperlink" Target="https://dataverse.unr.edu.ar/dataset.xhtml?persistentId=doi:10.57715/UNR/YRH5LP" TargetMode="External"/><Relationship Id="rId103" Type="http://schemas.openxmlformats.org/officeDocument/2006/relationships/hyperlink" Target="https://datos.pucp.edu.pe/dataset.xhtml?persistentId=hdl:20.500.12534/S15WAA" TargetMode="External"/><Relationship Id="rId108" Type="http://schemas.openxmlformats.org/officeDocument/2006/relationships/hyperlink" Target="https://datos.pucp.edu.pe/dataset.xhtml?persistentId=hdl:20.500.12534/TIGHGJ" TargetMode="External"/><Relationship Id="rId124" Type="http://schemas.openxmlformats.org/officeDocument/2006/relationships/comments" Target="../comments2.xml"/><Relationship Id="rId54" Type="http://schemas.openxmlformats.org/officeDocument/2006/relationships/hyperlink" Target="https://dataverse.unr.edu.ar/dataset.xhtml?persistentId=doi:10.57715/UNR/REKPWF" TargetMode="External"/><Relationship Id="rId70" Type="http://schemas.openxmlformats.org/officeDocument/2006/relationships/hyperlink" Target="https://datos.pucp.edu.pe/dataset.xhtml?persistentId=hdl:20.500.12534/3Q269O" TargetMode="External"/><Relationship Id="rId75" Type="http://schemas.openxmlformats.org/officeDocument/2006/relationships/hyperlink" Target="https://datos.unlp.edu.ar/dataset.xhtml?persistentId=perma:10915datasetAXOZW4" TargetMode="External"/><Relationship Id="rId91" Type="http://schemas.openxmlformats.org/officeDocument/2006/relationships/hyperlink" Target="https://datos.pucp.edu.pe/dataset.xhtml?persistentId=hdl:20.500.12534/K6Y0N7" TargetMode="External"/><Relationship Id="rId96" Type="http://schemas.openxmlformats.org/officeDocument/2006/relationships/hyperlink" Target="https://datos.pucp.edu.pe/dataset.xhtml?persistentId=hdl:20.500.12534/MZJGCI" TargetMode="External"/><Relationship Id="rId1" Type="http://schemas.openxmlformats.org/officeDocument/2006/relationships/hyperlink" Target="https://research-data.urosario.edu.co/dataset.xhtml?persistentId=doi:10.34848/1HLELQ" TargetMode="External"/><Relationship Id="rId6" Type="http://schemas.openxmlformats.org/officeDocument/2006/relationships/hyperlink" Target="https://research-data.urosario.edu.co/dataset.xhtml?persistentId=doi:10.34848/C5BVHJ" TargetMode="External"/><Relationship Id="rId23" Type="http://schemas.openxmlformats.org/officeDocument/2006/relationships/hyperlink" Target="https://research-data.urosario.edu.co/dataset.xhtml?persistentId=doi:10.34848/FK2/X7TTUO" TargetMode="External"/><Relationship Id="rId28" Type="http://schemas.openxmlformats.org/officeDocument/2006/relationships/hyperlink" Target="https://research-data.urosario.edu.co/dataset.xhtml?persistentId=doi:10.34848/HCM89P" TargetMode="External"/><Relationship Id="rId49" Type="http://schemas.openxmlformats.org/officeDocument/2006/relationships/hyperlink" Target="https://dataverse.unr.edu.ar/dataset.xhtml?persistentId=doi:10.57715/UNR/LD3C1O" TargetMode="External"/><Relationship Id="rId114" Type="http://schemas.openxmlformats.org/officeDocument/2006/relationships/hyperlink" Target="https://datos.pucp.edu.pe/dataset.xhtml?persistentId=hdl:20.500.12534/XPNLUQ" TargetMode="External"/><Relationship Id="rId119" Type="http://schemas.openxmlformats.org/officeDocument/2006/relationships/hyperlink" Target="https://datos.pucp.edu.pe/dataset.xhtml?persistentId=hdl:20.500.12534/ZPLMGI" TargetMode="External"/><Relationship Id="rId44" Type="http://schemas.openxmlformats.org/officeDocument/2006/relationships/hyperlink" Target="https://dataverse.unr.edu.ar/dataset.xhtml?persistentId=doi:10.57715/UNR/FBUZ75" TargetMode="External"/><Relationship Id="rId60" Type="http://schemas.openxmlformats.org/officeDocument/2006/relationships/hyperlink" Target="https://datos.unlp.edu.ar/dataset.xhtml?persistentId=doi:10.15468/uxv5tv" TargetMode="External"/><Relationship Id="rId65" Type="http://schemas.openxmlformats.org/officeDocument/2006/relationships/hyperlink" Target="https://datos.pucp.edu.pe/dataset.xhtml?persistentId=hdl:20.500.12534/12QKSB" TargetMode="External"/><Relationship Id="rId81" Type="http://schemas.openxmlformats.org/officeDocument/2006/relationships/hyperlink" Target="https://datos.pucp.edu.pe/dataset.xhtml?persistentId=hdl:20.500.12534/DNWY1V" TargetMode="External"/><Relationship Id="rId86" Type="http://schemas.openxmlformats.org/officeDocument/2006/relationships/hyperlink" Target="https://datos.pucp.edu.pe/dataset.xhtml?persistentId=hdl:20.500.12534/GRZS1W" TargetMode="External"/><Relationship Id="rId13" Type="http://schemas.openxmlformats.org/officeDocument/2006/relationships/hyperlink" Target="https://research-data.urosario.edu.co/dataset.xhtml?persistentId=doi:10.34848/FK2/2KVDA7" TargetMode="External"/><Relationship Id="rId18" Type="http://schemas.openxmlformats.org/officeDocument/2006/relationships/hyperlink" Target="https://research-data.urosario.edu.co/dataset.xhtml?persistentId=doi:10.34848/FK2/CJIIUP" TargetMode="External"/><Relationship Id="rId39" Type="http://schemas.openxmlformats.org/officeDocument/2006/relationships/hyperlink" Target="https://research-data.urosario.edu.co/dataset.xhtml?persistentId=doi:10.34848/Y4YV9Y" TargetMode="External"/><Relationship Id="rId109" Type="http://schemas.openxmlformats.org/officeDocument/2006/relationships/hyperlink" Target="https://datos.pucp.edu.pe/dataset.xhtml?persistentId=hdl:20.500.12534/TR3HSV" TargetMode="External"/><Relationship Id="rId34" Type="http://schemas.openxmlformats.org/officeDocument/2006/relationships/hyperlink" Target="https://research-data.urosario.edu.co/dataset.xhtml?persistentId=doi:10.34848/QSNIKJ" TargetMode="External"/><Relationship Id="rId50" Type="http://schemas.openxmlformats.org/officeDocument/2006/relationships/hyperlink" Target="https://dataverse.unr.edu.ar/dataset.xhtml?persistentId=doi:10.57715/UNR/MJBTEJ" TargetMode="External"/><Relationship Id="rId55" Type="http://schemas.openxmlformats.org/officeDocument/2006/relationships/hyperlink" Target="https://dataverse.unr.edu.ar/dataset.xhtml?persistentId=doi:10.57715/UNR/T7SDAX" TargetMode="External"/><Relationship Id="rId76" Type="http://schemas.openxmlformats.org/officeDocument/2006/relationships/hyperlink" Target="https://datos.pucp.edu.pe/dataset.xhtml?persistentId=hdl:20.500.12534/8XBI8U" TargetMode="External"/><Relationship Id="rId97" Type="http://schemas.openxmlformats.org/officeDocument/2006/relationships/hyperlink" Target="https://datos.pucp.edu.pe/dataset.xhtml?persistentId=hdl:20.500.12534/N6NJOX" TargetMode="External"/><Relationship Id="rId104" Type="http://schemas.openxmlformats.org/officeDocument/2006/relationships/hyperlink" Target="https://datos.pucp.edu.pe/dataset.xhtml?persistentId=hdl:20.500.12534/SJCRT5" TargetMode="External"/><Relationship Id="rId120" Type="http://schemas.openxmlformats.org/officeDocument/2006/relationships/hyperlink" Target="https://datos.pucp.edu.pe/dataset.xhtml?persistentId=hdl:20.500.12534/ZWIIRP" TargetMode="External"/><Relationship Id="rId125" Type="http://schemas.microsoft.com/office/2017/10/relationships/threadedComment" Target="../threadedComments/threadedComment2.xml"/><Relationship Id="rId7" Type="http://schemas.openxmlformats.org/officeDocument/2006/relationships/hyperlink" Target="https://research-data.urosario.edu.co/dataset.xhtml?persistentId=doi:10.34848/CHLDF4" TargetMode="External"/><Relationship Id="rId71" Type="http://schemas.openxmlformats.org/officeDocument/2006/relationships/hyperlink" Target="https://datos.pucp.edu.pe/dataset.xhtml?persistentId=hdl:20.500.12534/3UEZGG" TargetMode="External"/><Relationship Id="rId92" Type="http://schemas.openxmlformats.org/officeDocument/2006/relationships/hyperlink" Target="https://datos.pucp.edu.pe/dataset.xhtml?persistentId=hdl:20.500.12534/KH27SE" TargetMode="External"/><Relationship Id="rId2" Type="http://schemas.openxmlformats.org/officeDocument/2006/relationships/hyperlink" Target="https://research-data.urosario.edu.co/dataset.xhtml?persistentId=doi:10.34848/6LQXAQ" TargetMode="External"/><Relationship Id="rId29" Type="http://schemas.openxmlformats.org/officeDocument/2006/relationships/hyperlink" Target="https://research-data.urosario.edu.co/dataset.xhtml?persistentId=doi:10.34848/IJUGSW" TargetMode="External"/><Relationship Id="rId24" Type="http://schemas.openxmlformats.org/officeDocument/2006/relationships/hyperlink" Target="https://research-data.urosario.edu.co/dataset.xhtml?persistentId=doi:10.34848/FK2/XCREFL" TargetMode="External"/><Relationship Id="rId40" Type="http://schemas.openxmlformats.org/officeDocument/2006/relationships/hyperlink" Target="https://dataverse.unr.edu.ar/dataset.xhtml?persistentId=doi:10.57715/UNR/AXNGVK" TargetMode="External"/><Relationship Id="rId45" Type="http://schemas.openxmlformats.org/officeDocument/2006/relationships/hyperlink" Target="https://dataverse.unr.edu.ar/dataset.xhtml?persistentId=doi:10.57715/UNR/HETWJ9" TargetMode="External"/><Relationship Id="rId66" Type="http://schemas.openxmlformats.org/officeDocument/2006/relationships/hyperlink" Target="https://datos.pucp.edu.pe/dataset.xhtml?persistentId=hdl:20.500.12534/" TargetMode="External"/><Relationship Id="rId87" Type="http://schemas.openxmlformats.org/officeDocument/2006/relationships/hyperlink" Target="https://datos.pucp.edu.pe/dataset.xhtml?persistentId=hdl:20.500.12534/IMUIFZ" TargetMode="External"/><Relationship Id="rId110" Type="http://schemas.openxmlformats.org/officeDocument/2006/relationships/hyperlink" Target="https://datos.pucp.edu.pe/dataset.xhtml?persistentId=hdl:20.500.12534/UEX2W5" TargetMode="External"/><Relationship Id="rId115" Type="http://schemas.openxmlformats.org/officeDocument/2006/relationships/hyperlink" Target="https://datos.pucp.edu.pe/dataset.xhtml?persistentId=hdl:20.500.12534/XRGJZC" TargetMode="External"/><Relationship Id="rId61" Type="http://schemas.openxmlformats.org/officeDocument/2006/relationships/hyperlink" Target="https://datos.unlp.edu.ar/dataset.xhtml?persistentId=doi:10.35537/10915/104853" TargetMode="External"/><Relationship Id="rId82" Type="http://schemas.openxmlformats.org/officeDocument/2006/relationships/hyperlink" Target="https://datos.pucp.edu.pe/dataset.xhtml?persistentId=hdl:20.500.12534/DQXPOZ" TargetMode="External"/><Relationship Id="rId19" Type="http://schemas.openxmlformats.org/officeDocument/2006/relationships/hyperlink" Target="https://research-data.urosario.edu.co/dataset.xhtml?persistentId=doi:10.34848/FK2/CLNLMG" TargetMode="External"/><Relationship Id="rId14" Type="http://schemas.openxmlformats.org/officeDocument/2006/relationships/hyperlink" Target="https://research-data.urosario.edu.co/dataset.xhtml?persistentId=doi:10.34848/FK2/6QGLCT" TargetMode="External"/><Relationship Id="rId30" Type="http://schemas.openxmlformats.org/officeDocument/2006/relationships/hyperlink" Target="https://research-data.urosario.edu.co/dataset.xhtml?persistentId=doi:10.34848/JLP6C3" TargetMode="External"/><Relationship Id="rId35" Type="http://schemas.openxmlformats.org/officeDocument/2006/relationships/hyperlink" Target="https://research-data.urosario.edu.co/dataset.xhtml?persistentId=doi:10.34848/QTKZF1" TargetMode="External"/><Relationship Id="rId56" Type="http://schemas.openxmlformats.org/officeDocument/2006/relationships/hyperlink" Target="https://dataverse.unr.edu.ar/dataset.xhtml?persistentId=doi:10.57715/UNR/THC0KS" TargetMode="External"/><Relationship Id="rId77" Type="http://schemas.openxmlformats.org/officeDocument/2006/relationships/hyperlink" Target="https://research-data.urosario.edu.co/dataset.xhtml?persistentId=doi:10.34848/3FRSIC" TargetMode="External"/><Relationship Id="rId100" Type="http://schemas.openxmlformats.org/officeDocument/2006/relationships/hyperlink" Target="https://datos.pucp.edu.pe/dataset.xhtml?persistentId=hdl:20.500.12534/PJ3KE9" TargetMode="External"/><Relationship Id="rId105" Type="http://schemas.openxmlformats.org/officeDocument/2006/relationships/hyperlink" Target="https://datos.pucp.edu.pe/dataset.xhtml?persistentId=hdl:20.500.12534/SS3AXE" TargetMode="External"/><Relationship Id="rId8" Type="http://schemas.openxmlformats.org/officeDocument/2006/relationships/hyperlink" Target="https://research-data.urosario.edu.co/dataset.xhtml?persistentId=doi:10.34848/CLZFOA" TargetMode="External"/><Relationship Id="rId51" Type="http://schemas.openxmlformats.org/officeDocument/2006/relationships/hyperlink" Target="https://dataverse.unr.edu.ar/dataset.xhtml?persistentId=doi:10.57715/UNR/OJ4BUD" TargetMode="External"/><Relationship Id="rId72" Type="http://schemas.openxmlformats.org/officeDocument/2006/relationships/hyperlink" Target="https://datos.pucp.edu.pe/dataset.xhtml?persistentId=hdl:20.500.12534/5AH1Z0" TargetMode="External"/><Relationship Id="rId93" Type="http://schemas.openxmlformats.org/officeDocument/2006/relationships/hyperlink" Target="https://datos.pucp.edu.pe/dataset.xhtml?persistentId=hdl:20.500.12534/KJUSHW" TargetMode="External"/><Relationship Id="rId98" Type="http://schemas.openxmlformats.org/officeDocument/2006/relationships/hyperlink" Target="https://datos.pucp.edu.pe/dataset.xhtml?persistentId=hdl:20.500.12534/NW5ETS" TargetMode="External"/><Relationship Id="rId121" Type="http://schemas.openxmlformats.org/officeDocument/2006/relationships/hyperlink" Target="https://datos.pucp.edu.pe/dataset.xhtml?persistentId=hdl:20.500.12534/ZZWFY6" TargetMode="External"/><Relationship Id="rId3" Type="http://schemas.openxmlformats.org/officeDocument/2006/relationships/hyperlink" Target="https://dataverse.unr.edu.ar/dataset.xhtml?persistentId=doi:10.57715/UNR/5TSEDO" TargetMode="External"/><Relationship Id="rId25" Type="http://schemas.openxmlformats.org/officeDocument/2006/relationships/hyperlink" Target="https://research-data.urosario.edu.co/dataset.xhtml?persistentId=doi:10.34848/FK2/XHKWLL" TargetMode="External"/><Relationship Id="rId46" Type="http://schemas.openxmlformats.org/officeDocument/2006/relationships/hyperlink" Target="https://dataverse.unr.edu.ar/dataset.xhtml?persistentId=doi:10.57715/UNR/HLH331" TargetMode="External"/><Relationship Id="rId67" Type="http://schemas.openxmlformats.org/officeDocument/2006/relationships/hyperlink" Target="https://datos.pucp.edu.pe/dataset.xhtml?persistentId=hdl:20.500.12534/1GIMSH" TargetMode="External"/><Relationship Id="rId116" Type="http://schemas.openxmlformats.org/officeDocument/2006/relationships/hyperlink" Target="https://datos.pucp.edu.pe/dataset.xhtml?persistentId=hdl:20.500.12534/YFTFIR" TargetMode="External"/><Relationship Id="rId20" Type="http://schemas.openxmlformats.org/officeDocument/2006/relationships/hyperlink" Target="https://research-data.urosario.edu.co/dataset.xhtml?persistentId=doi:10.34848/FK2/N80QW0" TargetMode="External"/><Relationship Id="rId41" Type="http://schemas.openxmlformats.org/officeDocument/2006/relationships/hyperlink" Target="https://dataverse.unr.edu.ar/dataset.xhtml?persistentId=doi:10.57715/UNR/CR2R2D" TargetMode="External"/><Relationship Id="rId62" Type="http://schemas.openxmlformats.org/officeDocument/2006/relationships/hyperlink" Target="https://datos.unlp.edu.ar/dataset.xhtml?persistentId=doi:10.35537/10915/119852" TargetMode="External"/><Relationship Id="rId83" Type="http://schemas.openxmlformats.org/officeDocument/2006/relationships/hyperlink" Target="https://datos.pucp.edu.pe/dataset.xhtml?persistentId=hdl:20.500.12534/DWDWLV" TargetMode="External"/><Relationship Id="rId88" Type="http://schemas.openxmlformats.org/officeDocument/2006/relationships/hyperlink" Target="https://datos.pucp.edu.pe/dataset.xhtml?persistentId=hdl:20.500.12534/IUAY0D" TargetMode="External"/><Relationship Id="rId111" Type="http://schemas.openxmlformats.org/officeDocument/2006/relationships/hyperlink" Target="https://datos.pucp.edu.pe/dataset.xhtml?persistentId=hdl:20.500.12534/W7TIIY" TargetMode="External"/><Relationship Id="rId15" Type="http://schemas.openxmlformats.org/officeDocument/2006/relationships/hyperlink" Target="https://research-data.urosario.edu.co/dataset.xhtml?persistentId=doi:10.34848/FK2/8TMRLC" TargetMode="External"/><Relationship Id="rId36" Type="http://schemas.openxmlformats.org/officeDocument/2006/relationships/hyperlink" Target="https://research-data.urosario.edu.co/dataset.xhtml?persistentId=doi:10.34848/UCNLLM" TargetMode="External"/><Relationship Id="rId57" Type="http://schemas.openxmlformats.org/officeDocument/2006/relationships/hyperlink" Target="https://dataverse.unr.edu.ar/dataset.xhtml?persistentId=doi:10.57715/UNR/ULPO6K" TargetMode="External"/><Relationship Id="rId106" Type="http://schemas.openxmlformats.org/officeDocument/2006/relationships/hyperlink" Target="https://datos.pucp.edu.pe/dataset.xhtml?persistentId=hdl:20.500.12534/STQHIP" TargetMode="External"/><Relationship Id="rId10" Type="http://schemas.openxmlformats.org/officeDocument/2006/relationships/hyperlink" Target="https://research-data.urosario.edu.co/dataset.xhtml?persistentId=doi:10.34848/DLTIAB" TargetMode="External"/><Relationship Id="rId31" Type="http://schemas.openxmlformats.org/officeDocument/2006/relationships/hyperlink" Target="https://research-data.urosario.edu.co/dataset.xhtml?persistentId=doi:10.34848/KNQVXU" TargetMode="External"/><Relationship Id="rId52" Type="http://schemas.openxmlformats.org/officeDocument/2006/relationships/hyperlink" Target="https://dataverse.unr.edu.ar/dataset.xhtml?persistentId=doi:10.57715/UNR/PEFY4Q" TargetMode="External"/><Relationship Id="rId73" Type="http://schemas.openxmlformats.org/officeDocument/2006/relationships/hyperlink" Target="https://datos.pucp.edu.pe/dataset.xhtml?persistentId=hdl:20.500.12534/779SAR" TargetMode="External"/><Relationship Id="rId78" Type="http://schemas.openxmlformats.org/officeDocument/2006/relationships/hyperlink" Target="https://datos.pucp.edu.pe/dataset.xhtml?persistentId=hdl:20.500.12534/9P6TSY" TargetMode="External"/><Relationship Id="rId94" Type="http://schemas.openxmlformats.org/officeDocument/2006/relationships/hyperlink" Target="https://datos.pucp.edu.pe/dataset.xhtml?persistentId=hdl:20.500.12534/KYCF84" TargetMode="External"/><Relationship Id="rId99" Type="http://schemas.openxmlformats.org/officeDocument/2006/relationships/hyperlink" Target="https://datos.pucp.edu.pe/dataset.xhtml?persistentId=hdl:20.500.12534/OJYYYS" TargetMode="External"/><Relationship Id="rId101" Type="http://schemas.openxmlformats.org/officeDocument/2006/relationships/hyperlink" Target="https://datos.pucp.edu.pe/dataset.xhtml?persistentId=hdl:20.500.12534/QACDL0" TargetMode="External"/><Relationship Id="rId122" Type="http://schemas.openxmlformats.org/officeDocument/2006/relationships/hyperlink" Target="https://datos.pucp.edu.pe/dataset.xhtml?persistentId=hdl:20.500.12534/2REYAB" TargetMode="External"/><Relationship Id="rId4" Type="http://schemas.openxmlformats.org/officeDocument/2006/relationships/hyperlink" Target="https://datos.unlp.edu.ar/dataset.xhtml?persistentId=doi:10.15468/ak8aax" TargetMode="External"/><Relationship Id="rId9" Type="http://schemas.openxmlformats.org/officeDocument/2006/relationships/hyperlink" Target="https://research-data.urosario.edu.co/dataset.xhtml?persistentId=doi:10.34848/CZCKI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ataverse.unr.edu.ar/" TargetMode="External"/><Relationship Id="rId2" Type="http://schemas.openxmlformats.org/officeDocument/2006/relationships/hyperlink" Target="http://research-data.urosario.edu.co/" TargetMode="External"/><Relationship Id="rId1" Type="http://schemas.openxmlformats.org/officeDocument/2006/relationships/hyperlink" Target="http://datos.pucp.edu.pe/" TargetMode="External"/><Relationship Id="rId4" Type="http://schemas.openxmlformats.org/officeDocument/2006/relationships/hyperlink" Target="http://datos.unlp.edu.ar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datos.uchile.cl/" TargetMode="External"/><Relationship Id="rId7" Type="http://schemas.openxmlformats.org/officeDocument/2006/relationships/hyperlink" Target="http://papyrus-datos.co/" TargetMode="External"/><Relationship Id="rId2" Type="http://schemas.openxmlformats.org/officeDocument/2006/relationships/hyperlink" Target="http://research-data.urosario.edu.co/" TargetMode="External"/><Relationship Id="rId1" Type="http://schemas.openxmlformats.org/officeDocument/2006/relationships/hyperlink" Target="http://datos.pucp.edu.pe/" TargetMode="External"/><Relationship Id="rId6" Type="http://schemas.openxmlformats.org/officeDocument/2006/relationships/hyperlink" Target="http://datos.unlp.edu.ar/" TargetMode="External"/><Relationship Id="rId5" Type="http://schemas.openxmlformats.org/officeDocument/2006/relationships/hyperlink" Target="http://dataverse.unr.edu.ar/" TargetMode="External"/><Relationship Id="rId4" Type="http://schemas.openxmlformats.org/officeDocument/2006/relationships/hyperlink" Target="http://repositoriodedados.unifesp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workbookViewId="0">
      <selection activeCell="P21" sqref="P21"/>
    </sheetView>
  </sheetViews>
  <sheetFormatPr defaultRowHeight="15"/>
  <cols>
    <col min="1" max="1" width="3.28515625" customWidth="1"/>
    <col min="2" max="2" width="71.5703125" customWidth="1"/>
    <col min="3" max="3" width="20.28515625" customWidth="1"/>
    <col min="4" max="4" width="32.85546875" customWidth="1"/>
    <col min="5" max="5" width="25.425781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1">
      <c r="A2" s="4">
        <v>1</v>
      </c>
      <c r="B2" s="3" t="s">
        <v>6</v>
      </c>
      <c r="C2" s="6">
        <v>63</v>
      </c>
      <c r="D2" s="2" t="s">
        <v>7</v>
      </c>
      <c r="E2" s="8">
        <f>E14/(1+(E14/C2))</f>
        <v>37.889679715302492</v>
      </c>
      <c r="F2" s="3" t="s">
        <v>5</v>
      </c>
    </row>
    <row r="3" spans="1:21">
      <c r="A3" s="4">
        <v>2</v>
      </c>
      <c r="B3" s="3" t="s">
        <v>8</v>
      </c>
      <c r="C3" s="6">
        <v>131</v>
      </c>
      <c r="D3" s="2" t="s">
        <v>7</v>
      </c>
      <c r="E3" s="8">
        <f>E14/(1+(E14/C3))</f>
        <v>55.087365219795409</v>
      </c>
      <c r="F3" s="5" t="s">
        <v>5</v>
      </c>
      <c r="G3" s="27" t="s">
        <v>9</v>
      </c>
      <c r="H3" s="26" t="s">
        <v>10</v>
      </c>
      <c r="I3" s="26" t="s">
        <v>11</v>
      </c>
      <c r="J3" s="26" t="s">
        <v>12</v>
      </c>
      <c r="K3" s="26" t="s">
        <v>13</v>
      </c>
      <c r="L3" s="26" t="s">
        <v>14</v>
      </c>
      <c r="M3" s="26" t="s">
        <v>15</v>
      </c>
      <c r="N3" s="26" t="s">
        <v>16</v>
      </c>
      <c r="O3" s="26" t="s">
        <v>17</v>
      </c>
      <c r="P3" s="26" t="s">
        <v>18</v>
      </c>
      <c r="Q3" s="26" t="s">
        <v>19</v>
      </c>
      <c r="R3" s="26" t="s">
        <v>20</v>
      </c>
      <c r="S3" s="26" t="s">
        <v>21</v>
      </c>
      <c r="T3" s="26" t="s">
        <v>22</v>
      </c>
    </row>
    <row r="4" spans="1:21">
      <c r="A4" s="4">
        <v>3</v>
      </c>
      <c r="B4" s="29" t="s">
        <v>23</v>
      </c>
      <c r="C4" s="6">
        <v>219</v>
      </c>
      <c r="D4" s="8" t="s">
        <v>7</v>
      </c>
      <c r="E4" s="8">
        <f>E14/(1+(E14/C4))</f>
        <v>66.288358208955216</v>
      </c>
      <c r="F4" s="29" t="s">
        <v>5</v>
      </c>
      <c r="G4" t="s">
        <v>24</v>
      </c>
    </row>
    <row r="5" spans="1:21">
      <c r="A5" s="4">
        <v>4</v>
      </c>
      <c r="B5" s="3" t="s">
        <v>25</v>
      </c>
      <c r="C5" s="6">
        <v>158</v>
      </c>
      <c r="D5" s="2" t="s">
        <v>7</v>
      </c>
      <c r="E5" s="8">
        <f>E14/(1+(E14/C5))</f>
        <v>59.352432699431958</v>
      </c>
      <c r="F5" s="3" t="s">
        <v>5</v>
      </c>
      <c r="G5" s="26" t="s">
        <v>9</v>
      </c>
      <c r="H5" s="26" t="s">
        <v>10</v>
      </c>
      <c r="I5" s="26" t="s">
        <v>11</v>
      </c>
      <c r="J5" s="26" t="s">
        <v>12</v>
      </c>
      <c r="K5" s="26" t="s">
        <v>26</v>
      </c>
      <c r="L5" s="26" t="s">
        <v>14</v>
      </c>
      <c r="M5" s="26" t="s">
        <v>15</v>
      </c>
      <c r="N5" s="26" t="s">
        <v>16</v>
      </c>
      <c r="O5" s="26" t="s">
        <v>17</v>
      </c>
      <c r="P5" s="26" t="s">
        <v>27</v>
      </c>
      <c r="Q5" s="26" t="s">
        <v>28</v>
      </c>
      <c r="R5" s="26" t="s">
        <v>20</v>
      </c>
      <c r="S5" s="26" t="s">
        <v>21</v>
      </c>
      <c r="T5" s="26" t="s">
        <v>29</v>
      </c>
      <c r="U5" s="26" t="s">
        <v>30</v>
      </c>
    </row>
    <row r="6" spans="1:21">
      <c r="A6" s="4">
        <v>5</v>
      </c>
      <c r="B6" s="3" t="s">
        <v>31</v>
      </c>
      <c r="C6" s="6">
        <v>72</v>
      </c>
      <c r="D6" s="2" t="s">
        <v>7</v>
      </c>
      <c r="E6" s="8">
        <f>E14/(1+(E14/C6))</f>
        <v>40.969696969696969</v>
      </c>
      <c r="F6" s="5" t="s">
        <v>5</v>
      </c>
      <c r="G6" s="26" t="s">
        <v>9</v>
      </c>
      <c r="H6" s="26" t="s">
        <v>10</v>
      </c>
      <c r="I6" s="26" t="s">
        <v>11</v>
      </c>
      <c r="J6" s="26" t="s">
        <v>12</v>
      </c>
      <c r="K6" s="26" t="s">
        <v>26</v>
      </c>
      <c r="L6" s="26" t="s">
        <v>14</v>
      </c>
      <c r="M6" s="26" t="s">
        <v>15</v>
      </c>
      <c r="N6" s="26" t="s">
        <v>16</v>
      </c>
      <c r="O6" s="26" t="s">
        <v>17</v>
      </c>
      <c r="P6" s="26" t="s">
        <v>18</v>
      </c>
      <c r="Q6" s="26" t="s">
        <v>32</v>
      </c>
    </row>
    <row r="7" spans="1:21">
      <c r="A7" s="4">
        <v>6</v>
      </c>
      <c r="B7" s="5" t="s">
        <v>33</v>
      </c>
      <c r="C7" s="6">
        <v>21</v>
      </c>
      <c r="D7" s="2" t="s">
        <v>34</v>
      </c>
      <c r="E7" s="9">
        <v>21</v>
      </c>
      <c r="F7" s="3" t="s">
        <v>5</v>
      </c>
    </row>
    <row r="8" spans="1:21">
      <c r="A8" s="4">
        <v>7</v>
      </c>
      <c r="B8" s="3" t="s">
        <v>35</v>
      </c>
      <c r="C8" s="6">
        <v>7</v>
      </c>
      <c r="D8" s="2" t="s">
        <v>34</v>
      </c>
      <c r="E8" s="9">
        <v>7</v>
      </c>
      <c r="F8" s="3" t="s">
        <v>5</v>
      </c>
    </row>
    <row r="9" spans="1:21">
      <c r="C9" s="10">
        <f>SUM(C2:C8)</f>
        <v>671</v>
      </c>
      <c r="E9" s="8">
        <f>E14/(1+(E14/C9))</f>
        <v>83.265970465856242</v>
      </c>
    </row>
    <row r="10" spans="1:21">
      <c r="E10" s="10">
        <f>SUM(E2:E8)</f>
        <v>287.58753281318207</v>
      </c>
    </row>
    <row r="13" spans="1:21">
      <c r="E13" s="7" t="s">
        <v>36</v>
      </c>
      <c r="F13" t="s">
        <v>37</v>
      </c>
    </row>
    <row r="14" spans="1:21">
      <c r="E14" s="2">
        <f>((1.95*SQRT(0.5*0.5))/0.1)^2</f>
        <v>95.0625</v>
      </c>
    </row>
  </sheetData>
  <hyperlinks>
    <hyperlink ref="B3" r:id="rId1" xr:uid="{4A46C9C0-DAAE-4A78-9730-D8CF25521CAA}"/>
    <hyperlink ref="F3" r:id="rId2" xr:uid="{F5056B12-C2EC-4844-B6E2-340DE7232471}"/>
    <hyperlink ref="B2" r:id="rId3" xr:uid="{BA0A439F-F2CD-4C6B-8661-20044961FB25}"/>
    <hyperlink ref="F5" r:id="rId4" xr:uid="{BB9C52D1-5009-473F-9406-519C689A0A6E}"/>
    <hyperlink ref="F6" r:id="rId5" xr:uid="{FCCAA3B4-41B5-4AD9-8E2D-8D723673CB9B}"/>
    <hyperlink ref="F7" r:id="rId6" xr:uid="{2F051BD4-DB20-4F0F-B4C1-C4ABEC0836F4}"/>
    <hyperlink ref="F8" r:id="rId7" xr:uid="{1BB41FE2-F215-4575-B02D-F2736201FD4F}"/>
    <hyperlink ref="B5" r:id="rId8" xr:uid="{A5E4391A-64E9-49EF-BA15-D40AC07F358D}"/>
    <hyperlink ref="B6" r:id="rId9" xr:uid="{7B698709-43AC-4A01-B72B-F92C9DE735F1}"/>
    <hyperlink ref="B7" r:id="rId10" xr:uid="{D2478748-6AD6-4B5F-A856-C5EA9DEFB95F}"/>
    <hyperlink ref="B8" r:id="rId11" xr:uid="{2BC654C3-E333-4A40-ABC9-FF067B28B049}"/>
    <hyperlink ref="G3" r:id="rId12" xr:uid="{E47AF8BD-5B32-45E9-AAFB-DF03CDA740A4}"/>
    <hyperlink ref="H3" r:id="rId13" xr:uid="{9136B33C-0746-4513-B537-AF065114F89C}"/>
    <hyperlink ref="I3" r:id="rId14" xr:uid="{23313B2E-F5BA-4A32-8430-35A8101E5F2C}"/>
    <hyperlink ref="J3" r:id="rId15" xr:uid="{5D2101E9-A9AB-4B1E-83F9-582309CD7AAF}"/>
    <hyperlink ref="K3" r:id="rId16" xr:uid="{A63EC3E1-FA85-440A-8167-F6175E704769}"/>
    <hyperlink ref="L3" r:id="rId17" xr:uid="{8AD968AD-F60E-44C4-B37A-E45B9B9B28B6}"/>
    <hyperlink ref="M3" r:id="rId18" xr:uid="{4BA86480-D10C-4A7E-99B2-A03A5C3BD5A9}"/>
    <hyperlink ref="N3" r:id="rId19" xr:uid="{A75D5754-AC31-48B6-8619-18BDC24B551C}"/>
    <hyperlink ref="O3" r:id="rId20" xr:uid="{67984B84-2FDF-48F1-AB1A-B27B13C310FF}"/>
    <hyperlink ref="P3" r:id="rId21" xr:uid="{2C200E56-587F-44BF-8638-00DFBA714E88}"/>
    <hyperlink ref="Q3" r:id="rId22" xr:uid="{A6C7A3B3-A852-4446-94B3-09CB5BC6D15A}"/>
    <hyperlink ref="R3" r:id="rId23" xr:uid="{CF1887D1-D20C-45E4-9333-859B15E659C6}"/>
    <hyperlink ref="S3" r:id="rId24" xr:uid="{D5D311B7-FFF9-45FF-A2EF-7EAE81B833C6}"/>
    <hyperlink ref="T3" r:id="rId25" xr:uid="{A4771E0D-0CC7-40FB-B206-890D23011D46}"/>
    <hyperlink ref="F2" r:id="rId26" xr:uid="{944FB53E-EA2B-431E-8010-53EEA886C310}"/>
    <hyperlink ref="G5" r:id="rId27" xr:uid="{5BC20392-AF8A-4013-BC63-9C134386B87F}"/>
    <hyperlink ref="H5" r:id="rId28" xr:uid="{AE930E11-DB4C-485F-BFFE-2B9163154767}"/>
    <hyperlink ref="I5" r:id="rId29" xr:uid="{7E9A145F-1E7F-4FC4-BE30-439790FFB3F0}"/>
    <hyperlink ref="J5" r:id="rId30" xr:uid="{CB9F894C-DD54-4BD6-8F8E-654C2154A804}"/>
    <hyperlink ref="K5" r:id="rId31" xr:uid="{B2193148-C399-40CB-AFF7-91C71C6CCA54}"/>
    <hyperlink ref="L5" r:id="rId32" xr:uid="{B69DAB07-0AD4-44BD-8047-32F6E4AE8FED}"/>
    <hyperlink ref="M5" r:id="rId33" xr:uid="{511E1348-F719-4218-8761-0EFE3743FCCF}"/>
    <hyperlink ref="N5" r:id="rId34" xr:uid="{DD7BE626-6184-4E24-91A1-363AAA77F973}"/>
    <hyperlink ref="O5" r:id="rId35" xr:uid="{1A638B3F-F2AA-4A44-BBF6-FAB7D77DE7E7}"/>
    <hyperlink ref="P5" r:id="rId36" xr:uid="{3036F0DB-D21B-4B31-A9D1-7E38203C3F50}"/>
    <hyperlink ref="Q5" r:id="rId37" xr:uid="{90AD9F29-A12E-42B8-94E6-551BA2AAED43}"/>
    <hyperlink ref="R5" r:id="rId38" xr:uid="{7F643349-EA36-46B5-AB60-A0A31157976B}"/>
    <hyperlink ref="S5" r:id="rId39" xr:uid="{F7FA95E7-F0EC-413E-B1D3-214357A01BF9}"/>
    <hyperlink ref="T5" r:id="rId40" xr:uid="{4C80027A-58B7-4059-A85F-8B526FDFB0D7}"/>
    <hyperlink ref="U5" r:id="rId41" xr:uid="{CA645FBE-48FD-4A1B-B99A-778EB7BC0006}"/>
    <hyperlink ref="G6" r:id="rId42" xr:uid="{39E8C93A-CDC8-48CC-8ADB-B177870864FC}"/>
    <hyperlink ref="H6" r:id="rId43" xr:uid="{5174AF32-8CBB-4464-B723-40F7D2EBD7FA}"/>
    <hyperlink ref="I6" r:id="rId44" xr:uid="{0158F8E1-E726-4C83-BD7A-A6B922C5533B}"/>
    <hyperlink ref="J6" r:id="rId45" xr:uid="{08E824A8-8DF5-4370-ACD9-A64B7E80D743}"/>
    <hyperlink ref="K6" r:id="rId46" xr:uid="{A8C233C5-6AB0-408A-8D6C-688102D0ACE9}"/>
    <hyperlink ref="L6" r:id="rId47" xr:uid="{5673E5A5-017A-4E70-B446-4693670737CF}"/>
    <hyperlink ref="M6" r:id="rId48" xr:uid="{2F271798-36B0-43E9-AED0-34FF58252AEB}"/>
    <hyperlink ref="N6" r:id="rId49" xr:uid="{2B8EEA78-00C2-4DB6-8574-45AAE59CD053}"/>
    <hyperlink ref="O6" r:id="rId50" xr:uid="{129F1B44-FED1-4FFA-8F58-C9CB47882F0F}"/>
    <hyperlink ref="P6" r:id="rId51" xr:uid="{352A058C-40C0-47F8-A452-F452F1E2813A}"/>
    <hyperlink ref="Q6" r:id="rId52" xr:uid="{63111B87-0986-488D-8909-23AEDFAC8649}"/>
    <hyperlink ref="B4" r:id="rId53" xr:uid="{795D77BE-6DE1-4EEE-AED5-FF60D08C3A58}"/>
    <hyperlink ref="F4" r:id="rId54" xr:uid="{BE067EEF-A3ED-497C-A63D-370F41946BEB}"/>
  </hyperlinks>
  <pageMargins left="0.7" right="0.7" top="0.75" bottom="0.75" header="0.3" footer="0.3"/>
  <drawing r:id="rId55"/>
  <legacyDrawing r:id="rId5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1AA7-1AC1-4CF5-BCCB-066419D00BD3}">
  <dimension ref="A1:J122"/>
  <sheetViews>
    <sheetView tabSelected="1" workbookViewId="0">
      <pane ySplit="1" topLeftCell="B18" activePane="bottomLeft" state="frozen"/>
      <selection pane="bottomLeft" activeCell="F32" sqref="F32"/>
    </sheetView>
  </sheetViews>
  <sheetFormatPr defaultRowHeight="15"/>
  <cols>
    <col min="1" max="1" width="72" customWidth="1"/>
    <col min="2" max="2" width="8.5703125" style="11" customWidth="1"/>
    <col min="3" max="3" width="84.5703125" customWidth="1"/>
    <col min="4" max="4" width="17.140625" customWidth="1"/>
    <col min="5" max="5" width="19.42578125" customWidth="1"/>
    <col min="6" max="6" width="28.7109375" customWidth="1"/>
    <col min="7" max="7" width="14.140625" customWidth="1"/>
    <col min="8" max="8" width="25.5703125" customWidth="1"/>
    <col min="9" max="9" width="17.42578125" customWidth="1"/>
    <col min="10" max="10" width="14.85546875" customWidth="1"/>
  </cols>
  <sheetData>
    <row r="1" spans="1:10" s="14" customFormat="1" ht="43.5">
      <c r="A1" s="15" t="s">
        <v>1</v>
      </c>
      <c r="B1" s="16" t="s">
        <v>38</v>
      </c>
      <c r="C1" s="15" t="s">
        <v>39</v>
      </c>
      <c r="D1" s="15" t="s">
        <v>40</v>
      </c>
      <c r="E1" s="17" t="s">
        <v>41</v>
      </c>
      <c r="F1" s="15" t="s">
        <v>42</v>
      </c>
      <c r="G1" s="17" t="s">
        <v>43</v>
      </c>
      <c r="H1" s="17" t="s">
        <v>44</v>
      </c>
      <c r="I1" s="17" t="s">
        <v>45</v>
      </c>
      <c r="J1" s="17" t="s">
        <v>46</v>
      </c>
    </row>
    <row r="2" spans="1:10">
      <c r="A2" s="2" t="s">
        <v>6</v>
      </c>
      <c r="B2" s="24">
        <v>1</v>
      </c>
      <c r="C2" s="3" t="s">
        <v>47</v>
      </c>
      <c r="D2" s="2">
        <v>1</v>
      </c>
      <c r="E2" s="31">
        <v>0.75</v>
      </c>
      <c r="F2" s="2">
        <v>0</v>
      </c>
      <c r="G2" s="2">
        <v>1</v>
      </c>
      <c r="H2" s="2" t="s">
        <v>48</v>
      </c>
      <c r="I2" s="4" t="s">
        <v>49</v>
      </c>
      <c r="J2" s="2">
        <v>1</v>
      </c>
    </row>
    <row r="3" spans="1:10">
      <c r="A3" s="3" t="s">
        <v>6</v>
      </c>
      <c r="B3" s="24">
        <v>2</v>
      </c>
      <c r="C3" s="3" t="s">
        <v>50</v>
      </c>
      <c r="D3" s="2">
        <v>2</v>
      </c>
      <c r="E3" s="31">
        <v>0.56000000000000005</v>
      </c>
      <c r="F3" s="2">
        <v>1</v>
      </c>
      <c r="G3" s="2">
        <v>1</v>
      </c>
      <c r="H3" s="2" t="s">
        <v>51</v>
      </c>
      <c r="I3" s="4" t="s">
        <v>49</v>
      </c>
      <c r="J3" s="2">
        <v>0</v>
      </c>
    </row>
    <row r="4" spans="1:10">
      <c r="A4" s="3" t="s">
        <v>6</v>
      </c>
      <c r="B4" s="24">
        <v>3</v>
      </c>
      <c r="C4" s="3" t="s">
        <v>52</v>
      </c>
      <c r="D4" s="2">
        <v>3</v>
      </c>
      <c r="E4" s="31">
        <v>0.7</v>
      </c>
      <c r="F4" s="2">
        <v>0</v>
      </c>
      <c r="G4" s="2">
        <v>1</v>
      </c>
      <c r="H4" s="2" t="s">
        <v>53</v>
      </c>
      <c r="I4" s="4" t="s">
        <v>49</v>
      </c>
      <c r="J4" s="2">
        <v>1</v>
      </c>
    </row>
    <row r="5" spans="1:10">
      <c r="A5" s="3" t="s">
        <v>6</v>
      </c>
      <c r="B5" s="24">
        <v>4</v>
      </c>
      <c r="C5" s="3" t="s">
        <v>54</v>
      </c>
      <c r="D5" s="2">
        <v>5</v>
      </c>
      <c r="E5" s="31">
        <v>0.56000000000000005</v>
      </c>
      <c r="F5" s="2">
        <v>0</v>
      </c>
      <c r="G5" s="2">
        <v>1</v>
      </c>
      <c r="H5" s="2" t="s">
        <v>55</v>
      </c>
      <c r="I5" s="4" t="s">
        <v>49</v>
      </c>
      <c r="J5" s="2">
        <v>0</v>
      </c>
    </row>
    <row r="6" spans="1:10">
      <c r="A6" s="3" t="s">
        <v>6</v>
      </c>
      <c r="B6" s="24">
        <v>5</v>
      </c>
      <c r="C6" s="3" t="s">
        <v>56</v>
      </c>
      <c r="D6" s="2">
        <v>6</v>
      </c>
      <c r="E6" s="31">
        <v>0.75</v>
      </c>
      <c r="F6" s="2">
        <v>0</v>
      </c>
      <c r="G6" s="2">
        <v>1</v>
      </c>
      <c r="H6" s="2" t="s">
        <v>57</v>
      </c>
      <c r="I6" s="4" t="s">
        <v>58</v>
      </c>
      <c r="J6" s="2">
        <v>1</v>
      </c>
    </row>
    <row r="7" spans="1:10">
      <c r="A7" s="3" t="s">
        <v>6</v>
      </c>
      <c r="B7" s="24">
        <v>6</v>
      </c>
      <c r="C7" s="3" t="s">
        <v>59</v>
      </c>
      <c r="D7" s="2">
        <v>7</v>
      </c>
      <c r="E7" s="31">
        <v>0.54</v>
      </c>
      <c r="F7" s="2">
        <v>0</v>
      </c>
      <c r="G7" s="2">
        <v>1</v>
      </c>
      <c r="H7" s="2" t="s">
        <v>60</v>
      </c>
      <c r="I7" s="4" t="s">
        <v>49</v>
      </c>
      <c r="J7" s="2">
        <v>0</v>
      </c>
    </row>
    <row r="8" spans="1:10">
      <c r="A8" s="3" t="s">
        <v>6</v>
      </c>
      <c r="B8" s="24">
        <v>7</v>
      </c>
      <c r="C8" s="3" t="s">
        <v>61</v>
      </c>
      <c r="D8" s="2">
        <v>8</v>
      </c>
      <c r="E8" s="31">
        <v>0.75</v>
      </c>
      <c r="F8" s="2">
        <v>0</v>
      </c>
      <c r="G8" s="2">
        <v>1</v>
      </c>
      <c r="H8" s="2" t="s">
        <v>48</v>
      </c>
      <c r="I8" s="4" t="s">
        <v>49</v>
      </c>
      <c r="J8" s="2">
        <v>1</v>
      </c>
    </row>
    <row r="9" spans="1:10">
      <c r="A9" s="3" t="s">
        <v>6</v>
      </c>
      <c r="B9" s="24">
        <v>8</v>
      </c>
      <c r="C9" s="3" t="s">
        <v>62</v>
      </c>
      <c r="D9" s="2">
        <v>9</v>
      </c>
      <c r="E9" s="31">
        <v>0.75</v>
      </c>
      <c r="F9" s="2">
        <v>0</v>
      </c>
      <c r="G9" s="2">
        <v>1</v>
      </c>
      <c r="H9" s="2" t="s">
        <v>63</v>
      </c>
      <c r="I9" s="4" t="s">
        <v>58</v>
      </c>
      <c r="J9" s="2">
        <v>1</v>
      </c>
    </row>
    <row r="10" spans="1:10">
      <c r="A10" s="3" t="s">
        <v>6</v>
      </c>
      <c r="B10" s="24">
        <v>9</v>
      </c>
      <c r="C10" s="3" t="s">
        <v>64</v>
      </c>
      <c r="D10" s="2">
        <v>10</v>
      </c>
      <c r="E10" s="31">
        <v>0.56000000000000005</v>
      </c>
      <c r="F10" s="2">
        <v>0</v>
      </c>
      <c r="G10" s="2">
        <v>1</v>
      </c>
      <c r="H10" s="2" t="s">
        <v>65</v>
      </c>
      <c r="I10" s="4" t="s">
        <v>49</v>
      </c>
      <c r="J10" s="2">
        <v>1</v>
      </c>
    </row>
    <row r="11" spans="1:10">
      <c r="A11" s="3" t="s">
        <v>6</v>
      </c>
      <c r="B11" s="24">
        <v>10</v>
      </c>
      <c r="C11" s="3" t="s">
        <v>66</v>
      </c>
      <c r="D11" s="2">
        <v>12</v>
      </c>
      <c r="E11" s="31">
        <v>0.56000000000000005</v>
      </c>
      <c r="F11" s="2">
        <v>0</v>
      </c>
      <c r="G11" s="2">
        <v>1</v>
      </c>
      <c r="H11" s="2" t="s">
        <v>67</v>
      </c>
      <c r="I11" s="4" t="s">
        <v>49</v>
      </c>
      <c r="J11" s="2">
        <v>0</v>
      </c>
    </row>
    <row r="12" spans="1:10">
      <c r="A12" s="3" t="s">
        <v>6</v>
      </c>
      <c r="B12" s="24">
        <v>11</v>
      </c>
      <c r="C12" s="3" t="s">
        <v>68</v>
      </c>
      <c r="D12" s="2">
        <v>15</v>
      </c>
      <c r="E12" s="31">
        <v>0.54</v>
      </c>
      <c r="F12" s="2">
        <v>1</v>
      </c>
      <c r="G12" s="2">
        <v>1</v>
      </c>
      <c r="H12" s="2" t="s">
        <v>69</v>
      </c>
      <c r="I12" s="4" t="s">
        <v>58</v>
      </c>
      <c r="J12" s="2">
        <v>1</v>
      </c>
    </row>
    <row r="13" spans="1:10">
      <c r="A13" s="3" t="s">
        <v>6</v>
      </c>
      <c r="B13" s="24">
        <v>12</v>
      </c>
      <c r="C13" s="3" t="s">
        <v>70</v>
      </c>
      <c r="D13" s="2">
        <v>16</v>
      </c>
      <c r="E13" s="32">
        <v>0.54</v>
      </c>
      <c r="F13" s="2">
        <v>0</v>
      </c>
      <c r="G13" s="2">
        <v>1</v>
      </c>
      <c r="H13" s="2" t="s">
        <v>71</v>
      </c>
      <c r="I13" s="4" t="s">
        <v>58</v>
      </c>
      <c r="J13" s="2">
        <v>1</v>
      </c>
    </row>
    <row r="14" spans="1:10">
      <c r="A14" s="3" t="s">
        <v>6</v>
      </c>
      <c r="B14" s="24">
        <v>13</v>
      </c>
      <c r="C14" s="3" t="s">
        <v>72</v>
      </c>
      <c r="D14" s="2">
        <v>18</v>
      </c>
      <c r="E14" s="31">
        <v>0.75</v>
      </c>
      <c r="F14" s="2">
        <v>0</v>
      </c>
      <c r="G14" s="2">
        <v>1</v>
      </c>
      <c r="H14" s="2" t="s">
        <v>73</v>
      </c>
      <c r="I14" s="4" t="s">
        <v>58</v>
      </c>
      <c r="J14" s="2">
        <v>1</v>
      </c>
    </row>
    <row r="15" spans="1:10">
      <c r="A15" s="3" t="s">
        <v>6</v>
      </c>
      <c r="B15" s="24">
        <v>14</v>
      </c>
      <c r="C15" s="3" t="s">
        <v>74</v>
      </c>
      <c r="D15" s="2">
        <v>21</v>
      </c>
      <c r="E15" s="31">
        <v>0.62</v>
      </c>
      <c r="F15" s="2">
        <v>0</v>
      </c>
      <c r="G15" s="2">
        <v>1</v>
      </c>
      <c r="H15" s="2" t="s">
        <v>75</v>
      </c>
      <c r="I15" s="4" t="s">
        <v>58</v>
      </c>
      <c r="J15" s="2">
        <v>1</v>
      </c>
    </row>
    <row r="16" spans="1:10">
      <c r="A16" s="3" t="s">
        <v>6</v>
      </c>
      <c r="B16" s="24">
        <v>15</v>
      </c>
      <c r="C16" s="3" t="s">
        <v>76</v>
      </c>
      <c r="D16" s="2">
        <v>22</v>
      </c>
      <c r="E16" s="31">
        <v>0.56000000000000005</v>
      </c>
      <c r="F16" s="2">
        <v>0</v>
      </c>
      <c r="G16" s="2">
        <v>1</v>
      </c>
      <c r="H16" s="2" t="s">
        <v>77</v>
      </c>
      <c r="I16" s="4" t="s">
        <v>58</v>
      </c>
      <c r="J16" s="2">
        <v>0</v>
      </c>
    </row>
    <row r="17" spans="1:10">
      <c r="A17" s="3" t="s">
        <v>6</v>
      </c>
      <c r="B17" s="24">
        <v>16</v>
      </c>
      <c r="C17" s="3" t="s">
        <v>78</v>
      </c>
      <c r="D17" s="2">
        <v>23</v>
      </c>
      <c r="E17" s="31">
        <v>0.54</v>
      </c>
      <c r="F17" s="2">
        <v>0</v>
      </c>
      <c r="G17" s="2">
        <v>1</v>
      </c>
      <c r="H17" s="2" t="s">
        <v>79</v>
      </c>
      <c r="I17" s="4" t="s">
        <v>58</v>
      </c>
      <c r="J17" s="2">
        <v>1</v>
      </c>
    </row>
    <row r="18" spans="1:10">
      <c r="A18" s="3" t="s">
        <v>6</v>
      </c>
      <c r="B18" s="24">
        <v>17</v>
      </c>
      <c r="C18" s="3" t="s">
        <v>80</v>
      </c>
      <c r="D18" s="2">
        <v>24</v>
      </c>
      <c r="E18" s="31">
        <v>0.54</v>
      </c>
      <c r="F18" s="2">
        <v>0</v>
      </c>
      <c r="G18" s="2">
        <v>1</v>
      </c>
      <c r="H18" s="2" t="s">
        <v>81</v>
      </c>
      <c r="I18" s="4" t="s">
        <v>49</v>
      </c>
      <c r="J18" s="2">
        <v>1</v>
      </c>
    </row>
    <row r="19" spans="1:10">
      <c r="A19" s="3" t="s">
        <v>6</v>
      </c>
      <c r="B19" s="24">
        <v>18</v>
      </c>
      <c r="C19" s="3" t="s">
        <v>82</v>
      </c>
      <c r="D19" s="2">
        <v>25</v>
      </c>
      <c r="E19" s="31">
        <v>0.54</v>
      </c>
      <c r="F19" s="2">
        <v>0</v>
      </c>
      <c r="G19" s="2">
        <v>1</v>
      </c>
      <c r="H19" s="2" t="s">
        <v>57</v>
      </c>
      <c r="I19" s="4" t="s">
        <v>58</v>
      </c>
      <c r="J19" s="2">
        <v>1</v>
      </c>
    </row>
    <row r="20" spans="1:10">
      <c r="A20" s="3" t="s">
        <v>6</v>
      </c>
      <c r="B20" s="24">
        <v>19</v>
      </c>
      <c r="C20" s="3" t="s">
        <v>83</v>
      </c>
      <c r="D20" s="2">
        <v>30</v>
      </c>
      <c r="E20" s="31">
        <v>0.54</v>
      </c>
      <c r="F20" s="2">
        <v>0</v>
      </c>
      <c r="G20" s="2">
        <v>1</v>
      </c>
      <c r="H20" s="2" t="s">
        <v>71</v>
      </c>
      <c r="I20" s="4" t="s">
        <v>58</v>
      </c>
      <c r="J20" s="2">
        <v>1</v>
      </c>
    </row>
    <row r="21" spans="1:10">
      <c r="A21" s="3" t="s">
        <v>6</v>
      </c>
      <c r="B21" s="24">
        <v>20</v>
      </c>
      <c r="C21" s="3" t="s">
        <v>84</v>
      </c>
      <c r="D21" s="2">
        <v>32</v>
      </c>
      <c r="E21" s="31">
        <v>0.56000000000000005</v>
      </c>
      <c r="F21" s="2">
        <v>0</v>
      </c>
      <c r="G21" s="2">
        <v>1</v>
      </c>
      <c r="H21" s="2" t="s">
        <v>85</v>
      </c>
      <c r="I21" s="4" t="s">
        <v>58</v>
      </c>
      <c r="J21" s="2">
        <v>1</v>
      </c>
    </row>
    <row r="22" spans="1:10">
      <c r="A22" s="3" t="s">
        <v>6</v>
      </c>
      <c r="B22" s="24">
        <v>21</v>
      </c>
      <c r="C22" s="3" t="s">
        <v>86</v>
      </c>
      <c r="D22" s="2">
        <v>33</v>
      </c>
      <c r="E22" s="31">
        <v>0.43</v>
      </c>
      <c r="F22" s="2">
        <v>1</v>
      </c>
      <c r="G22" s="2">
        <v>1</v>
      </c>
      <c r="H22" s="2" t="s">
        <v>87</v>
      </c>
      <c r="I22" s="4" t="s">
        <v>58</v>
      </c>
      <c r="J22" s="2">
        <v>1</v>
      </c>
    </row>
    <row r="23" spans="1:10">
      <c r="A23" s="3" t="s">
        <v>6</v>
      </c>
      <c r="B23" s="24">
        <v>22</v>
      </c>
      <c r="C23" s="3" t="s">
        <v>88</v>
      </c>
      <c r="D23" s="2">
        <v>35</v>
      </c>
      <c r="E23" s="31">
        <v>0.54</v>
      </c>
      <c r="F23" s="2">
        <v>0</v>
      </c>
      <c r="G23" s="2">
        <v>1</v>
      </c>
      <c r="H23" s="2" t="s">
        <v>71</v>
      </c>
      <c r="I23" s="4" t="s">
        <v>58</v>
      </c>
      <c r="J23" s="2">
        <v>1</v>
      </c>
    </row>
    <row r="24" spans="1:10">
      <c r="A24" s="3" t="s">
        <v>6</v>
      </c>
      <c r="B24" s="24">
        <v>23</v>
      </c>
      <c r="C24" s="3" t="s">
        <v>89</v>
      </c>
      <c r="D24" s="2">
        <v>36</v>
      </c>
      <c r="E24" s="31">
        <v>0.56000000000000005</v>
      </c>
      <c r="F24" s="2">
        <v>0</v>
      </c>
      <c r="G24" s="2">
        <v>1</v>
      </c>
      <c r="H24" s="2" t="s">
        <v>90</v>
      </c>
      <c r="I24" s="4" t="s">
        <v>58</v>
      </c>
      <c r="J24" s="2">
        <v>1</v>
      </c>
    </row>
    <row r="25" spans="1:10">
      <c r="A25" s="3" t="s">
        <v>6</v>
      </c>
      <c r="B25" s="24">
        <v>24</v>
      </c>
      <c r="C25" s="3" t="s">
        <v>91</v>
      </c>
      <c r="D25" s="2">
        <v>37</v>
      </c>
      <c r="E25" s="31">
        <v>0.54</v>
      </c>
      <c r="F25" s="2">
        <v>1</v>
      </c>
      <c r="G25" s="2">
        <v>1</v>
      </c>
      <c r="H25" s="2" t="s">
        <v>92</v>
      </c>
      <c r="I25" s="4" t="s">
        <v>58</v>
      </c>
      <c r="J25" s="2">
        <v>1</v>
      </c>
    </row>
    <row r="26" spans="1:10">
      <c r="A26" s="3" t="s">
        <v>6</v>
      </c>
      <c r="B26" s="24">
        <v>25</v>
      </c>
      <c r="C26" s="3" t="s">
        <v>93</v>
      </c>
      <c r="D26" s="2">
        <v>40</v>
      </c>
      <c r="E26" s="31">
        <v>0.54</v>
      </c>
      <c r="F26" s="2">
        <v>0</v>
      </c>
      <c r="G26" s="2">
        <v>1</v>
      </c>
      <c r="H26" s="2" t="s">
        <v>79</v>
      </c>
      <c r="I26" s="4" t="s">
        <v>58</v>
      </c>
      <c r="J26" s="2">
        <v>1</v>
      </c>
    </row>
    <row r="27" spans="1:10">
      <c r="A27" s="3" t="s">
        <v>6</v>
      </c>
      <c r="B27" s="24">
        <v>26</v>
      </c>
      <c r="C27" s="3" t="s">
        <v>94</v>
      </c>
      <c r="D27" s="2">
        <v>41</v>
      </c>
      <c r="E27" s="31">
        <v>0.56000000000000005</v>
      </c>
      <c r="F27" s="2">
        <v>0</v>
      </c>
      <c r="G27" s="2">
        <v>1</v>
      </c>
      <c r="H27" s="2" t="s">
        <v>95</v>
      </c>
      <c r="I27" s="4" t="s">
        <v>49</v>
      </c>
      <c r="J27" s="2">
        <v>1</v>
      </c>
    </row>
    <row r="28" spans="1:10">
      <c r="A28" s="3" t="s">
        <v>6</v>
      </c>
      <c r="B28" s="24">
        <v>27</v>
      </c>
      <c r="C28" s="3" t="s">
        <v>96</v>
      </c>
      <c r="D28" s="2">
        <v>42</v>
      </c>
      <c r="E28" s="31">
        <v>0.75</v>
      </c>
      <c r="F28" s="2">
        <v>0</v>
      </c>
      <c r="G28" s="2">
        <v>1</v>
      </c>
      <c r="H28" s="2" t="s">
        <v>48</v>
      </c>
      <c r="I28" s="4" t="s">
        <v>49</v>
      </c>
      <c r="J28" s="2">
        <v>1</v>
      </c>
    </row>
    <row r="29" spans="1:10">
      <c r="A29" s="3" t="s">
        <v>6</v>
      </c>
      <c r="B29" s="24">
        <v>28</v>
      </c>
      <c r="C29" s="3" t="s">
        <v>97</v>
      </c>
      <c r="D29" s="2">
        <v>43</v>
      </c>
      <c r="E29" s="31">
        <v>0.56000000000000005</v>
      </c>
      <c r="F29" s="2">
        <v>1</v>
      </c>
      <c r="G29" s="2">
        <v>1</v>
      </c>
      <c r="H29" s="2" t="s">
        <v>98</v>
      </c>
      <c r="I29" s="4" t="s">
        <v>58</v>
      </c>
      <c r="J29" s="2">
        <v>1</v>
      </c>
    </row>
    <row r="30" spans="1:10">
      <c r="A30" s="3" t="s">
        <v>6</v>
      </c>
      <c r="B30" s="24">
        <v>29</v>
      </c>
      <c r="C30" s="3" t="s">
        <v>99</v>
      </c>
      <c r="D30" s="2">
        <v>44</v>
      </c>
      <c r="E30" s="31">
        <v>0.75</v>
      </c>
      <c r="F30" s="2">
        <v>0</v>
      </c>
      <c r="G30" s="2">
        <v>1</v>
      </c>
      <c r="H30" s="2" t="s">
        <v>100</v>
      </c>
      <c r="I30" s="4" t="s">
        <v>58</v>
      </c>
      <c r="J30" s="2">
        <v>1</v>
      </c>
    </row>
    <row r="31" spans="1:10">
      <c r="A31" s="3" t="s">
        <v>6</v>
      </c>
      <c r="B31" s="24">
        <v>30</v>
      </c>
      <c r="C31" s="3" t="s">
        <v>101</v>
      </c>
      <c r="D31" s="2">
        <v>46</v>
      </c>
      <c r="E31" s="31">
        <v>0.75</v>
      </c>
      <c r="F31" s="2">
        <v>0</v>
      </c>
      <c r="G31" s="2">
        <v>1</v>
      </c>
      <c r="H31" s="2" t="s">
        <v>57</v>
      </c>
      <c r="I31" s="4" t="s">
        <v>58</v>
      </c>
      <c r="J31" s="2">
        <v>1</v>
      </c>
    </row>
    <row r="32" spans="1:10">
      <c r="A32" s="3" t="s">
        <v>6</v>
      </c>
      <c r="B32" s="24">
        <v>31</v>
      </c>
      <c r="C32" s="3" t="s">
        <v>102</v>
      </c>
      <c r="D32" s="2">
        <v>47</v>
      </c>
      <c r="E32" s="31">
        <v>0.56000000000000005</v>
      </c>
      <c r="F32" s="2">
        <v>0</v>
      </c>
      <c r="G32" s="2">
        <v>1</v>
      </c>
      <c r="H32" s="2" t="s">
        <v>57</v>
      </c>
      <c r="I32" s="4" t="s">
        <v>58</v>
      </c>
      <c r="J32" s="2">
        <v>1</v>
      </c>
    </row>
    <row r="33" spans="1:10">
      <c r="A33" s="3" t="s">
        <v>6</v>
      </c>
      <c r="B33" s="24">
        <v>32</v>
      </c>
      <c r="C33" s="3" t="s">
        <v>103</v>
      </c>
      <c r="D33" s="2">
        <v>50</v>
      </c>
      <c r="E33" s="31">
        <v>0.56000000000000005</v>
      </c>
      <c r="F33" s="2">
        <v>0</v>
      </c>
      <c r="G33" s="2">
        <v>1</v>
      </c>
      <c r="H33" s="2" t="s">
        <v>104</v>
      </c>
      <c r="I33" s="4" t="s">
        <v>49</v>
      </c>
      <c r="J33" s="2">
        <v>1</v>
      </c>
    </row>
    <row r="34" spans="1:10">
      <c r="A34" s="3" t="s">
        <v>6</v>
      </c>
      <c r="B34" s="24">
        <v>33</v>
      </c>
      <c r="C34" s="3" t="s">
        <v>105</v>
      </c>
      <c r="D34" s="2">
        <v>52</v>
      </c>
      <c r="E34" s="31">
        <v>0.56000000000000005</v>
      </c>
      <c r="F34" s="2">
        <v>0</v>
      </c>
      <c r="G34" s="2">
        <v>1</v>
      </c>
      <c r="H34" s="2" t="s">
        <v>71</v>
      </c>
      <c r="I34" s="4" t="s">
        <v>58</v>
      </c>
      <c r="J34" s="2">
        <v>1</v>
      </c>
    </row>
    <row r="35" spans="1:10">
      <c r="A35" s="3" t="s">
        <v>6</v>
      </c>
      <c r="B35" s="24">
        <v>34</v>
      </c>
      <c r="C35" s="3" t="s">
        <v>106</v>
      </c>
      <c r="D35" s="2">
        <v>54</v>
      </c>
      <c r="E35" s="31">
        <v>0.56000000000000005</v>
      </c>
      <c r="F35" s="2">
        <v>0</v>
      </c>
      <c r="G35" s="2">
        <v>1</v>
      </c>
      <c r="H35" s="2" t="s">
        <v>57</v>
      </c>
      <c r="I35" s="4" t="s">
        <v>58</v>
      </c>
      <c r="J35" s="2">
        <v>1</v>
      </c>
    </row>
    <row r="36" spans="1:10">
      <c r="A36" s="3" t="s">
        <v>6</v>
      </c>
      <c r="B36" s="24">
        <v>35</v>
      </c>
      <c r="C36" s="3" t="s">
        <v>107</v>
      </c>
      <c r="D36" s="2">
        <v>56</v>
      </c>
      <c r="E36" s="31">
        <v>0.56000000000000005</v>
      </c>
      <c r="F36" s="2">
        <v>1</v>
      </c>
      <c r="G36" s="2">
        <v>1</v>
      </c>
      <c r="H36" s="2" t="s">
        <v>108</v>
      </c>
      <c r="I36" s="4" t="s">
        <v>58</v>
      </c>
      <c r="J36" s="2">
        <v>1</v>
      </c>
    </row>
    <row r="37" spans="1:10">
      <c r="A37" s="3" t="s">
        <v>6</v>
      </c>
      <c r="B37" s="24">
        <v>36</v>
      </c>
      <c r="C37" s="3" t="s">
        <v>109</v>
      </c>
      <c r="D37" s="2">
        <v>57</v>
      </c>
      <c r="E37" s="31">
        <v>0.56000000000000005</v>
      </c>
      <c r="F37" s="2">
        <v>0</v>
      </c>
      <c r="G37" s="2">
        <v>1</v>
      </c>
      <c r="H37" s="2" t="s">
        <v>110</v>
      </c>
      <c r="I37" s="4" t="s">
        <v>58</v>
      </c>
      <c r="J37" s="2">
        <v>1</v>
      </c>
    </row>
    <row r="38" spans="1:10">
      <c r="A38" s="3" t="s">
        <v>6</v>
      </c>
      <c r="B38" s="24">
        <v>37</v>
      </c>
      <c r="C38" s="3" t="s">
        <v>111</v>
      </c>
      <c r="D38" s="2">
        <v>58</v>
      </c>
      <c r="E38" s="31">
        <v>0.75</v>
      </c>
      <c r="F38" s="2">
        <v>0</v>
      </c>
      <c r="G38" s="2">
        <v>1</v>
      </c>
      <c r="H38" s="2" t="s">
        <v>63</v>
      </c>
      <c r="I38" s="4" t="s">
        <v>58</v>
      </c>
      <c r="J38" s="2">
        <v>1</v>
      </c>
    </row>
    <row r="39" spans="1:10">
      <c r="A39" s="3" t="s">
        <v>6</v>
      </c>
      <c r="B39" s="24">
        <v>38</v>
      </c>
      <c r="C39" s="3" t="s">
        <v>112</v>
      </c>
      <c r="D39" s="2">
        <v>59</v>
      </c>
      <c r="E39" s="31">
        <v>0.75</v>
      </c>
      <c r="F39" s="2">
        <v>0</v>
      </c>
      <c r="G39" s="2">
        <v>1</v>
      </c>
      <c r="H39" s="2" t="s">
        <v>113</v>
      </c>
      <c r="I39" s="4" t="s">
        <v>58</v>
      </c>
      <c r="J39" s="2">
        <v>1</v>
      </c>
    </row>
    <row r="40" spans="1:10">
      <c r="A40" s="23" t="s">
        <v>33</v>
      </c>
      <c r="B40" s="24">
        <v>1</v>
      </c>
      <c r="C40" s="3" t="s">
        <v>114</v>
      </c>
      <c r="D40" s="2">
        <v>1</v>
      </c>
      <c r="E40" s="31">
        <v>0.83</v>
      </c>
      <c r="F40" s="2">
        <v>1</v>
      </c>
      <c r="G40" s="2">
        <v>1</v>
      </c>
      <c r="H40" s="2" t="s">
        <v>115</v>
      </c>
      <c r="I40" s="4" t="s">
        <v>58</v>
      </c>
      <c r="J40" s="2">
        <v>1</v>
      </c>
    </row>
    <row r="41" spans="1:10">
      <c r="A41" s="23" t="s">
        <v>33</v>
      </c>
      <c r="B41" s="24">
        <v>2</v>
      </c>
      <c r="C41" s="3" t="s">
        <v>116</v>
      </c>
      <c r="D41" s="2">
        <v>2</v>
      </c>
      <c r="E41" s="31">
        <v>0.83</v>
      </c>
      <c r="F41" s="2">
        <v>0</v>
      </c>
      <c r="G41" s="2">
        <v>1</v>
      </c>
      <c r="H41" s="2" t="s">
        <v>48</v>
      </c>
      <c r="I41" s="4" t="s">
        <v>49</v>
      </c>
      <c r="J41" s="2">
        <v>1</v>
      </c>
    </row>
    <row r="42" spans="1:10">
      <c r="A42" s="23" t="s">
        <v>33</v>
      </c>
      <c r="B42" s="24">
        <v>3</v>
      </c>
      <c r="C42" s="3" t="s">
        <v>117</v>
      </c>
      <c r="D42" s="2">
        <v>3</v>
      </c>
      <c r="E42" s="31">
        <v>0.83</v>
      </c>
      <c r="F42" s="2">
        <v>0</v>
      </c>
      <c r="G42" s="2">
        <v>1</v>
      </c>
      <c r="H42" s="2" t="s">
        <v>118</v>
      </c>
      <c r="I42" s="4" t="s">
        <v>58</v>
      </c>
      <c r="J42" s="2">
        <v>1</v>
      </c>
    </row>
    <row r="43" spans="1:10">
      <c r="A43" s="23" t="s">
        <v>33</v>
      </c>
      <c r="B43" s="24">
        <v>4</v>
      </c>
      <c r="C43" s="3" t="s">
        <v>119</v>
      </c>
      <c r="D43" s="2">
        <v>4</v>
      </c>
      <c r="E43" s="31">
        <v>0.83</v>
      </c>
      <c r="F43" s="2">
        <v>0</v>
      </c>
      <c r="G43" s="2">
        <v>1</v>
      </c>
      <c r="H43" s="2" t="s">
        <v>73</v>
      </c>
      <c r="I43" s="4" t="s">
        <v>58</v>
      </c>
      <c r="J43" s="2">
        <v>1</v>
      </c>
    </row>
    <row r="44" spans="1:10">
      <c r="A44" s="23" t="s">
        <v>33</v>
      </c>
      <c r="B44" s="24">
        <v>5</v>
      </c>
      <c r="C44" s="3" t="s">
        <v>120</v>
      </c>
      <c r="D44" s="2">
        <v>5</v>
      </c>
      <c r="E44" s="31">
        <v>0.83</v>
      </c>
      <c r="F44" s="2">
        <v>1</v>
      </c>
      <c r="G44" s="2">
        <v>1</v>
      </c>
      <c r="H44" s="2" t="s">
        <v>121</v>
      </c>
      <c r="I44" s="4" t="s">
        <v>49</v>
      </c>
      <c r="J44" s="2">
        <v>1</v>
      </c>
    </row>
    <row r="45" spans="1:10">
      <c r="A45" s="23" t="s">
        <v>33</v>
      </c>
      <c r="B45" s="24">
        <v>6</v>
      </c>
      <c r="C45" s="3" t="s">
        <v>122</v>
      </c>
      <c r="D45" s="2">
        <v>6</v>
      </c>
      <c r="E45" s="31">
        <v>0.83</v>
      </c>
      <c r="F45" s="2">
        <v>0</v>
      </c>
      <c r="G45" s="2">
        <v>1</v>
      </c>
      <c r="H45" s="2" t="s">
        <v>123</v>
      </c>
      <c r="I45" s="4" t="s">
        <v>58</v>
      </c>
      <c r="J45" s="2">
        <v>1</v>
      </c>
    </row>
    <row r="46" spans="1:10">
      <c r="A46" s="23" t="s">
        <v>33</v>
      </c>
      <c r="B46" s="24">
        <v>7</v>
      </c>
      <c r="C46" s="3" t="s">
        <v>124</v>
      </c>
      <c r="D46" s="2">
        <v>7</v>
      </c>
      <c r="E46" s="31">
        <v>0.83</v>
      </c>
      <c r="F46" s="2">
        <v>0</v>
      </c>
      <c r="G46" s="2">
        <v>1</v>
      </c>
      <c r="H46" s="2" t="s">
        <v>125</v>
      </c>
      <c r="I46" s="4" t="s">
        <v>58</v>
      </c>
      <c r="J46" s="2">
        <v>1</v>
      </c>
    </row>
    <row r="47" spans="1:10">
      <c r="A47" s="23" t="s">
        <v>33</v>
      </c>
      <c r="B47" s="24">
        <v>8</v>
      </c>
      <c r="C47" s="3" t="s">
        <v>126</v>
      </c>
      <c r="D47" s="2">
        <v>8</v>
      </c>
      <c r="E47" s="31">
        <v>0.83</v>
      </c>
      <c r="F47" s="2">
        <v>1</v>
      </c>
      <c r="G47" s="2">
        <v>1</v>
      </c>
      <c r="H47" s="2" t="s">
        <v>127</v>
      </c>
      <c r="I47" s="4" t="s">
        <v>58</v>
      </c>
      <c r="J47" s="2">
        <v>0</v>
      </c>
    </row>
    <row r="48" spans="1:10">
      <c r="A48" s="23" t="s">
        <v>33</v>
      </c>
      <c r="B48" s="24">
        <v>9</v>
      </c>
      <c r="C48" s="3" t="s">
        <v>128</v>
      </c>
      <c r="D48" s="2">
        <v>9</v>
      </c>
      <c r="E48" s="31">
        <v>0.83</v>
      </c>
      <c r="F48" s="2">
        <v>1</v>
      </c>
      <c r="G48" s="2">
        <v>1</v>
      </c>
      <c r="H48" s="2" t="s">
        <v>129</v>
      </c>
      <c r="I48" s="4" t="s">
        <v>58</v>
      </c>
      <c r="J48" s="2">
        <v>1</v>
      </c>
    </row>
    <row r="49" spans="1:10">
      <c r="A49" s="23" t="s">
        <v>33</v>
      </c>
      <c r="B49" s="24">
        <v>10</v>
      </c>
      <c r="C49" s="3" t="s">
        <v>130</v>
      </c>
      <c r="D49" s="2">
        <v>10</v>
      </c>
      <c r="E49" s="31">
        <v>0.83</v>
      </c>
      <c r="F49" s="2">
        <v>0</v>
      </c>
      <c r="G49" s="2">
        <v>1</v>
      </c>
      <c r="H49" s="2" t="s">
        <v>131</v>
      </c>
      <c r="I49" s="4" t="s">
        <v>49</v>
      </c>
      <c r="J49" s="2">
        <v>1</v>
      </c>
    </row>
    <row r="50" spans="1:10">
      <c r="A50" s="23" t="s">
        <v>33</v>
      </c>
      <c r="B50" s="24">
        <v>11</v>
      </c>
      <c r="C50" s="3" t="s">
        <v>132</v>
      </c>
      <c r="D50" s="2">
        <v>11</v>
      </c>
      <c r="E50" s="31">
        <v>0.79</v>
      </c>
      <c r="F50" s="2">
        <v>0</v>
      </c>
      <c r="G50" s="2">
        <v>1</v>
      </c>
      <c r="H50" s="2" t="s">
        <v>71</v>
      </c>
      <c r="I50" s="4" t="s">
        <v>58</v>
      </c>
      <c r="J50" s="2">
        <v>1</v>
      </c>
    </row>
    <row r="51" spans="1:10">
      <c r="A51" s="23" t="s">
        <v>33</v>
      </c>
      <c r="B51" s="24">
        <v>12</v>
      </c>
      <c r="C51" s="3" t="s">
        <v>133</v>
      </c>
      <c r="D51" s="2">
        <v>12</v>
      </c>
      <c r="E51" s="31">
        <v>0.83</v>
      </c>
      <c r="F51" s="2">
        <v>0</v>
      </c>
      <c r="G51" s="2">
        <v>1</v>
      </c>
      <c r="H51" s="2" t="s">
        <v>134</v>
      </c>
      <c r="I51" s="4" t="s">
        <v>49</v>
      </c>
      <c r="J51" s="2">
        <v>1</v>
      </c>
    </row>
    <row r="52" spans="1:10">
      <c r="A52" s="23" t="s">
        <v>33</v>
      </c>
      <c r="B52" s="24">
        <v>13</v>
      </c>
      <c r="C52" s="3" t="s">
        <v>135</v>
      </c>
      <c r="D52" s="2">
        <v>13</v>
      </c>
      <c r="E52" s="31">
        <v>0.83</v>
      </c>
      <c r="F52" s="2">
        <v>1</v>
      </c>
      <c r="G52" s="2">
        <v>1</v>
      </c>
      <c r="H52" s="2" t="s">
        <v>63</v>
      </c>
      <c r="I52" s="4" t="s">
        <v>58</v>
      </c>
      <c r="J52" s="2">
        <v>1</v>
      </c>
    </row>
    <row r="53" spans="1:10">
      <c r="A53" s="23" t="s">
        <v>33</v>
      </c>
      <c r="B53" s="24">
        <v>14</v>
      </c>
      <c r="C53" s="3" t="s">
        <v>136</v>
      </c>
      <c r="D53" s="2">
        <v>14</v>
      </c>
      <c r="E53" s="31">
        <v>0.83</v>
      </c>
      <c r="F53" s="2">
        <v>0</v>
      </c>
      <c r="G53" s="2">
        <v>1</v>
      </c>
      <c r="H53" s="2" t="s">
        <v>63</v>
      </c>
      <c r="I53" s="4" t="s">
        <v>58</v>
      </c>
      <c r="J53" s="2">
        <v>1</v>
      </c>
    </row>
    <row r="54" spans="1:10">
      <c r="A54" s="23" t="s">
        <v>33</v>
      </c>
      <c r="B54" s="24">
        <v>15</v>
      </c>
      <c r="C54" s="3" t="s">
        <v>137</v>
      </c>
      <c r="D54" s="2">
        <v>15</v>
      </c>
      <c r="E54" s="31">
        <v>0.83</v>
      </c>
      <c r="F54" s="2">
        <v>0</v>
      </c>
      <c r="G54" s="2">
        <v>1</v>
      </c>
      <c r="H54" s="2" t="s">
        <v>138</v>
      </c>
      <c r="I54" s="4" t="s">
        <v>58</v>
      </c>
      <c r="J54" s="2">
        <v>1</v>
      </c>
    </row>
    <row r="55" spans="1:10">
      <c r="A55" s="23" t="s">
        <v>33</v>
      </c>
      <c r="B55" s="24">
        <v>16</v>
      </c>
      <c r="C55" s="3" t="s">
        <v>139</v>
      </c>
      <c r="D55" s="2">
        <v>16</v>
      </c>
      <c r="E55" s="31">
        <v>0.79</v>
      </c>
      <c r="F55" s="2">
        <v>1</v>
      </c>
      <c r="G55" s="2">
        <v>1</v>
      </c>
      <c r="H55" s="2" t="s">
        <v>71</v>
      </c>
      <c r="I55" s="4" t="s">
        <v>58</v>
      </c>
      <c r="J55" s="2">
        <v>1</v>
      </c>
    </row>
    <row r="56" spans="1:10">
      <c r="A56" s="23" t="s">
        <v>33</v>
      </c>
      <c r="B56" s="24">
        <v>17</v>
      </c>
      <c r="C56" s="3" t="s">
        <v>140</v>
      </c>
      <c r="D56" s="2">
        <v>17</v>
      </c>
      <c r="E56" s="31">
        <v>0.83</v>
      </c>
      <c r="F56" s="2">
        <v>1</v>
      </c>
      <c r="G56" s="2">
        <v>1</v>
      </c>
      <c r="H56" s="2" t="s">
        <v>141</v>
      </c>
      <c r="I56" s="4" t="s">
        <v>58</v>
      </c>
      <c r="J56" s="2">
        <v>1</v>
      </c>
    </row>
    <row r="57" spans="1:10">
      <c r="A57" s="23" t="s">
        <v>33</v>
      </c>
      <c r="B57" s="24">
        <v>18</v>
      </c>
      <c r="C57" s="3" t="s">
        <v>142</v>
      </c>
      <c r="D57" s="2">
        <v>18</v>
      </c>
      <c r="E57" s="31">
        <v>0.83</v>
      </c>
      <c r="F57" s="2">
        <v>0</v>
      </c>
      <c r="G57" s="2">
        <v>1</v>
      </c>
      <c r="H57" s="2" t="s">
        <v>143</v>
      </c>
      <c r="I57" s="4" t="s">
        <v>58</v>
      </c>
      <c r="J57" s="2">
        <v>1</v>
      </c>
    </row>
    <row r="58" spans="1:10">
      <c r="A58" s="23" t="s">
        <v>33</v>
      </c>
      <c r="B58" s="24">
        <v>19</v>
      </c>
      <c r="C58" s="3" t="s">
        <v>144</v>
      </c>
      <c r="D58" s="2">
        <v>19</v>
      </c>
      <c r="E58" s="31">
        <v>0.79</v>
      </c>
      <c r="F58" s="2">
        <v>1</v>
      </c>
      <c r="G58" s="2">
        <v>1</v>
      </c>
      <c r="H58" s="2" t="s">
        <v>71</v>
      </c>
      <c r="I58" s="4" t="s">
        <v>58</v>
      </c>
      <c r="J58" s="2">
        <v>1</v>
      </c>
    </row>
    <row r="59" spans="1:10">
      <c r="A59" s="23" t="s">
        <v>33</v>
      </c>
      <c r="B59" s="24">
        <v>20</v>
      </c>
      <c r="C59" s="3" t="s">
        <v>145</v>
      </c>
      <c r="D59" s="2">
        <v>20</v>
      </c>
      <c r="E59" s="31">
        <v>0.83</v>
      </c>
      <c r="F59" s="2">
        <v>0</v>
      </c>
      <c r="G59" s="2">
        <v>1</v>
      </c>
      <c r="H59" s="2" t="s">
        <v>146</v>
      </c>
      <c r="I59" s="4" t="s">
        <v>58</v>
      </c>
      <c r="J59" s="2">
        <v>1</v>
      </c>
    </row>
    <row r="60" spans="1:10">
      <c r="A60" s="23" t="s">
        <v>33</v>
      </c>
      <c r="B60" s="24">
        <v>21</v>
      </c>
      <c r="C60" s="3" t="s">
        <v>147</v>
      </c>
      <c r="D60" s="2">
        <v>21</v>
      </c>
      <c r="E60" s="31">
        <v>0.6</v>
      </c>
      <c r="F60" s="2">
        <v>0</v>
      </c>
      <c r="G60" s="2">
        <v>1</v>
      </c>
      <c r="H60" s="2" t="s">
        <v>148</v>
      </c>
      <c r="I60" s="4" t="s">
        <v>58</v>
      </c>
      <c r="J60" s="2">
        <v>1</v>
      </c>
    </row>
    <row r="61" spans="1:10">
      <c r="A61" s="23" t="s">
        <v>35</v>
      </c>
      <c r="B61" s="24">
        <v>1</v>
      </c>
      <c r="C61" s="3" t="s">
        <v>149</v>
      </c>
      <c r="D61" s="2">
        <v>1</v>
      </c>
      <c r="E61" s="31">
        <v>0.62</v>
      </c>
      <c r="F61" s="2">
        <v>0</v>
      </c>
      <c r="G61" s="2">
        <v>1</v>
      </c>
      <c r="H61" s="2" t="s">
        <v>150</v>
      </c>
      <c r="I61" s="4" t="s">
        <v>58</v>
      </c>
      <c r="J61" s="2">
        <v>1</v>
      </c>
    </row>
    <row r="62" spans="1:10">
      <c r="A62" s="23" t="s">
        <v>35</v>
      </c>
      <c r="B62" s="24">
        <v>2</v>
      </c>
      <c r="C62" s="3" t="s">
        <v>151</v>
      </c>
      <c r="D62" s="2">
        <v>2</v>
      </c>
      <c r="E62" s="31">
        <v>0.62</v>
      </c>
      <c r="F62" s="2">
        <v>0</v>
      </c>
      <c r="G62" s="2">
        <v>1</v>
      </c>
      <c r="H62" s="2" t="s">
        <v>152</v>
      </c>
      <c r="I62" s="4" t="s">
        <v>58</v>
      </c>
      <c r="J62" s="2">
        <v>1</v>
      </c>
    </row>
    <row r="63" spans="1:10">
      <c r="A63" s="23" t="s">
        <v>35</v>
      </c>
      <c r="B63" s="24">
        <v>3</v>
      </c>
      <c r="C63" s="3" t="s">
        <v>153</v>
      </c>
      <c r="D63" s="2">
        <v>3</v>
      </c>
      <c r="E63" s="31">
        <v>0.83</v>
      </c>
      <c r="F63" s="2">
        <v>0</v>
      </c>
      <c r="G63" s="2">
        <v>1</v>
      </c>
      <c r="H63" s="2" t="s">
        <v>154</v>
      </c>
      <c r="I63" s="4" t="s">
        <v>58</v>
      </c>
      <c r="J63" s="2">
        <v>1</v>
      </c>
    </row>
    <row r="64" spans="1:10">
      <c r="A64" s="23" t="s">
        <v>35</v>
      </c>
      <c r="B64" s="24">
        <v>4</v>
      </c>
      <c r="C64" s="3" t="s">
        <v>155</v>
      </c>
      <c r="D64" s="2">
        <v>4</v>
      </c>
      <c r="E64" s="31">
        <v>0.83</v>
      </c>
      <c r="F64" s="2">
        <v>0</v>
      </c>
      <c r="G64" s="2">
        <v>1</v>
      </c>
      <c r="H64" s="2" t="s">
        <v>131</v>
      </c>
      <c r="I64" s="4" t="s">
        <v>58</v>
      </c>
      <c r="J64" s="2">
        <v>1</v>
      </c>
    </row>
    <row r="65" spans="1:10">
      <c r="A65" s="23" t="s">
        <v>35</v>
      </c>
      <c r="B65" s="24">
        <v>5</v>
      </c>
      <c r="C65" s="3" t="s">
        <v>156</v>
      </c>
      <c r="D65" s="2">
        <v>5</v>
      </c>
      <c r="E65" s="31">
        <v>0.83</v>
      </c>
      <c r="F65" s="2">
        <v>0</v>
      </c>
      <c r="G65" s="2">
        <v>1</v>
      </c>
      <c r="H65" s="2" t="s">
        <v>157</v>
      </c>
      <c r="I65" s="4" t="s">
        <v>58</v>
      </c>
      <c r="J65" s="2">
        <v>1</v>
      </c>
    </row>
    <row r="66" spans="1:10">
      <c r="A66" s="23" t="s">
        <v>35</v>
      </c>
      <c r="B66" s="24">
        <v>6</v>
      </c>
      <c r="C66" s="3" t="s">
        <v>158</v>
      </c>
      <c r="D66" s="2">
        <v>6</v>
      </c>
      <c r="E66" s="31">
        <v>0.79</v>
      </c>
      <c r="F66" s="2">
        <v>1</v>
      </c>
      <c r="G66" s="2">
        <v>1</v>
      </c>
      <c r="H66" s="2" t="s">
        <v>159</v>
      </c>
      <c r="I66" s="4" t="s">
        <v>58</v>
      </c>
      <c r="J66" s="2">
        <v>1</v>
      </c>
    </row>
    <row r="67" spans="1:10">
      <c r="A67" s="35" t="s">
        <v>35</v>
      </c>
      <c r="B67" s="36">
        <v>7</v>
      </c>
      <c r="C67" s="29" t="s">
        <v>160</v>
      </c>
      <c r="D67" s="2">
        <v>7</v>
      </c>
      <c r="E67" s="31">
        <v>0.7</v>
      </c>
      <c r="F67" s="2">
        <v>0</v>
      </c>
      <c r="G67" s="2">
        <v>0</v>
      </c>
      <c r="H67" s="2" t="s">
        <v>161</v>
      </c>
      <c r="I67" s="4" t="s">
        <v>58</v>
      </c>
      <c r="J67" s="2">
        <v>1</v>
      </c>
    </row>
    <row r="68" spans="1:10">
      <c r="A68" s="23" t="s">
        <v>8</v>
      </c>
      <c r="B68" s="22">
        <v>1</v>
      </c>
      <c r="C68" s="33" t="s">
        <v>162</v>
      </c>
      <c r="D68" s="2">
        <v>2</v>
      </c>
      <c r="E68" s="31">
        <v>0.66</v>
      </c>
      <c r="F68" s="2">
        <v>0</v>
      </c>
      <c r="G68" s="2">
        <v>1</v>
      </c>
      <c r="H68" s="2" t="s">
        <v>63</v>
      </c>
      <c r="I68" s="4" t="s">
        <v>58</v>
      </c>
      <c r="J68" s="2">
        <v>1</v>
      </c>
    </row>
    <row r="69" spans="1:10">
      <c r="A69" s="23" t="s">
        <v>8</v>
      </c>
      <c r="B69" s="22">
        <v>2</v>
      </c>
      <c r="C69" s="33" t="s">
        <v>163</v>
      </c>
      <c r="D69" s="2">
        <v>3</v>
      </c>
      <c r="E69" s="31">
        <v>0.52</v>
      </c>
      <c r="F69" s="2">
        <v>0</v>
      </c>
      <c r="G69" s="2">
        <v>1</v>
      </c>
      <c r="H69" s="2" t="s">
        <v>63</v>
      </c>
      <c r="I69" s="4" t="s">
        <v>58</v>
      </c>
      <c r="J69" s="2">
        <v>1</v>
      </c>
    </row>
    <row r="70" spans="1:10">
      <c r="A70" s="23" t="s">
        <v>8</v>
      </c>
      <c r="B70" s="22">
        <v>3</v>
      </c>
      <c r="C70" s="33" t="s">
        <v>164</v>
      </c>
      <c r="D70" s="2">
        <v>4</v>
      </c>
      <c r="E70" s="31">
        <v>0.52</v>
      </c>
      <c r="F70" s="2">
        <v>0</v>
      </c>
      <c r="G70" s="2">
        <v>1</v>
      </c>
      <c r="H70" s="2" t="s">
        <v>63</v>
      </c>
      <c r="I70" s="4" t="s">
        <v>58</v>
      </c>
      <c r="J70" s="2">
        <v>1</v>
      </c>
    </row>
    <row r="71" spans="1:10">
      <c r="A71" s="23" t="s">
        <v>8</v>
      </c>
      <c r="B71" s="22">
        <v>4</v>
      </c>
      <c r="C71" s="33" t="s">
        <v>165</v>
      </c>
      <c r="D71" s="2">
        <v>8</v>
      </c>
      <c r="E71" s="31">
        <v>0.52</v>
      </c>
      <c r="F71" s="2">
        <v>0</v>
      </c>
      <c r="G71" s="2">
        <v>1</v>
      </c>
      <c r="H71" s="2" t="s">
        <v>63</v>
      </c>
      <c r="I71" s="4" t="s">
        <v>58</v>
      </c>
      <c r="J71" s="2">
        <v>1</v>
      </c>
    </row>
    <row r="72" spans="1:10">
      <c r="A72" s="23" t="s">
        <v>8</v>
      </c>
      <c r="B72" s="22">
        <v>5</v>
      </c>
      <c r="C72" s="33" t="s">
        <v>166</v>
      </c>
      <c r="D72" s="2">
        <v>10</v>
      </c>
      <c r="E72" s="31">
        <v>0.66</v>
      </c>
      <c r="F72" s="2">
        <v>0</v>
      </c>
      <c r="G72" s="2">
        <v>1</v>
      </c>
      <c r="H72" s="2" t="s">
        <v>167</v>
      </c>
      <c r="I72" s="4" t="s">
        <v>49</v>
      </c>
      <c r="J72" s="2">
        <v>1</v>
      </c>
    </row>
    <row r="73" spans="1:10">
      <c r="A73" s="23" t="s">
        <v>8</v>
      </c>
      <c r="B73" s="22">
        <v>6</v>
      </c>
      <c r="C73" s="33" t="s">
        <v>168</v>
      </c>
      <c r="D73" s="2">
        <v>11</v>
      </c>
      <c r="E73" s="31">
        <v>0.66</v>
      </c>
      <c r="F73" s="2">
        <v>0</v>
      </c>
      <c r="G73" s="2">
        <v>1</v>
      </c>
      <c r="H73" s="2" t="s">
        <v>63</v>
      </c>
      <c r="I73" s="4" t="s">
        <v>58</v>
      </c>
      <c r="J73" s="2">
        <v>1</v>
      </c>
    </row>
    <row r="74" spans="1:10">
      <c r="A74" s="23" t="s">
        <v>8</v>
      </c>
      <c r="B74" s="22">
        <v>7</v>
      </c>
      <c r="C74" s="33" t="s">
        <v>169</v>
      </c>
      <c r="D74" s="2">
        <v>14</v>
      </c>
      <c r="E74" s="31">
        <v>0.7</v>
      </c>
      <c r="F74" s="2">
        <v>0</v>
      </c>
      <c r="G74" s="2">
        <v>1</v>
      </c>
      <c r="H74" s="2" t="s">
        <v>48</v>
      </c>
      <c r="I74" s="4" t="s">
        <v>49</v>
      </c>
      <c r="J74" s="2">
        <v>0</v>
      </c>
    </row>
    <row r="75" spans="1:10">
      <c r="A75" s="23" t="s">
        <v>8</v>
      </c>
      <c r="B75" s="22">
        <v>8</v>
      </c>
      <c r="C75" s="33" t="s">
        <v>170</v>
      </c>
      <c r="D75" s="2">
        <v>16</v>
      </c>
      <c r="E75" s="31">
        <v>0.66</v>
      </c>
      <c r="F75" s="2">
        <v>0</v>
      </c>
      <c r="G75" s="2">
        <v>1</v>
      </c>
      <c r="H75" s="2" t="s">
        <v>63</v>
      </c>
      <c r="I75" s="4" t="s">
        <v>58</v>
      </c>
      <c r="J75" s="2">
        <v>1</v>
      </c>
    </row>
    <row r="76" spans="1:10">
      <c r="A76" s="23" t="s">
        <v>8</v>
      </c>
      <c r="B76" s="22">
        <v>9</v>
      </c>
      <c r="C76" s="34" t="s">
        <v>171</v>
      </c>
      <c r="D76" s="2">
        <v>19</v>
      </c>
      <c r="E76" s="31">
        <v>0.52</v>
      </c>
      <c r="F76" s="2">
        <v>0</v>
      </c>
      <c r="G76" s="2">
        <v>1</v>
      </c>
      <c r="H76" s="2" t="s">
        <v>172</v>
      </c>
      <c r="I76" s="4" t="s">
        <v>49</v>
      </c>
      <c r="J76" s="2">
        <v>0</v>
      </c>
    </row>
    <row r="77" spans="1:10">
      <c r="A77" s="23" t="s">
        <v>8</v>
      </c>
      <c r="B77" s="22">
        <v>10</v>
      </c>
      <c r="C77" s="34" t="s">
        <v>173</v>
      </c>
      <c r="D77" s="2">
        <v>20</v>
      </c>
      <c r="E77" s="31">
        <v>0.52</v>
      </c>
      <c r="F77" s="2">
        <v>0</v>
      </c>
      <c r="G77" s="2">
        <v>1</v>
      </c>
      <c r="H77" s="2" t="s">
        <v>172</v>
      </c>
      <c r="I77" s="4" t="s">
        <v>49</v>
      </c>
      <c r="J77" s="2">
        <v>0</v>
      </c>
    </row>
    <row r="78" spans="1:10">
      <c r="A78" s="23" t="s">
        <v>8</v>
      </c>
      <c r="B78" s="22">
        <v>11</v>
      </c>
      <c r="C78" s="33" t="s">
        <v>174</v>
      </c>
      <c r="D78" s="2">
        <v>22</v>
      </c>
      <c r="E78" s="31">
        <v>0.66</v>
      </c>
      <c r="F78" s="2">
        <v>0</v>
      </c>
      <c r="G78" s="2">
        <v>1</v>
      </c>
      <c r="H78" s="2" t="s">
        <v>63</v>
      </c>
      <c r="I78" s="4" t="s">
        <v>58</v>
      </c>
      <c r="J78" s="2">
        <v>1</v>
      </c>
    </row>
    <row r="79" spans="1:10">
      <c r="A79" s="23" t="s">
        <v>8</v>
      </c>
      <c r="B79" s="22">
        <v>12</v>
      </c>
      <c r="C79" s="33" t="s">
        <v>175</v>
      </c>
      <c r="D79" s="2">
        <v>28</v>
      </c>
      <c r="E79" s="31">
        <v>0.52</v>
      </c>
      <c r="F79" s="2">
        <v>0</v>
      </c>
      <c r="G79" s="2">
        <v>1</v>
      </c>
      <c r="H79" s="2" t="s">
        <v>63</v>
      </c>
      <c r="I79" s="4" t="s">
        <v>58</v>
      </c>
      <c r="J79" s="2">
        <v>1</v>
      </c>
    </row>
    <row r="80" spans="1:10">
      <c r="A80" s="23" t="s">
        <v>8</v>
      </c>
      <c r="B80" s="22">
        <v>13</v>
      </c>
      <c r="C80" s="33" t="s">
        <v>176</v>
      </c>
      <c r="D80" s="2">
        <v>36</v>
      </c>
      <c r="E80" s="31">
        <v>0.52</v>
      </c>
      <c r="F80" s="2">
        <v>0</v>
      </c>
      <c r="G80" s="2">
        <v>1</v>
      </c>
      <c r="H80" s="2" t="s">
        <v>63</v>
      </c>
      <c r="I80" s="4" t="s">
        <v>58</v>
      </c>
      <c r="J80" s="2">
        <v>1</v>
      </c>
    </row>
    <row r="81" spans="1:10">
      <c r="A81" s="23" t="s">
        <v>8</v>
      </c>
      <c r="B81" s="22">
        <v>14</v>
      </c>
      <c r="C81" s="33" t="s">
        <v>177</v>
      </c>
      <c r="D81" s="2">
        <v>37</v>
      </c>
      <c r="E81" s="31">
        <v>0.52</v>
      </c>
      <c r="F81" s="2">
        <v>0</v>
      </c>
      <c r="G81" s="2">
        <v>1</v>
      </c>
      <c r="H81" s="2" t="s">
        <v>63</v>
      </c>
      <c r="I81" s="4" t="s">
        <v>58</v>
      </c>
      <c r="J81" s="2">
        <v>1</v>
      </c>
    </row>
    <row r="82" spans="1:10">
      <c r="A82" s="23" t="s">
        <v>8</v>
      </c>
      <c r="B82" s="22">
        <v>15</v>
      </c>
      <c r="C82" s="33" t="s">
        <v>178</v>
      </c>
      <c r="D82" s="2">
        <v>39</v>
      </c>
      <c r="E82" s="31">
        <v>0.52</v>
      </c>
      <c r="F82" s="2">
        <v>0</v>
      </c>
      <c r="G82" s="2">
        <v>1</v>
      </c>
      <c r="H82" s="2" t="s">
        <v>63</v>
      </c>
      <c r="I82" s="4" t="s">
        <v>58</v>
      </c>
      <c r="J82" s="2">
        <v>1</v>
      </c>
    </row>
    <row r="83" spans="1:10">
      <c r="A83" s="23" t="s">
        <v>8</v>
      </c>
      <c r="B83" s="22">
        <v>16</v>
      </c>
      <c r="C83" s="33" t="s">
        <v>179</v>
      </c>
      <c r="D83" s="2">
        <v>41</v>
      </c>
      <c r="E83" s="31">
        <v>0.52</v>
      </c>
      <c r="F83" s="2">
        <v>0</v>
      </c>
      <c r="G83" s="2">
        <v>1</v>
      </c>
      <c r="H83" s="2" t="s">
        <v>180</v>
      </c>
      <c r="I83" s="4" t="s">
        <v>49</v>
      </c>
      <c r="J83" s="2">
        <v>1</v>
      </c>
    </row>
    <row r="84" spans="1:10">
      <c r="A84" s="23" t="s">
        <v>8</v>
      </c>
      <c r="B84" s="22">
        <v>17</v>
      </c>
      <c r="C84" s="33" t="s">
        <v>181</v>
      </c>
      <c r="D84" s="2">
        <v>47</v>
      </c>
      <c r="E84" s="31">
        <v>0.7</v>
      </c>
      <c r="F84" s="2">
        <v>0</v>
      </c>
      <c r="G84" s="2">
        <v>1</v>
      </c>
      <c r="H84" s="2" t="s">
        <v>182</v>
      </c>
      <c r="I84" s="4" t="s">
        <v>58</v>
      </c>
      <c r="J84" s="2">
        <v>1</v>
      </c>
    </row>
    <row r="85" spans="1:10">
      <c r="A85" s="23" t="s">
        <v>8</v>
      </c>
      <c r="B85" s="22">
        <v>18</v>
      </c>
      <c r="C85" s="33" t="s">
        <v>183</v>
      </c>
      <c r="D85" s="2">
        <v>49</v>
      </c>
      <c r="E85" s="31">
        <v>0.57999999999999996</v>
      </c>
      <c r="F85" s="2">
        <v>0</v>
      </c>
      <c r="G85" s="2">
        <v>1</v>
      </c>
      <c r="H85" s="2" t="s">
        <v>63</v>
      </c>
      <c r="I85" s="4" t="s">
        <v>58</v>
      </c>
      <c r="J85" s="2">
        <v>1</v>
      </c>
    </row>
    <row r="86" spans="1:10">
      <c r="A86" s="23" t="s">
        <v>8</v>
      </c>
      <c r="B86" s="22">
        <v>19</v>
      </c>
      <c r="C86" s="33" t="s">
        <v>184</v>
      </c>
      <c r="D86" s="2">
        <v>50</v>
      </c>
      <c r="E86" s="31">
        <v>0.66</v>
      </c>
      <c r="F86" s="2">
        <v>0</v>
      </c>
      <c r="G86" s="2">
        <v>1</v>
      </c>
      <c r="H86" s="2" t="s">
        <v>63</v>
      </c>
      <c r="I86" s="4" t="s">
        <v>58</v>
      </c>
      <c r="J86" s="2">
        <v>1</v>
      </c>
    </row>
    <row r="87" spans="1:10">
      <c r="A87" s="23" t="s">
        <v>8</v>
      </c>
      <c r="B87" s="22">
        <v>20</v>
      </c>
      <c r="C87" s="33" t="s">
        <v>185</v>
      </c>
      <c r="D87" s="2">
        <v>59</v>
      </c>
      <c r="E87" s="31">
        <v>0.66</v>
      </c>
      <c r="F87" s="2">
        <v>0</v>
      </c>
      <c r="G87" s="2">
        <v>1</v>
      </c>
      <c r="H87" s="2" t="s">
        <v>63</v>
      </c>
      <c r="I87" s="4" t="s">
        <v>58</v>
      </c>
      <c r="J87" s="2">
        <v>1</v>
      </c>
    </row>
    <row r="88" spans="1:10">
      <c r="A88" s="23" t="s">
        <v>8</v>
      </c>
      <c r="B88" s="22">
        <v>21</v>
      </c>
      <c r="C88" s="33" t="s">
        <v>186</v>
      </c>
      <c r="D88" s="2">
        <v>61</v>
      </c>
      <c r="E88" s="31">
        <v>0.66</v>
      </c>
      <c r="F88" s="2">
        <v>0</v>
      </c>
      <c r="G88" s="2">
        <v>1</v>
      </c>
      <c r="H88" s="2" t="s">
        <v>63</v>
      </c>
      <c r="I88" s="4" t="s">
        <v>58</v>
      </c>
      <c r="J88" s="2">
        <v>1</v>
      </c>
    </row>
    <row r="89" spans="1:10">
      <c r="A89" s="23" t="s">
        <v>8</v>
      </c>
      <c r="B89" s="22">
        <v>22</v>
      </c>
      <c r="C89" s="33" t="s">
        <v>187</v>
      </c>
      <c r="D89" s="2">
        <v>63</v>
      </c>
      <c r="E89" s="31">
        <v>0.52</v>
      </c>
      <c r="F89" s="2">
        <v>0</v>
      </c>
      <c r="G89" s="2">
        <v>1</v>
      </c>
      <c r="H89" s="2" t="s">
        <v>63</v>
      </c>
      <c r="I89" s="4" t="s">
        <v>58</v>
      </c>
      <c r="J89" s="2">
        <v>1</v>
      </c>
    </row>
    <row r="90" spans="1:10">
      <c r="A90" s="23" t="s">
        <v>8</v>
      </c>
      <c r="B90" s="22">
        <v>23</v>
      </c>
      <c r="C90" s="33" t="s">
        <v>188</v>
      </c>
      <c r="D90" s="2">
        <v>64</v>
      </c>
      <c r="E90" s="31">
        <v>0.66</v>
      </c>
      <c r="F90" s="2">
        <v>0</v>
      </c>
      <c r="G90" s="2">
        <v>1</v>
      </c>
      <c r="H90" s="2" t="s">
        <v>63</v>
      </c>
      <c r="I90" s="4" t="s">
        <v>58</v>
      </c>
      <c r="J90" s="2">
        <v>1</v>
      </c>
    </row>
    <row r="91" spans="1:10">
      <c r="A91" s="23" t="s">
        <v>8</v>
      </c>
      <c r="B91" s="22">
        <v>24</v>
      </c>
      <c r="C91" s="33" t="s">
        <v>189</v>
      </c>
      <c r="D91" s="2">
        <v>67</v>
      </c>
      <c r="E91" s="31">
        <v>0.66</v>
      </c>
      <c r="F91" s="2">
        <v>0</v>
      </c>
      <c r="G91" s="2">
        <v>1</v>
      </c>
      <c r="H91" s="2" t="s">
        <v>63</v>
      </c>
      <c r="I91" s="4" t="s">
        <v>58</v>
      </c>
      <c r="J91" s="2">
        <v>1</v>
      </c>
    </row>
    <row r="92" spans="1:10">
      <c r="A92" s="23" t="s">
        <v>8</v>
      </c>
      <c r="B92" s="22">
        <v>25</v>
      </c>
      <c r="C92" s="33" t="s">
        <v>190</v>
      </c>
      <c r="D92" s="2">
        <v>68</v>
      </c>
      <c r="E92" s="31">
        <v>0.66</v>
      </c>
      <c r="F92" s="2">
        <v>0</v>
      </c>
      <c r="G92" s="2">
        <v>1</v>
      </c>
      <c r="H92" s="2" t="s">
        <v>191</v>
      </c>
      <c r="I92" s="4" t="s">
        <v>58</v>
      </c>
      <c r="J92" s="2">
        <v>1</v>
      </c>
    </row>
    <row r="93" spans="1:10">
      <c r="A93" s="23" t="s">
        <v>8</v>
      </c>
      <c r="B93" s="22">
        <v>26</v>
      </c>
      <c r="C93" s="33" t="s">
        <v>192</v>
      </c>
      <c r="D93" s="2">
        <v>69</v>
      </c>
      <c r="E93" s="31">
        <v>0.7</v>
      </c>
      <c r="F93" s="2">
        <v>1</v>
      </c>
      <c r="G93" s="2">
        <v>1</v>
      </c>
      <c r="H93" s="2" t="s">
        <v>193</v>
      </c>
      <c r="I93" s="4" t="s">
        <v>58</v>
      </c>
      <c r="J93" s="2">
        <v>1</v>
      </c>
    </row>
    <row r="94" spans="1:10">
      <c r="A94" s="23" t="s">
        <v>8</v>
      </c>
      <c r="B94" s="22">
        <v>27</v>
      </c>
      <c r="C94" s="33" t="s">
        <v>194</v>
      </c>
      <c r="D94" s="2">
        <v>70</v>
      </c>
      <c r="E94" s="31">
        <v>0.52</v>
      </c>
      <c r="F94" s="2">
        <v>0</v>
      </c>
      <c r="G94" s="2">
        <v>1</v>
      </c>
      <c r="H94" s="2" t="s">
        <v>63</v>
      </c>
      <c r="I94" s="4" t="s">
        <v>58</v>
      </c>
      <c r="J94" s="2">
        <v>1</v>
      </c>
    </row>
    <row r="95" spans="1:10">
      <c r="A95" s="23" t="s">
        <v>8</v>
      </c>
      <c r="B95" s="22">
        <v>28</v>
      </c>
      <c r="C95" s="33" t="s">
        <v>195</v>
      </c>
      <c r="D95" s="2">
        <v>78</v>
      </c>
      <c r="E95" s="31">
        <v>0.52</v>
      </c>
      <c r="F95" s="2">
        <v>0</v>
      </c>
      <c r="G95" s="2">
        <v>1</v>
      </c>
      <c r="H95" s="2" t="s">
        <v>172</v>
      </c>
      <c r="I95" s="4" t="s">
        <v>49</v>
      </c>
      <c r="J95" s="2">
        <v>0</v>
      </c>
    </row>
    <row r="96" spans="1:10">
      <c r="A96" s="23" t="s">
        <v>8</v>
      </c>
      <c r="B96" s="22">
        <v>29</v>
      </c>
      <c r="C96" s="33" t="s">
        <v>196</v>
      </c>
      <c r="D96" s="2">
        <v>79</v>
      </c>
      <c r="E96" s="31">
        <v>0.52</v>
      </c>
      <c r="F96" s="2">
        <v>0</v>
      </c>
      <c r="G96" s="2">
        <v>1</v>
      </c>
      <c r="H96" s="2" t="s">
        <v>63</v>
      </c>
      <c r="I96" s="4" t="s">
        <v>58</v>
      </c>
      <c r="J96" s="2">
        <v>1</v>
      </c>
    </row>
    <row r="97" spans="1:10">
      <c r="A97" s="23" t="s">
        <v>8</v>
      </c>
      <c r="B97" s="22">
        <v>30</v>
      </c>
      <c r="C97" s="33" t="s">
        <v>197</v>
      </c>
      <c r="D97" s="2">
        <v>80</v>
      </c>
      <c r="E97" s="31">
        <v>0.7</v>
      </c>
      <c r="F97" s="2">
        <v>0</v>
      </c>
      <c r="G97" s="2">
        <v>1</v>
      </c>
      <c r="H97" s="2" t="s">
        <v>198</v>
      </c>
      <c r="I97" s="4" t="s">
        <v>49</v>
      </c>
      <c r="J97" s="2">
        <v>1</v>
      </c>
    </row>
    <row r="98" spans="1:10">
      <c r="A98" s="23" t="s">
        <v>8</v>
      </c>
      <c r="B98" s="22">
        <v>31</v>
      </c>
      <c r="C98" s="33" t="s">
        <v>199</v>
      </c>
      <c r="D98" s="2">
        <v>81</v>
      </c>
      <c r="E98" s="31">
        <v>0.66</v>
      </c>
      <c r="F98" s="2">
        <v>1</v>
      </c>
      <c r="G98" s="2">
        <v>1</v>
      </c>
      <c r="H98" s="2" t="s">
        <v>63</v>
      </c>
      <c r="I98" s="4" t="s">
        <v>58</v>
      </c>
      <c r="J98" s="2">
        <v>1</v>
      </c>
    </row>
    <row r="99" spans="1:10">
      <c r="A99" s="23" t="s">
        <v>8</v>
      </c>
      <c r="B99" s="22">
        <v>32</v>
      </c>
      <c r="C99" s="33" t="s">
        <v>200</v>
      </c>
      <c r="D99" s="2">
        <v>83</v>
      </c>
      <c r="E99" s="31">
        <v>0.66</v>
      </c>
      <c r="F99" s="2">
        <v>0</v>
      </c>
      <c r="G99" s="2">
        <v>1</v>
      </c>
      <c r="H99" s="2" t="s">
        <v>191</v>
      </c>
      <c r="I99" s="4" t="s">
        <v>58</v>
      </c>
      <c r="J99" s="2">
        <v>1</v>
      </c>
    </row>
    <row r="100" spans="1:10">
      <c r="A100" s="23" t="s">
        <v>8</v>
      </c>
      <c r="B100" s="22">
        <v>33</v>
      </c>
      <c r="C100" s="33" t="s">
        <v>201</v>
      </c>
      <c r="D100" s="2">
        <v>85</v>
      </c>
      <c r="E100" s="31">
        <v>0.66</v>
      </c>
      <c r="F100" s="2">
        <v>0</v>
      </c>
      <c r="G100" s="2">
        <v>1</v>
      </c>
      <c r="H100" s="2" t="s">
        <v>63</v>
      </c>
      <c r="I100" s="4" t="s">
        <v>58</v>
      </c>
      <c r="J100" s="2">
        <v>1</v>
      </c>
    </row>
    <row r="101" spans="1:10">
      <c r="A101" s="23" t="s">
        <v>8</v>
      </c>
      <c r="B101" s="22">
        <v>34</v>
      </c>
      <c r="C101" s="33" t="s">
        <v>202</v>
      </c>
      <c r="D101" s="2">
        <v>88</v>
      </c>
      <c r="E101" s="31">
        <v>0.66</v>
      </c>
      <c r="F101" s="2">
        <v>0</v>
      </c>
      <c r="G101" s="2">
        <v>1</v>
      </c>
      <c r="H101" s="2" t="s">
        <v>63</v>
      </c>
      <c r="I101" s="4" t="s">
        <v>58</v>
      </c>
      <c r="J101" s="2">
        <v>1</v>
      </c>
    </row>
    <row r="102" spans="1:10">
      <c r="A102" s="23" t="s">
        <v>8</v>
      </c>
      <c r="B102" s="22">
        <v>35</v>
      </c>
      <c r="C102" s="33" t="s">
        <v>203</v>
      </c>
      <c r="D102" s="2">
        <v>90</v>
      </c>
      <c r="E102" s="31">
        <v>0.52</v>
      </c>
      <c r="F102" s="2">
        <v>0</v>
      </c>
      <c r="G102" s="2">
        <v>1</v>
      </c>
      <c r="H102" s="2" t="s">
        <v>63</v>
      </c>
      <c r="I102" s="4" t="s">
        <v>58</v>
      </c>
      <c r="J102" s="2">
        <v>1</v>
      </c>
    </row>
    <row r="103" spans="1:10">
      <c r="A103" s="23" t="s">
        <v>8</v>
      </c>
      <c r="B103" s="22">
        <v>36</v>
      </c>
      <c r="C103" s="33" t="s">
        <v>204</v>
      </c>
      <c r="D103" s="2">
        <v>93</v>
      </c>
      <c r="E103" s="31">
        <v>0.47</v>
      </c>
      <c r="F103" s="2">
        <v>0</v>
      </c>
      <c r="G103" s="2">
        <v>1</v>
      </c>
      <c r="H103" s="2" t="s">
        <v>63</v>
      </c>
      <c r="I103" s="4" t="s">
        <v>58</v>
      </c>
      <c r="J103" s="2">
        <v>1</v>
      </c>
    </row>
    <row r="104" spans="1:10">
      <c r="A104" s="23" t="s">
        <v>8</v>
      </c>
      <c r="B104" s="22">
        <v>37</v>
      </c>
      <c r="C104" s="33" t="s">
        <v>205</v>
      </c>
      <c r="D104" s="2">
        <v>94</v>
      </c>
      <c r="E104" s="31">
        <v>0.66</v>
      </c>
      <c r="F104" s="2">
        <v>0</v>
      </c>
      <c r="G104" s="2">
        <v>1</v>
      </c>
      <c r="H104" s="2" t="s">
        <v>172</v>
      </c>
      <c r="I104" s="4" t="s">
        <v>49</v>
      </c>
      <c r="J104" s="2">
        <v>1</v>
      </c>
    </row>
    <row r="105" spans="1:10">
      <c r="A105" s="23" t="s">
        <v>8</v>
      </c>
      <c r="B105" s="22">
        <v>38</v>
      </c>
      <c r="C105" s="33" t="s">
        <v>206</v>
      </c>
      <c r="D105" s="2">
        <v>96</v>
      </c>
      <c r="E105" s="31">
        <v>0.66</v>
      </c>
      <c r="F105" s="2">
        <v>0</v>
      </c>
      <c r="G105" s="2">
        <v>1</v>
      </c>
      <c r="H105" s="2" t="s">
        <v>63</v>
      </c>
      <c r="I105" s="4" t="s">
        <v>58</v>
      </c>
      <c r="J105" s="2">
        <v>1</v>
      </c>
    </row>
    <row r="106" spans="1:10">
      <c r="A106" s="23" t="s">
        <v>8</v>
      </c>
      <c r="B106" s="22">
        <v>39</v>
      </c>
      <c r="C106" s="33" t="s">
        <v>207</v>
      </c>
      <c r="D106" s="2">
        <v>97</v>
      </c>
      <c r="E106" s="31">
        <v>0.66</v>
      </c>
      <c r="F106" s="2">
        <v>0</v>
      </c>
      <c r="G106" s="2">
        <v>1</v>
      </c>
      <c r="H106" s="2" t="s">
        <v>63</v>
      </c>
      <c r="I106" s="4" t="s">
        <v>58</v>
      </c>
      <c r="J106" s="2">
        <v>1</v>
      </c>
    </row>
    <row r="107" spans="1:10">
      <c r="A107" s="23" t="s">
        <v>8</v>
      </c>
      <c r="B107" s="22">
        <v>40</v>
      </c>
      <c r="C107" s="33" t="s">
        <v>208</v>
      </c>
      <c r="D107" s="2">
        <v>99</v>
      </c>
      <c r="E107" s="31">
        <v>0.52</v>
      </c>
      <c r="F107" s="2">
        <v>0</v>
      </c>
      <c r="G107" s="2">
        <v>1</v>
      </c>
      <c r="H107" s="2" t="s">
        <v>63</v>
      </c>
      <c r="I107" s="4" t="s">
        <v>58</v>
      </c>
      <c r="J107" s="2">
        <v>1</v>
      </c>
    </row>
    <row r="108" spans="1:10">
      <c r="A108" s="23" t="s">
        <v>8</v>
      </c>
      <c r="B108" s="22">
        <v>41</v>
      </c>
      <c r="C108" s="33" t="s">
        <v>209</v>
      </c>
      <c r="D108" s="2">
        <v>100</v>
      </c>
      <c r="E108" s="31">
        <v>0.66</v>
      </c>
      <c r="F108" s="2">
        <v>0</v>
      </c>
      <c r="G108" s="2">
        <v>1</v>
      </c>
      <c r="H108" s="2" t="s">
        <v>63</v>
      </c>
      <c r="I108" s="4" t="s">
        <v>58</v>
      </c>
      <c r="J108" s="2">
        <v>1</v>
      </c>
    </row>
    <row r="109" spans="1:10">
      <c r="A109" s="23" t="s">
        <v>8</v>
      </c>
      <c r="B109" s="22">
        <v>42</v>
      </c>
      <c r="C109" s="33" t="s">
        <v>210</v>
      </c>
      <c r="D109" s="2">
        <v>102</v>
      </c>
      <c r="E109" s="31">
        <v>0.66</v>
      </c>
      <c r="F109" s="2">
        <v>0</v>
      </c>
      <c r="G109" s="2">
        <v>1</v>
      </c>
      <c r="H109" s="2" t="s">
        <v>63</v>
      </c>
      <c r="I109" s="4" t="s">
        <v>58</v>
      </c>
      <c r="J109" s="2">
        <v>1</v>
      </c>
    </row>
    <row r="110" spans="1:10">
      <c r="A110" s="23" t="s">
        <v>8</v>
      </c>
      <c r="B110" s="22">
        <v>43</v>
      </c>
      <c r="C110" s="33" t="s">
        <v>211</v>
      </c>
      <c r="D110" s="2">
        <v>105</v>
      </c>
      <c r="E110" s="31">
        <v>0.66</v>
      </c>
      <c r="F110" s="2">
        <v>0</v>
      </c>
      <c r="G110" s="2">
        <v>1</v>
      </c>
      <c r="H110" s="2" t="s">
        <v>63</v>
      </c>
      <c r="I110" s="4" t="s">
        <v>58</v>
      </c>
      <c r="J110" s="2">
        <v>1</v>
      </c>
    </row>
    <row r="111" spans="1:10">
      <c r="A111" s="23" t="s">
        <v>8</v>
      </c>
      <c r="B111" s="22">
        <v>44</v>
      </c>
      <c r="C111" s="33" t="s">
        <v>212</v>
      </c>
      <c r="D111" s="2">
        <v>113</v>
      </c>
      <c r="E111" s="31">
        <v>0.52</v>
      </c>
      <c r="F111" s="2">
        <v>0</v>
      </c>
      <c r="G111" s="2">
        <v>1</v>
      </c>
      <c r="H111" s="2" t="s">
        <v>63</v>
      </c>
      <c r="I111" s="4" t="s">
        <v>58</v>
      </c>
      <c r="J111" s="2">
        <v>1</v>
      </c>
    </row>
    <row r="112" spans="1:10">
      <c r="A112" s="23" t="s">
        <v>8</v>
      </c>
      <c r="B112" s="22">
        <v>45</v>
      </c>
      <c r="C112" s="33" t="s">
        <v>213</v>
      </c>
      <c r="D112" s="2">
        <v>114</v>
      </c>
      <c r="E112" s="31">
        <v>0.47</v>
      </c>
      <c r="F112" s="2">
        <v>0</v>
      </c>
      <c r="G112" s="2">
        <v>1</v>
      </c>
      <c r="H112" s="2" t="s">
        <v>63</v>
      </c>
      <c r="I112" s="4" t="s">
        <v>58</v>
      </c>
      <c r="J112" s="2">
        <v>1</v>
      </c>
    </row>
    <row r="113" spans="1:10">
      <c r="A113" s="23" t="s">
        <v>8</v>
      </c>
      <c r="B113" s="22">
        <v>46</v>
      </c>
      <c r="C113" s="33" t="s">
        <v>214</v>
      </c>
      <c r="D113" s="2">
        <v>115</v>
      </c>
      <c r="E113" s="31">
        <v>0.66</v>
      </c>
      <c r="F113" s="37">
        <v>0</v>
      </c>
      <c r="G113" s="2">
        <v>1</v>
      </c>
      <c r="H113" s="2" t="s">
        <v>63</v>
      </c>
      <c r="I113" s="4" t="s">
        <v>58</v>
      </c>
      <c r="J113" s="2">
        <v>1</v>
      </c>
    </row>
    <row r="114" spans="1:10">
      <c r="A114" s="23" t="s">
        <v>8</v>
      </c>
      <c r="B114" s="22">
        <v>47</v>
      </c>
      <c r="C114" s="33" t="s">
        <v>215</v>
      </c>
      <c r="D114" s="2">
        <v>117</v>
      </c>
      <c r="E114" s="31">
        <v>0.66</v>
      </c>
      <c r="F114" s="2">
        <v>0</v>
      </c>
      <c r="G114" s="2">
        <v>1</v>
      </c>
      <c r="H114" s="2" t="s">
        <v>63</v>
      </c>
      <c r="I114" s="4" t="s">
        <v>58</v>
      </c>
      <c r="J114" s="2">
        <v>1</v>
      </c>
    </row>
    <row r="115" spans="1:10">
      <c r="A115" s="23" t="s">
        <v>8</v>
      </c>
      <c r="B115" s="22">
        <v>48</v>
      </c>
      <c r="C115" s="33" t="s">
        <v>216</v>
      </c>
      <c r="D115" s="2">
        <v>118</v>
      </c>
      <c r="E115" s="31">
        <v>0.52</v>
      </c>
      <c r="F115" s="2">
        <v>0</v>
      </c>
      <c r="G115" s="2">
        <v>1</v>
      </c>
      <c r="H115" s="2" t="s">
        <v>172</v>
      </c>
      <c r="I115" s="4" t="s">
        <v>49</v>
      </c>
      <c r="J115" s="2">
        <v>0</v>
      </c>
    </row>
    <row r="116" spans="1:10">
      <c r="A116" s="23" t="s">
        <v>8</v>
      </c>
      <c r="B116" s="22">
        <v>49</v>
      </c>
      <c r="C116" s="33" t="s">
        <v>217</v>
      </c>
      <c r="D116" s="2">
        <v>121</v>
      </c>
      <c r="E116" s="31">
        <v>0.66</v>
      </c>
      <c r="F116" s="2">
        <v>0</v>
      </c>
      <c r="G116" s="2">
        <v>1</v>
      </c>
      <c r="H116" s="2" t="s">
        <v>182</v>
      </c>
      <c r="I116" s="4" t="s">
        <v>58</v>
      </c>
      <c r="J116" s="2">
        <v>1</v>
      </c>
    </row>
    <row r="117" spans="1:10">
      <c r="A117" s="23" t="s">
        <v>8</v>
      </c>
      <c r="B117" s="22">
        <v>50</v>
      </c>
      <c r="C117" s="33" t="s">
        <v>218</v>
      </c>
      <c r="D117" s="2">
        <v>124</v>
      </c>
      <c r="E117" s="31">
        <v>0.66</v>
      </c>
      <c r="F117" s="2">
        <v>0</v>
      </c>
      <c r="G117" s="2">
        <v>1</v>
      </c>
      <c r="H117" s="2" t="s">
        <v>63</v>
      </c>
      <c r="I117" s="4" t="s">
        <v>58</v>
      </c>
      <c r="J117" s="2">
        <v>1</v>
      </c>
    </row>
    <row r="118" spans="1:10">
      <c r="A118" s="23" t="s">
        <v>8</v>
      </c>
      <c r="B118" s="22">
        <v>51</v>
      </c>
      <c r="C118" s="33" t="s">
        <v>219</v>
      </c>
      <c r="D118" s="2">
        <v>125</v>
      </c>
      <c r="E118" s="31">
        <v>0.52</v>
      </c>
      <c r="F118" s="2">
        <v>0</v>
      </c>
      <c r="G118" s="2">
        <v>1</v>
      </c>
      <c r="H118" s="2" t="s">
        <v>63</v>
      </c>
      <c r="I118" s="4" t="s">
        <v>58</v>
      </c>
      <c r="J118" s="2">
        <v>1</v>
      </c>
    </row>
    <row r="119" spans="1:10">
      <c r="A119" s="23" t="s">
        <v>8</v>
      </c>
      <c r="B119" s="22">
        <v>52</v>
      </c>
      <c r="C119" s="33" t="s">
        <v>220</v>
      </c>
      <c r="D119" s="2">
        <v>129</v>
      </c>
      <c r="E119" s="31">
        <v>0.52</v>
      </c>
      <c r="F119" s="2">
        <v>0</v>
      </c>
      <c r="G119" s="2">
        <v>1</v>
      </c>
      <c r="H119" s="2" t="s">
        <v>63</v>
      </c>
      <c r="I119" s="4" t="s">
        <v>58</v>
      </c>
      <c r="J119" s="2">
        <v>1</v>
      </c>
    </row>
    <row r="120" spans="1:10">
      <c r="A120" s="23" t="s">
        <v>8</v>
      </c>
      <c r="B120" s="22">
        <v>53</v>
      </c>
      <c r="C120" s="33" t="s">
        <v>221</v>
      </c>
      <c r="D120" s="2">
        <v>130</v>
      </c>
      <c r="E120" s="31">
        <v>0.66</v>
      </c>
      <c r="F120" s="2">
        <v>0</v>
      </c>
      <c r="G120" s="2">
        <v>1</v>
      </c>
      <c r="H120" s="2" t="s">
        <v>63</v>
      </c>
      <c r="I120" s="4" t="s">
        <v>58</v>
      </c>
      <c r="J120" s="2">
        <v>1</v>
      </c>
    </row>
    <row r="121" spans="1:10">
      <c r="A121" s="23" t="s">
        <v>8</v>
      </c>
      <c r="B121" s="22">
        <v>54</v>
      </c>
      <c r="C121" s="34" t="s">
        <v>222</v>
      </c>
      <c r="D121" s="2">
        <v>131</v>
      </c>
      <c r="E121" s="31">
        <v>0.66</v>
      </c>
      <c r="F121" s="2">
        <v>0</v>
      </c>
      <c r="G121" s="2">
        <v>1</v>
      </c>
      <c r="H121" s="2" t="s">
        <v>63</v>
      </c>
      <c r="I121" s="4" t="s">
        <v>58</v>
      </c>
      <c r="J121" s="2">
        <v>1</v>
      </c>
    </row>
    <row r="122" spans="1:10">
      <c r="A122" s="23" t="s">
        <v>8</v>
      </c>
      <c r="B122" s="22">
        <v>55</v>
      </c>
      <c r="C122" s="34" t="s">
        <v>223</v>
      </c>
      <c r="D122" s="2">
        <v>5</v>
      </c>
      <c r="E122" s="31">
        <v>0.66</v>
      </c>
      <c r="F122" s="2">
        <v>0</v>
      </c>
      <c r="G122" s="2">
        <v>1</v>
      </c>
      <c r="H122" s="2" t="s">
        <v>63</v>
      </c>
      <c r="I122" s="4" t="s">
        <v>58</v>
      </c>
      <c r="J122" s="2">
        <v>1</v>
      </c>
    </row>
  </sheetData>
  <autoFilter ref="A1:J122" xr:uid="{AB231AA7-1AC1-4CF5-BCCB-066419D00BD3}"/>
  <hyperlinks>
    <hyperlink ref="C2" r:id="rId1" xr:uid="{D116A002-91E8-4E09-9EA7-52B2D2126C72}"/>
    <hyperlink ref="C4" r:id="rId2" xr:uid="{393CEE23-0205-410D-909B-FA048AC39B39}"/>
    <hyperlink ref="C40" r:id="rId3" xr:uid="{53D2D65D-42F5-4B9C-9878-FFF0A9D170A8}"/>
    <hyperlink ref="C61" r:id="rId4" xr:uid="{2388FA22-09DA-457F-A9DF-652089F1839F}"/>
    <hyperlink ref="C5" r:id="rId5" xr:uid="{C901F270-C23F-4705-8FF0-1D91D0A6013E}"/>
    <hyperlink ref="C6" r:id="rId6" xr:uid="{1D56FCAF-0B7C-44BD-8EDD-5A833510CC71}"/>
    <hyperlink ref="C7" r:id="rId7" xr:uid="{C281A829-2D5E-477F-8201-A628D0D0DDA5}"/>
    <hyperlink ref="C8" r:id="rId8" xr:uid="{D4B4B7CB-0045-47AB-96A5-04D0A4477D71}"/>
    <hyperlink ref="C9" r:id="rId9" xr:uid="{F638966F-2291-4887-AA09-128D21B50937}"/>
    <hyperlink ref="C10" r:id="rId10" xr:uid="{2A92016A-619C-4FCA-9F99-4355B32D8C67}"/>
    <hyperlink ref="C11" r:id="rId11" xr:uid="{2A480AD2-A892-45BF-B2F8-DA0C7302A9A4}"/>
    <hyperlink ref="C12" r:id="rId12" xr:uid="{3FD7CC79-5884-4075-A506-09EC0070419A}"/>
    <hyperlink ref="C13" r:id="rId13" xr:uid="{21D05B1E-E2EE-45C9-8829-DE11F876DFAA}"/>
    <hyperlink ref="C14" r:id="rId14" xr:uid="{A00AAB84-30D3-462E-8108-BD7115049D42}"/>
    <hyperlink ref="C15" r:id="rId15" xr:uid="{6D6CC90A-9596-47D7-A316-D4C806E1A03C}"/>
    <hyperlink ref="C16" r:id="rId16" xr:uid="{B9D4BF8E-A238-4F6F-B90B-ED230670BBE5}"/>
    <hyperlink ref="C17" r:id="rId17" xr:uid="{80267EED-02E7-4135-8351-7BE812F5047A}"/>
    <hyperlink ref="C18" r:id="rId18" xr:uid="{61327CE5-0D10-45BE-84E3-AB7F0CC5AC3C}"/>
    <hyperlink ref="C19" r:id="rId19" xr:uid="{1314A95F-D854-461A-BF82-B595D1A3045F}"/>
    <hyperlink ref="C20" r:id="rId20" xr:uid="{5FB4B40B-A5C1-4E47-AB16-C91F1FC272FA}"/>
    <hyperlink ref="C21" r:id="rId21" xr:uid="{3596E8C3-0781-48B8-8A80-2138D46ECE4F}"/>
    <hyperlink ref="C22" r:id="rId22" xr:uid="{367CCEDD-DB6B-4F4D-AB55-A1589BF922F1}"/>
    <hyperlink ref="C23" r:id="rId23" xr:uid="{6D9FCB32-C8E8-4FA2-808B-79447AF197FB}"/>
    <hyperlink ref="C24" r:id="rId24" xr:uid="{39154BD9-42AD-4F8A-A3FC-A21AABA254F1}"/>
    <hyperlink ref="C25" r:id="rId25" xr:uid="{5A7ECED3-056E-4789-8B4F-28ABFE111D27}"/>
    <hyperlink ref="C26" r:id="rId26" xr:uid="{DC7E6B97-1C56-4E93-9B9E-F25E685C43FB}"/>
    <hyperlink ref="C27" r:id="rId27" xr:uid="{48C3800C-A7CD-4FBF-A71A-EC3C449978F2}"/>
    <hyperlink ref="C28" r:id="rId28" xr:uid="{EF29DA82-FA19-4F65-BC76-8114EC5B92D7}"/>
    <hyperlink ref="C29" r:id="rId29" xr:uid="{3290D241-BE58-4827-874D-158F5B581918}"/>
    <hyperlink ref="C30" r:id="rId30" xr:uid="{C2337AC1-A077-4B5E-AC19-B6AA38FDD257}"/>
    <hyperlink ref="C31" r:id="rId31" xr:uid="{9182F179-6783-4F92-B86F-A48B4C91C2BA}"/>
    <hyperlink ref="C32" r:id="rId32" xr:uid="{15CEFB13-C44E-4898-B001-467F4B6B33A4}"/>
    <hyperlink ref="C33" r:id="rId33" xr:uid="{02B196F0-5641-44F1-8B77-F5957D6B583D}"/>
    <hyperlink ref="C34" r:id="rId34" xr:uid="{DADAEE4C-0880-4FCD-A21A-5E6E8CF48286}"/>
    <hyperlink ref="C35" r:id="rId35" xr:uid="{CA9CC63E-AAF4-431A-84D3-FCD4C5D06945}"/>
    <hyperlink ref="C36" r:id="rId36" xr:uid="{5F0C3218-4460-4DD4-AB9F-0FB12ACB4E92}"/>
    <hyperlink ref="C37" r:id="rId37" xr:uid="{787882CA-C0A0-47D0-AF1B-E0BC77C04918}"/>
    <hyperlink ref="C38" r:id="rId38" xr:uid="{A30C985B-C13F-45DA-A877-B56D9A0B7ADC}"/>
    <hyperlink ref="C39" r:id="rId39" xr:uid="{24E4F4F1-DFB0-4141-81FD-D8D565448CF1}"/>
    <hyperlink ref="C41" r:id="rId40" xr:uid="{DD9E225A-6E3D-4160-90AF-1E863F4DB1A0}"/>
    <hyperlink ref="C42" r:id="rId41" xr:uid="{6EAB268C-A5BE-4D26-9D28-3B3B0B60F2B6}"/>
    <hyperlink ref="C43" r:id="rId42" xr:uid="{81C76C24-3F5B-4DE0-B17D-76DB4C00DE7E}"/>
    <hyperlink ref="C44" r:id="rId43" xr:uid="{BB459961-6AD8-42D2-A081-C3479CD12D9A}"/>
    <hyperlink ref="C45" r:id="rId44" xr:uid="{98789C1E-08BC-4266-AB3D-12055A20B9D1}"/>
    <hyperlink ref="C46" r:id="rId45" xr:uid="{B45F4D3B-B79E-4CBB-B4F0-DD301D9BCDE7}"/>
    <hyperlink ref="C47" r:id="rId46" xr:uid="{4402CD26-126F-4E44-92B8-DECB5E13B850}"/>
    <hyperlink ref="C48" r:id="rId47" xr:uid="{4FA67830-2F8B-4FA9-B182-3637508FC3A1}"/>
    <hyperlink ref="C49" r:id="rId48" xr:uid="{D765F832-20A7-42CF-8435-2C9DEF0B1693}"/>
    <hyperlink ref="C50" r:id="rId49" xr:uid="{1B7922EA-C01B-4A05-A0C4-AE1C622538C8}"/>
    <hyperlink ref="C51" r:id="rId50" xr:uid="{1C5D7CBE-BAF3-44B8-A7A5-5FF0BC16973D}"/>
    <hyperlink ref="C52" r:id="rId51" xr:uid="{83722800-CAC9-4263-BBB4-5F3299730A1B}"/>
    <hyperlink ref="C53" r:id="rId52" xr:uid="{A6B4DBC4-2946-45D8-A527-DB49E7D189A7}"/>
    <hyperlink ref="C54" r:id="rId53" xr:uid="{3C51B3CF-6748-4319-A2AB-4D505EEBF64C}"/>
    <hyperlink ref="C55" r:id="rId54" xr:uid="{28852623-40E1-4D6B-BA77-C7D6866D06B2}"/>
    <hyperlink ref="C56" r:id="rId55" xr:uid="{86D60B5E-92C6-41B4-98CD-0533BEA92A34}"/>
    <hyperlink ref="C57" r:id="rId56" xr:uid="{861DAEB9-9CF0-4589-819C-BF8A01E3D30A}"/>
    <hyperlink ref="C58" r:id="rId57" xr:uid="{CC8CDF14-36C0-40DE-9A85-DE9FF6E7FB4F}"/>
    <hyperlink ref="C59" r:id="rId58" xr:uid="{C61E419D-6658-4CB1-8CCF-3504A333B0A6}"/>
    <hyperlink ref="C60" r:id="rId59" xr:uid="{E469F641-E79B-48A5-AE23-F2B825D89214}"/>
    <hyperlink ref="C62" r:id="rId60" xr:uid="{5F835B5A-85BC-430B-8459-39F64E9F62CC}"/>
    <hyperlink ref="C63" r:id="rId61" xr:uid="{FF6FE3D5-C95A-4C51-B970-AD20F2ACB6F5}"/>
    <hyperlink ref="C64" r:id="rId62" xr:uid="{E2D89099-A61C-42D2-886F-3047B03C66B8}"/>
    <hyperlink ref="C65" r:id="rId63" xr:uid="{F3AC4D96-065D-4685-B9AD-E11D210BC063}"/>
    <hyperlink ref="C66" r:id="rId64" xr:uid="{A32DB458-8151-423C-9A4B-0B2AE8BBE60F}"/>
    <hyperlink ref="C68" r:id="rId65" xr:uid="{116360F0-F37F-46E5-B8E6-6FBE2B8AF551}"/>
    <hyperlink ref="C69:C122" r:id="rId66" display="https://datos.pucp.edu.pe/dataset.xhtml?persistentId=hdl:20.500.12534/" xr:uid="{E27515E0-96A7-4B4F-8D58-CC3A0837DDC9}"/>
    <hyperlink ref="C69" r:id="rId67" xr:uid="{BD025A93-499B-48B4-A788-FFE789C2B52C}"/>
    <hyperlink ref="C70" r:id="rId68" xr:uid="{14A77681-2A90-4E87-86A7-F75259CFB07E}"/>
    <hyperlink ref="C71" r:id="rId69" xr:uid="{B4160232-3362-4246-9605-9F942D478C98}"/>
    <hyperlink ref="C72" r:id="rId70" xr:uid="{94369C93-FE28-4CC5-8458-0D979B00112B}"/>
    <hyperlink ref="C73" r:id="rId71" xr:uid="{16332083-1348-44B5-A2E4-84C0D1F7E16A}"/>
    <hyperlink ref="C74" r:id="rId72" xr:uid="{E8B9A916-1781-4DC2-B617-41DC18456B95}"/>
    <hyperlink ref="C75" r:id="rId73" xr:uid="{58C5747A-A2B4-456B-86B6-91CFDCE45256}"/>
    <hyperlink ref="C76" r:id="rId74" xr:uid="{6CE02D9A-6BDC-4300-B3B2-0F8D2506B811}"/>
    <hyperlink ref="C67" r:id="rId75" xr:uid="{304DA9D6-F152-4EDE-9D66-AF298B4A4B5F}"/>
    <hyperlink ref="C77" r:id="rId76" xr:uid="{6E3E0FC4-A06A-41FB-8AD9-B08AFDDA99CD}"/>
    <hyperlink ref="C3" r:id="rId77" xr:uid="{6D9D2AA0-EC30-4CBA-BC00-F625575F4CE9}"/>
    <hyperlink ref="C78" r:id="rId78" xr:uid="{389630B9-20E6-42A9-82A1-5FF03D345774}"/>
    <hyperlink ref="C79" r:id="rId79" xr:uid="{103E24D3-5853-4188-BF25-F7C9320716ED}"/>
    <hyperlink ref="C80" r:id="rId80" xr:uid="{A9B967E5-F819-404F-9B61-F80680E921DE}"/>
    <hyperlink ref="C81" r:id="rId81" xr:uid="{B5E53862-5D6F-42ED-8655-C7E5AD20359E}"/>
    <hyperlink ref="C82" r:id="rId82" xr:uid="{7C8E3F4F-74C6-41E3-B420-B2ABF38D81B4}"/>
    <hyperlink ref="C83" r:id="rId83" xr:uid="{3C1F65FC-0954-4837-914F-BE179F30A756}"/>
    <hyperlink ref="C84" r:id="rId84" xr:uid="{FBA38DC8-5CBD-4B08-B6C9-E29FAD0192F3}"/>
    <hyperlink ref="C85" r:id="rId85" xr:uid="{660BACC6-C12A-4792-A656-DB4ABB16BB32}"/>
    <hyperlink ref="C86" r:id="rId86" xr:uid="{60CCA8DD-0FDD-4179-87BF-C2C96920AD26}"/>
    <hyperlink ref="C87" r:id="rId87" xr:uid="{53513A85-BCE0-4E7C-B52E-03C3D374971B}"/>
    <hyperlink ref="C88" r:id="rId88" xr:uid="{B8A5A093-C928-42B7-AD7A-4BA24F78D7ED}"/>
    <hyperlink ref="C89" r:id="rId89" xr:uid="{254E8493-D895-4EB4-BCC3-096340F6E281}"/>
    <hyperlink ref="C90" r:id="rId90" xr:uid="{B41A886D-5753-42B5-AADA-7AFCE15A9A40}"/>
    <hyperlink ref="C91" r:id="rId91" xr:uid="{9D8CC28B-6A0D-444A-BD7A-6D2C45CF4928}"/>
    <hyperlink ref="C92" r:id="rId92" xr:uid="{43FACCFC-C72B-44CF-BDEB-AAB7622211D2}"/>
    <hyperlink ref="C93" r:id="rId93" xr:uid="{F6995839-7C5A-4169-BAEE-5071A78BDE10}"/>
    <hyperlink ref="C94" r:id="rId94" xr:uid="{AE245044-27E9-4D3C-8A64-B9EEE08D42B8}"/>
    <hyperlink ref="C95" r:id="rId95" xr:uid="{3713D8F3-CE34-4E95-B4CB-E7FA73DD28E8}"/>
    <hyperlink ref="C96" r:id="rId96" xr:uid="{1CABDAF7-D7EE-4502-8C41-47512EA64A98}"/>
    <hyperlink ref="C97" r:id="rId97" xr:uid="{4F48CBD5-D21C-4EFE-BB00-A9DC3500FED2}"/>
    <hyperlink ref="C98" r:id="rId98" xr:uid="{8B2AE0AE-79B6-42BA-9C32-EDC2BBE585D9}"/>
    <hyperlink ref="C99" r:id="rId99" xr:uid="{47136E6B-E283-4E6C-8627-3D2C70A936AE}"/>
    <hyperlink ref="C100" r:id="rId100" xr:uid="{5C5F040E-DDB7-45AA-9D3E-6D9BA05CE2B9}"/>
    <hyperlink ref="C101" r:id="rId101" xr:uid="{DFA2BF1C-4CF7-4EC1-BD53-792DED62F0F3}"/>
    <hyperlink ref="C102" r:id="rId102" xr:uid="{CF579C3D-B8E6-48C6-85B9-0FFD15345CD7}"/>
    <hyperlink ref="C103" r:id="rId103" xr:uid="{4B898AD8-AABE-4C2B-B5A4-C9F2522E2C67}"/>
    <hyperlink ref="C104" r:id="rId104" xr:uid="{27AC9C40-CEAE-40F3-8DF7-CF896433889C}"/>
    <hyperlink ref="C105" r:id="rId105" xr:uid="{FCD559EF-1ADB-401D-80B3-934E8F998C88}"/>
    <hyperlink ref="C106" r:id="rId106" xr:uid="{5E48B292-1923-4DFB-9D52-CF8FABA83D38}"/>
    <hyperlink ref="C107" r:id="rId107" xr:uid="{13B970CA-73FA-48A0-AE0E-D88526691318}"/>
    <hyperlink ref="C108" r:id="rId108" xr:uid="{5792A73F-FF6C-4C56-9E05-A242710A2177}"/>
    <hyperlink ref="C109" r:id="rId109" xr:uid="{364C960C-AA83-4A37-9E79-E9900F91365E}"/>
    <hyperlink ref="C110" r:id="rId110" xr:uid="{119FC9D3-0AEF-4AFA-961B-9DAA0C30D333}"/>
    <hyperlink ref="C111" r:id="rId111" xr:uid="{065014D6-8AAB-4250-B6C2-8D44878B3BF0}"/>
    <hyperlink ref="C112" r:id="rId112" xr:uid="{2B7447BF-E602-46D5-A6B5-EB4493476E7C}"/>
    <hyperlink ref="C113" r:id="rId113" xr:uid="{78B78439-8C64-4014-9632-EE2753738496}"/>
    <hyperlink ref="C114" r:id="rId114" xr:uid="{B586D811-68AB-4C36-91A9-05B74B701874}"/>
    <hyperlink ref="C115" r:id="rId115" xr:uid="{039DAB9B-D66D-47EF-AEB9-67BE6A168011}"/>
    <hyperlink ref="C116" r:id="rId116" xr:uid="{6325F740-0D02-44BE-845D-03AC1D5A7C9C}"/>
    <hyperlink ref="C117" r:id="rId117" xr:uid="{10DA5D07-B328-4A05-833F-298AF61D9786}"/>
    <hyperlink ref="C118" r:id="rId118" xr:uid="{21704233-522E-4E4D-9E8B-E3698A6BDD48}"/>
    <hyperlink ref="C119" r:id="rId119" xr:uid="{C267EB5F-1925-42E3-9814-A1A15B7F2F54}"/>
    <hyperlink ref="C120" r:id="rId120" xr:uid="{36CDCEC4-1F8B-4F8A-9742-C55106F309A2}"/>
    <hyperlink ref="C121" r:id="rId121" xr:uid="{90B00B87-D643-4438-A42F-45E60D0C72DC}"/>
    <hyperlink ref="C122" r:id="rId122" xr:uid="{0780FC7C-46CC-4224-AB33-42540A6A0854}"/>
  </hyperlinks>
  <pageMargins left="0.7" right="0.7" top="0.75" bottom="0.75" header="0.3" footer="0.3"/>
  <legacyDrawing r:id="rId1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ACB3-2C46-4F20-8EC6-A28AD3C1428F}">
  <dimension ref="A1:F222"/>
  <sheetViews>
    <sheetView workbookViewId="0">
      <selection activeCell="G63" sqref="G63"/>
    </sheetView>
  </sheetViews>
  <sheetFormatPr defaultRowHeight="15"/>
  <cols>
    <col min="2" max="2" width="37" customWidth="1"/>
    <col min="3" max="3" width="16.28515625" customWidth="1"/>
    <col min="4" max="4" width="16.5703125" customWidth="1"/>
    <col min="5" max="5" width="16.85546875" customWidth="1"/>
  </cols>
  <sheetData>
    <row r="1" spans="1:6">
      <c r="B1" s="10">
        <v>63</v>
      </c>
      <c r="C1" s="10">
        <v>131</v>
      </c>
      <c r="D1" s="10">
        <v>21</v>
      </c>
      <c r="E1" s="10">
        <v>7</v>
      </c>
    </row>
    <row r="2" spans="1:6">
      <c r="B2" s="6">
        <v>38</v>
      </c>
      <c r="C2" s="6">
        <v>55</v>
      </c>
      <c r="D2" s="6">
        <v>21</v>
      </c>
      <c r="E2" s="6">
        <v>7</v>
      </c>
      <c r="F2">
        <f>SUM(B2:E2)</f>
        <v>121</v>
      </c>
    </row>
    <row r="3" spans="1:6" s="13" customFormat="1" ht="87">
      <c r="A3" s="13" t="s">
        <v>0</v>
      </c>
      <c r="B3" s="28" t="s">
        <v>6</v>
      </c>
      <c r="C3" s="30" t="s">
        <v>8</v>
      </c>
      <c r="D3" s="30" t="s">
        <v>33</v>
      </c>
      <c r="E3" s="30" t="s">
        <v>35</v>
      </c>
    </row>
    <row r="4" spans="1:6">
      <c r="A4">
        <v>1</v>
      </c>
      <c r="B4">
        <v>1</v>
      </c>
      <c r="C4">
        <v>2</v>
      </c>
      <c r="D4">
        <v>1</v>
      </c>
      <c r="E4">
        <v>1</v>
      </c>
    </row>
    <row r="5" spans="1:6">
      <c r="A5">
        <v>2</v>
      </c>
      <c r="B5">
        <v>2</v>
      </c>
      <c r="C5">
        <v>3</v>
      </c>
      <c r="D5">
        <v>2</v>
      </c>
      <c r="E5">
        <v>2</v>
      </c>
    </row>
    <row r="6" spans="1:6">
      <c r="A6">
        <v>3</v>
      </c>
      <c r="B6">
        <v>3</v>
      </c>
      <c r="C6">
        <v>4</v>
      </c>
      <c r="D6">
        <v>3</v>
      </c>
      <c r="E6">
        <v>3</v>
      </c>
    </row>
    <row r="7" spans="1:6">
      <c r="A7">
        <v>4</v>
      </c>
      <c r="B7">
        <v>5</v>
      </c>
      <c r="C7">
        <v>8</v>
      </c>
      <c r="D7">
        <v>4</v>
      </c>
      <c r="E7">
        <v>4</v>
      </c>
    </row>
    <row r="8" spans="1:6">
      <c r="A8">
        <v>5</v>
      </c>
      <c r="B8">
        <v>6</v>
      </c>
      <c r="C8">
        <v>10</v>
      </c>
      <c r="D8">
        <v>5</v>
      </c>
      <c r="E8">
        <v>5</v>
      </c>
    </row>
    <row r="9" spans="1:6">
      <c r="A9">
        <v>6</v>
      </c>
      <c r="B9">
        <v>7</v>
      </c>
      <c r="C9">
        <v>11</v>
      </c>
      <c r="D9">
        <v>6</v>
      </c>
      <c r="E9">
        <v>6</v>
      </c>
    </row>
    <row r="10" spans="1:6">
      <c r="A10">
        <v>7</v>
      </c>
      <c r="B10">
        <v>8</v>
      </c>
      <c r="C10">
        <v>14</v>
      </c>
      <c r="D10">
        <v>7</v>
      </c>
      <c r="E10">
        <v>7</v>
      </c>
    </row>
    <row r="11" spans="1:6">
      <c r="A11">
        <v>8</v>
      </c>
      <c r="B11">
        <v>9</v>
      </c>
      <c r="C11">
        <v>16</v>
      </c>
      <c r="D11">
        <v>8</v>
      </c>
    </row>
    <row r="12" spans="1:6">
      <c r="A12">
        <v>9</v>
      </c>
      <c r="B12">
        <v>10</v>
      </c>
      <c r="C12">
        <v>19</v>
      </c>
      <c r="D12">
        <v>9</v>
      </c>
    </row>
    <row r="13" spans="1:6">
      <c r="A13">
        <v>10</v>
      </c>
      <c r="B13">
        <v>12</v>
      </c>
      <c r="C13">
        <v>20</v>
      </c>
      <c r="D13">
        <v>10</v>
      </c>
    </row>
    <row r="14" spans="1:6">
      <c r="A14">
        <v>11</v>
      </c>
      <c r="B14">
        <v>15</v>
      </c>
      <c r="C14">
        <v>22</v>
      </c>
      <c r="D14">
        <v>11</v>
      </c>
    </row>
    <row r="15" spans="1:6">
      <c r="A15">
        <v>12</v>
      </c>
      <c r="B15">
        <v>16</v>
      </c>
      <c r="C15">
        <v>28</v>
      </c>
      <c r="D15">
        <v>12</v>
      </c>
    </row>
    <row r="16" spans="1:6">
      <c r="A16">
        <v>13</v>
      </c>
      <c r="B16">
        <v>18</v>
      </c>
      <c r="C16">
        <v>36</v>
      </c>
      <c r="D16">
        <v>13</v>
      </c>
    </row>
    <row r="17" spans="1:4">
      <c r="A17">
        <v>14</v>
      </c>
      <c r="B17">
        <v>21</v>
      </c>
      <c r="C17">
        <v>37</v>
      </c>
      <c r="D17">
        <v>14</v>
      </c>
    </row>
    <row r="18" spans="1:4">
      <c r="A18">
        <v>15</v>
      </c>
      <c r="B18">
        <v>22</v>
      </c>
      <c r="C18">
        <v>39</v>
      </c>
      <c r="D18">
        <v>15</v>
      </c>
    </row>
    <row r="19" spans="1:4">
      <c r="A19">
        <v>16</v>
      </c>
      <c r="B19">
        <v>23</v>
      </c>
      <c r="C19">
        <v>41</v>
      </c>
      <c r="D19">
        <v>16</v>
      </c>
    </row>
    <row r="20" spans="1:4">
      <c r="A20">
        <v>17</v>
      </c>
      <c r="B20">
        <v>24</v>
      </c>
      <c r="C20">
        <v>47</v>
      </c>
      <c r="D20">
        <v>17</v>
      </c>
    </row>
    <row r="21" spans="1:4">
      <c r="A21">
        <v>18</v>
      </c>
      <c r="B21">
        <v>25</v>
      </c>
      <c r="C21">
        <v>49</v>
      </c>
      <c r="D21">
        <v>18</v>
      </c>
    </row>
    <row r="22" spans="1:4">
      <c r="A22">
        <v>19</v>
      </c>
      <c r="B22">
        <v>30</v>
      </c>
      <c r="C22">
        <v>50</v>
      </c>
      <c r="D22">
        <v>19</v>
      </c>
    </row>
    <row r="23" spans="1:4">
      <c r="A23">
        <v>20</v>
      </c>
      <c r="B23">
        <v>32</v>
      </c>
      <c r="C23">
        <v>59</v>
      </c>
      <c r="D23">
        <v>20</v>
      </c>
    </row>
    <row r="24" spans="1:4">
      <c r="A24">
        <v>21</v>
      </c>
      <c r="B24">
        <v>33</v>
      </c>
      <c r="C24">
        <v>61</v>
      </c>
      <c r="D24">
        <v>21</v>
      </c>
    </row>
    <row r="25" spans="1:4">
      <c r="A25">
        <v>22</v>
      </c>
      <c r="B25">
        <v>35</v>
      </c>
      <c r="C25">
        <v>63</v>
      </c>
    </row>
    <row r="26" spans="1:4">
      <c r="A26">
        <v>23</v>
      </c>
      <c r="B26">
        <v>36</v>
      </c>
      <c r="C26">
        <v>64</v>
      </c>
    </row>
    <row r="27" spans="1:4">
      <c r="A27">
        <v>24</v>
      </c>
      <c r="B27">
        <v>37</v>
      </c>
      <c r="C27">
        <v>67</v>
      </c>
    </row>
    <row r="28" spans="1:4">
      <c r="A28">
        <v>25</v>
      </c>
      <c r="B28">
        <v>40</v>
      </c>
      <c r="C28">
        <v>68</v>
      </c>
    </row>
    <row r="29" spans="1:4">
      <c r="A29">
        <v>26</v>
      </c>
      <c r="B29">
        <v>41</v>
      </c>
      <c r="C29">
        <v>69</v>
      </c>
    </row>
    <row r="30" spans="1:4">
      <c r="A30">
        <v>27</v>
      </c>
      <c r="B30">
        <v>42</v>
      </c>
      <c r="C30">
        <v>70</v>
      </c>
    </row>
    <row r="31" spans="1:4">
      <c r="A31">
        <v>28</v>
      </c>
      <c r="B31">
        <v>43</v>
      </c>
      <c r="C31">
        <v>78</v>
      </c>
    </row>
    <row r="32" spans="1:4">
      <c r="A32">
        <v>29</v>
      </c>
      <c r="B32">
        <v>44</v>
      </c>
      <c r="C32">
        <v>79</v>
      </c>
    </row>
    <row r="33" spans="1:3">
      <c r="A33">
        <v>30</v>
      </c>
      <c r="B33">
        <v>46</v>
      </c>
      <c r="C33">
        <v>80</v>
      </c>
    </row>
    <row r="34" spans="1:3">
      <c r="A34">
        <v>31</v>
      </c>
      <c r="B34">
        <v>47</v>
      </c>
      <c r="C34">
        <v>81</v>
      </c>
    </row>
    <row r="35" spans="1:3">
      <c r="A35">
        <v>32</v>
      </c>
      <c r="B35">
        <v>50</v>
      </c>
      <c r="C35">
        <v>83</v>
      </c>
    </row>
    <row r="36" spans="1:3">
      <c r="A36">
        <v>33</v>
      </c>
      <c r="B36">
        <v>52</v>
      </c>
      <c r="C36">
        <v>85</v>
      </c>
    </row>
    <row r="37" spans="1:3">
      <c r="A37">
        <v>34</v>
      </c>
      <c r="B37">
        <v>54</v>
      </c>
      <c r="C37">
        <v>88</v>
      </c>
    </row>
    <row r="38" spans="1:3">
      <c r="A38">
        <v>35</v>
      </c>
      <c r="B38">
        <v>56</v>
      </c>
      <c r="C38">
        <v>90</v>
      </c>
    </row>
    <row r="39" spans="1:3">
      <c r="A39">
        <v>36</v>
      </c>
      <c r="B39">
        <v>57</v>
      </c>
      <c r="C39">
        <v>93</v>
      </c>
    </row>
    <row r="40" spans="1:3">
      <c r="A40">
        <v>37</v>
      </c>
      <c r="B40">
        <v>58</v>
      </c>
      <c r="C40">
        <v>94</v>
      </c>
    </row>
    <row r="41" spans="1:3">
      <c r="A41">
        <v>38</v>
      </c>
      <c r="B41">
        <v>59</v>
      </c>
      <c r="C41">
        <v>96</v>
      </c>
    </row>
    <row r="42" spans="1:3">
      <c r="A42">
        <v>39</v>
      </c>
      <c r="B42">
        <v>60</v>
      </c>
      <c r="C42">
        <v>97</v>
      </c>
    </row>
    <row r="43" spans="1:3">
      <c r="A43">
        <v>40</v>
      </c>
      <c r="B43">
        <v>61</v>
      </c>
      <c r="C43">
        <v>99</v>
      </c>
    </row>
    <row r="44" spans="1:3">
      <c r="A44">
        <v>41</v>
      </c>
      <c r="B44">
        <v>63</v>
      </c>
      <c r="C44">
        <v>100</v>
      </c>
    </row>
    <row r="45" spans="1:3">
      <c r="A45">
        <v>42</v>
      </c>
      <c r="C45">
        <v>102</v>
      </c>
    </row>
    <row r="46" spans="1:3">
      <c r="A46">
        <v>43</v>
      </c>
      <c r="C46">
        <v>105</v>
      </c>
    </row>
    <row r="47" spans="1:3">
      <c r="A47">
        <v>44</v>
      </c>
      <c r="C47">
        <v>113</v>
      </c>
    </row>
    <row r="48" spans="1:3">
      <c r="A48">
        <v>45</v>
      </c>
      <c r="C48">
        <v>114</v>
      </c>
    </row>
    <row r="49" spans="1:3">
      <c r="A49">
        <v>46</v>
      </c>
      <c r="C49">
        <v>115</v>
      </c>
    </row>
    <row r="50" spans="1:3">
      <c r="A50">
        <v>47</v>
      </c>
      <c r="C50">
        <v>117</v>
      </c>
    </row>
    <row r="51" spans="1:3">
      <c r="A51">
        <v>48</v>
      </c>
      <c r="C51">
        <v>118</v>
      </c>
    </row>
    <row r="52" spans="1:3">
      <c r="A52">
        <v>49</v>
      </c>
      <c r="C52">
        <v>121</v>
      </c>
    </row>
    <row r="53" spans="1:3">
      <c r="A53">
        <v>50</v>
      </c>
      <c r="C53">
        <v>124</v>
      </c>
    </row>
    <row r="54" spans="1:3">
      <c r="A54">
        <v>51</v>
      </c>
      <c r="C54">
        <v>125</v>
      </c>
    </row>
    <row r="55" spans="1:3">
      <c r="A55">
        <v>52</v>
      </c>
      <c r="C55">
        <v>129</v>
      </c>
    </row>
    <row r="56" spans="1:3">
      <c r="A56">
        <v>53</v>
      </c>
      <c r="C56">
        <v>130</v>
      </c>
    </row>
    <row r="57" spans="1:3">
      <c r="A57">
        <v>54</v>
      </c>
      <c r="C57">
        <v>133</v>
      </c>
    </row>
    <row r="58" spans="1:3">
      <c r="A58">
        <v>55</v>
      </c>
      <c r="C58">
        <v>134</v>
      </c>
    </row>
    <row r="59" spans="1:3">
      <c r="A59">
        <v>56</v>
      </c>
      <c r="C59">
        <v>141</v>
      </c>
    </row>
    <row r="60" spans="1:3">
      <c r="A60">
        <v>57</v>
      </c>
      <c r="C60">
        <v>142</v>
      </c>
    </row>
    <row r="61" spans="1:3">
      <c r="A61">
        <v>58</v>
      </c>
      <c r="C61">
        <v>5</v>
      </c>
    </row>
    <row r="62" spans="1:3">
      <c r="A62">
        <v>59</v>
      </c>
    </row>
    <row r="63" spans="1:3">
      <c r="A63">
        <v>60</v>
      </c>
    </row>
    <row r="64" spans="1:3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1">
      <c r="A97">
        <v>94</v>
      </c>
    </row>
    <row r="98" spans="1:1">
      <c r="A98">
        <v>95</v>
      </c>
    </row>
    <row r="99" spans="1:1">
      <c r="A99">
        <v>96</v>
      </c>
    </row>
    <row r="100" spans="1:1">
      <c r="A100">
        <v>97</v>
      </c>
    </row>
    <row r="101" spans="1:1">
      <c r="A101">
        <v>98</v>
      </c>
    </row>
    <row r="102" spans="1:1">
      <c r="A102">
        <v>99</v>
      </c>
    </row>
    <row r="103" spans="1:1">
      <c r="A103">
        <v>100</v>
      </c>
    </row>
    <row r="104" spans="1:1">
      <c r="A104">
        <v>101</v>
      </c>
    </row>
    <row r="105" spans="1:1">
      <c r="A105">
        <v>102</v>
      </c>
    </row>
    <row r="106" spans="1:1">
      <c r="A106">
        <v>103</v>
      </c>
    </row>
    <row r="107" spans="1:1">
      <c r="A107">
        <v>104</v>
      </c>
    </row>
    <row r="108" spans="1:1">
      <c r="A108">
        <v>105</v>
      </c>
    </row>
    <row r="109" spans="1:1">
      <c r="A109">
        <v>106</v>
      </c>
    </row>
    <row r="110" spans="1:1">
      <c r="A110">
        <v>107</v>
      </c>
    </row>
    <row r="111" spans="1:1">
      <c r="A111">
        <v>108</v>
      </c>
    </row>
    <row r="112" spans="1:1">
      <c r="A112">
        <v>109</v>
      </c>
    </row>
    <row r="113" spans="1:1">
      <c r="A113">
        <v>110</v>
      </c>
    </row>
    <row r="114" spans="1:1">
      <c r="A114">
        <v>111</v>
      </c>
    </row>
    <row r="115" spans="1:1">
      <c r="A115">
        <v>112</v>
      </c>
    </row>
    <row r="116" spans="1:1">
      <c r="A116">
        <v>113</v>
      </c>
    </row>
    <row r="117" spans="1:1">
      <c r="A117">
        <v>114</v>
      </c>
    </row>
    <row r="118" spans="1:1">
      <c r="A118">
        <v>115</v>
      </c>
    </row>
    <row r="119" spans="1:1">
      <c r="A119">
        <v>116</v>
      </c>
    </row>
    <row r="120" spans="1:1">
      <c r="A120">
        <v>117</v>
      </c>
    </row>
    <row r="121" spans="1:1">
      <c r="A121">
        <v>118</v>
      </c>
    </row>
    <row r="122" spans="1:1">
      <c r="A122">
        <v>119</v>
      </c>
    </row>
    <row r="123" spans="1:1">
      <c r="A123">
        <v>120</v>
      </c>
    </row>
    <row r="124" spans="1:1">
      <c r="A124">
        <v>121</v>
      </c>
    </row>
    <row r="125" spans="1:1">
      <c r="A125">
        <v>122</v>
      </c>
    </row>
    <row r="126" spans="1:1">
      <c r="A126">
        <v>123</v>
      </c>
    </row>
    <row r="127" spans="1:1">
      <c r="A127">
        <v>124</v>
      </c>
    </row>
    <row r="128" spans="1:1">
      <c r="A128">
        <v>125</v>
      </c>
    </row>
    <row r="129" spans="1:1">
      <c r="A129">
        <v>126</v>
      </c>
    </row>
    <row r="130" spans="1:1">
      <c r="A130">
        <v>127</v>
      </c>
    </row>
    <row r="131" spans="1:1">
      <c r="A131">
        <v>128</v>
      </c>
    </row>
    <row r="132" spans="1:1">
      <c r="A132">
        <v>129</v>
      </c>
    </row>
    <row r="133" spans="1:1">
      <c r="A133">
        <v>130</v>
      </c>
    </row>
    <row r="134" spans="1:1">
      <c r="A134">
        <v>131</v>
      </c>
    </row>
    <row r="135" spans="1:1">
      <c r="A135">
        <v>132</v>
      </c>
    </row>
    <row r="136" spans="1:1">
      <c r="A136">
        <v>133</v>
      </c>
    </row>
    <row r="137" spans="1:1">
      <c r="A137">
        <v>134</v>
      </c>
    </row>
    <row r="138" spans="1:1">
      <c r="A138">
        <v>135</v>
      </c>
    </row>
    <row r="139" spans="1:1">
      <c r="A139">
        <v>136</v>
      </c>
    </row>
    <row r="140" spans="1:1">
      <c r="A140">
        <v>137</v>
      </c>
    </row>
    <row r="141" spans="1:1">
      <c r="A141">
        <v>138</v>
      </c>
    </row>
    <row r="142" spans="1:1">
      <c r="A142">
        <v>139</v>
      </c>
    </row>
    <row r="143" spans="1:1">
      <c r="A143">
        <v>140</v>
      </c>
    </row>
    <row r="144" spans="1:1">
      <c r="A144">
        <v>141</v>
      </c>
    </row>
    <row r="145" spans="1:1">
      <c r="A145">
        <v>142</v>
      </c>
    </row>
    <row r="146" spans="1:1">
      <c r="A146">
        <v>143</v>
      </c>
    </row>
    <row r="147" spans="1:1">
      <c r="A147">
        <v>144</v>
      </c>
    </row>
    <row r="148" spans="1:1">
      <c r="A148">
        <v>145</v>
      </c>
    </row>
    <row r="149" spans="1:1">
      <c r="A149">
        <v>146</v>
      </c>
    </row>
    <row r="150" spans="1:1">
      <c r="A150">
        <v>147</v>
      </c>
    </row>
    <row r="151" spans="1:1">
      <c r="A151">
        <v>148</v>
      </c>
    </row>
    <row r="152" spans="1:1">
      <c r="A152">
        <v>149</v>
      </c>
    </row>
    <row r="153" spans="1:1">
      <c r="A153">
        <v>150</v>
      </c>
    </row>
    <row r="154" spans="1:1">
      <c r="A154">
        <v>151</v>
      </c>
    </row>
    <row r="155" spans="1:1">
      <c r="A155">
        <v>152</v>
      </c>
    </row>
    <row r="156" spans="1:1">
      <c r="A156">
        <v>153</v>
      </c>
    </row>
    <row r="157" spans="1:1">
      <c r="A157">
        <v>154</v>
      </c>
    </row>
    <row r="158" spans="1:1">
      <c r="A158">
        <v>155</v>
      </c>
    </row>
    <row r="159" spans="1:1">
      <c r="A159">
        <v>156</v>
      </c>
    </row>
    <row r="160" spans="1:1">
      <c r="A160">
        <v>157</v>
      </c>
    </row>
    <row r="161" spans="1:1">
      <c r="A161">
        <v>158</v>
      </c>
    </row>
    <row r="162" spans="1:1">
      <c r="A162">
        <v>159</v>
      </c>
    </row>
    <row r="163" spans="1:1">
      <c r="A163">
        <v>160</v>
      </c>
    </row>
    <row r="164" spans="1:1">
      <c r="A164">
        <v>161</v>
      </c>
    </row>
    <row r="165" spans="1:1">
      <c r="A165">
        <v>162</v>
      </c>
    </row>
    <row r="166" spans="1:1">
      <c r="A166">
        <v>163</v>
      </c>
    </row>
    <row r="167" spans="1:1">
      <c r="A167">
        <v>164</v>
      </c>
    </row>
    <row r="168" spans="1:1">
      <c r="A168">
        <v>165</v>
      </c>
    </row>
    <row r="169" spans="1:1">
      <c r="A169">
        <v>166</v>
      </c>
    </row>
    <row r="170" spans="1:1">
      <c r="A170">
        <v>167</v>
      </c>
    </row>
    <row r="171" spans="1:1">
      <c r="A171">
        <v>168</v>
      </c>
    </row>
    <row r="172" spans="1:1">
      <c r="A172">
        <v>169</v>
      </c>
    </row>
    <row r="173" spans="1:1">
      <c r="A173">
        <v>170</v>
      </c>
    </row>
    <row r="174" spans="1:1">
      <c r="A174">
        <v>171</v>
      </c>
    </row>
    <row r="175" spans="1:1">
      <c r="A175">
        <v>172</v>
      </c>
    </row>
    <row r="176" spans="1:1">
      <c r="A176">
        <v>173</v>
      </c>
    </row>
    <row r="177" spans="1:1">
      <c r="A177">
        <v>174</v>
      </c>
    </row>
    <row r="178" spans="1:1">
      <c r="A178">
        <v>175</v>
      </c>
    </row>
    <row r="179" spans="1:1">
      <c r="A179">
        <v>176</v>
      </c>
    </row>
    <row r="180" spans="1:1">
      <c r="A180">
        <v>177</v>
      </c>
    </row>
    <row r="181" spans="1:1">
      <c r="A181">
        <v>178</v>
      </c>
    </row>
    <row r="182" spans="1:1">
      <c r="A182">
        <v>179</v>
      </c>
    </row>
    <row r="183" spans="1:1">
      <c r="A183">
        <v>180</v>
      </c>
    </row>
    <row r="184" spans="1:1">
      <c r="A184">
        <v>181</v>
      </c>
    </row>
    <row r="185" spans="1:1">
      <c r="A185">
        <v>182</v>
      </c>
    </row>
    <row r="186" spans="1:1">
      <c r="A186">
        <v>183</v>
      </c>
    </row>
    <row r="187" spans="1:1">
      <c r="A187">
        <v>184</v>
      </c>
    </row>
    <row r="188" spans="1:1">
      <c r="A188">
        <v>185</v>
      </c>
    </row>
    <row r="189" spans="1:1">
      <c r="A189">
        <v>186</v>
      </c>
    </row>
    <row r="190" spans="1:1">
      <c r="A190">
        <v>187</v>
      </c>
    </row>
    <row r="191" spans="1:1">
      <c r="A191">
        <v>188</v>
      </c>
    </row>
    <row r="192" spans="1:1">
      <c r="A192">
        <v>189</v>
      </c>
    </row>
    <row r="193" spans="1:1">
      <c r="A193">
        <v>190</v>
      </c>
    </row>
    <row r="194" spans="1:1">
      <c r="A194">
        <v>191</v>
      </c>
    </row>
    <row r="195" spans="1:1">
      <c r="A195">
        <v>192</v>
      </c>
    </row>
    <row r="196" spans="1:1">
      <c r="A196">
        <v>193</v>
      </c>
    </row>
    <row r="197" spans="1:1">
      <c r="A197">
        <v>194</v>
      </c>
    </row>
    <row r="198" spans="1:1">
      <c r="A198">
        <v>195</v>
      </c>
    </row>
    <row r="199" spans="1:1">
      <c r="A199">
        <v>196</v>
      </c>
    </row>
    <row r="200" spans="1:1">
      <c r="A200">
        <v>197</v>
      </c>
    </row>
    <row r="201" spans="1:1">
      <c r="A201">
        <v>198</v>
      </c>
    </row>
    <row r="202" spans="1:1">
      <c r="A202">
        <v>199</v>
      </c>
    </row>
    <row r="203" spans="1:1">
      <c r="A203">
        <v>200</v>
      </c>
    </row>
    <row r="204" spans="1:1">
      <c r="A204">
        <v>201</v>
      </c>
    </row>
    <row r="205" spans="1:1">
      <c r="A205">
        <v>202</v>
      </c>
    </row>
    <row r="206" spans="1:1">
      <c r="A206">
        <v>203</v>
      </c>
    </row>
    <row r="207" spans="1:1">
      <c r="A207">
        <v>204</v>
      </c>
    </row>
    <row r="208" spans="1:1">
      <c r="A208">
        <v>205</v>
      </c>
    </row>
    <row r="209" spans="1:1">
      <c r="A209">
        <v>206</v>
      </c>
    </row>
    <row r="210" spans="1:1">
      <c r="A210">
        <v>207</v>
      </c>
    </row>
    <row r="211" spans="1:1">
      <c r="A211">
        <v>208</v>
      </c>
    </row>
    <row r="212" spans="1:1">
      <c r="A212">
        <v>209</v>
      </c>
    </row>
    <row r="213" spans="1:1">
      <c r="A213">
        <v>210</v>
      </c>
    </row>
    <row r="214" spans="1:1">
      <c r="A214">
        <v>211</v>
      </c>
    </row>
    <row r="215" spans="1:1">
      <c r="A215">
        <v>212</v>
      </c>
    </row>
    <row r="216" spans="1:1">
      <c r="A216">
        <v>213</v>
      </c>
    </row>
    <row r="217" spans="1:1">
      <c r="A217">
        <v>214</v>
      </c>
    </row>
    <row r="218" spans="1:1">
      <c r="A218">
        <v>215</v>
      </c>
    </row>
    <row r="219" spans="1:1">
      <c r="A219">
        <v>216</v>
      </c>
    </row>
    <row r="220" spans="1:1">
      <c r="A220">
        <v>217</v>
      </c>
    </row>
    <row r="221" spans="1:1">
      <c r="A221">
        <v>218</v>
      </c>
    </row>
    <row r="222" spans="1:1">
      <c r="A222">
        <v>219</v>
      </c>
    </row>
  </sheetData>
  <autoFilter ref="A3:D222" xr:uid="{8754ACB3-2C46-4F20-8EC6-A28AD3C1428F}">
    <sortState xmlns:xlrd2="http://schemas.microsoft.com/office/spreadsheetml/2017/richdata2" ref="A4:D222">
      <sortCondition ref="B3:B141"/>
    </sortState>
  </autoFilter>
  <conditionalFormatting sqref="B4:B64">
    <cfRule type="duplicateValues" dxfId="1" priority="4"/>
  </conditionalFormatting>
  <conditionalFormatting sqref="D4:D51">
    <cfRule type="duplicateValues" dxfId="0" priority="2"/>
  </conditionalFormatting>
  <hyperlinks>
    <hyperlink ref="C3" r:id="rId1" xr:uid="{265311C7-CFB3-48BA-BADD-BBB820E61D2B}"/>
    <hyperlink ref="B3" r:id="rId2" xr:uid="{0CB30564-91A2-4A51-9DC2-B6396A38492B}"/>
    <hyperlink ref="D3" r:id="rId3" xr:uid="{2002AF93-C1CE-43BF-B31D-6BB3546ED619}"/>
    <hyperlink ref="E3" r:id="rId4" xr:uid="{5DB189D4-90F6-4597-9166-A1DC518BF2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C072-5F7A-4C2D-BF65-6901C7475764}">
  <dimension ref="A1:H8"/>
  <sheetViews>
    <sheetView workbookViewId="0">
      <selection activeCell="A4" sqref="A4:XFD4"/>
    </sheetView>
  </sheetViews>
  <sheetFormatPr defaultRowHeight="15"/>
  <cols>
    <col min="1" max="1" width="5.140625" customWidth="1"/>
    <col min="2" max="2" width="39.28515625" customWidth="1"/>
    <col min="4" max="4" width="15.28515625" customWidth="1"/>
    <col min="5" max="5" width="14.5703125" customWidth="1"/>
    <col min="6" max="7" width="13.5703125" customWidth="1"/>
  </cols>
  <sheetData>
    <row r="1" spans="1:8" s="13" customFormat="1" ht="72.75">
      <c r="A1" s="12" t="s">
        <v>0</v>
      </c>
      <c r="B1" s="12" t="s">
        <v>1</v>
      </c>
      <c r="C1" s="12" t="s">
        <v>2</v>
      </c>
      <c r="D1" s="13" t="s">
        <v>224</v>
      </c>
      <c r="E1" s="13" t="s">
        <v>225</v>
      </c>
      <c r="F1" s="13" t="s">
        <v>226</v>
      </c>
      <c r="G1" s="13" t="s">
        <v>227</v>
      </c>
    </row>
    <row r="2" spans="1:8">
      <c r="A2" s="4">
        <v>1</v>
      </c>
      <c r="B2" s="3" t="s">
        <v>6</v>
      </c>
      <c r="C2" s="6">
        <v>63</v>
      </c>
      <c r="D2" t="s">
        <v>228</v>
      </c>
      <c r="E2">
        <f>23/C2*100</f>
        <v>36.507936507936506</v>
      </c>
      <c r="F2">
        <f>63/C2*100</f>
        <v>100</v>
      </c>
      <c r="G2">
        <f>35/C2*100</f>
        <v>55.555555555555557</v>
      </c>
    </row>
    <row r="3" spans="1:8">
      <c r="A3" s="4">
        <v>2</v>
      </c>
      <c r="B3" s="3" t="s">
        <v>8</v>
      </c>
      <c r="C3" s="6">
        <v>10</v>
      </c>
      <c r="D3" s="25" t="s">
        <v>228</v>
      </c>
      <c r="E3" s="25"/>
      <c r="F3" s="25"/>
      <c r="G3" s="25"/>
    </row>
    <row r="4" spans="1:8">
      <c r="A4" s="18">
        <v>3</v>
      </c>
      <c r="B4" s="19" t="s">
        <v>23</v>
      </c>
      <c r="C4" s="20">
        <v>219</v>
      </c>
      <c r="D4" s="21" t="s">
        <v>228</v>
      </c>
      <c r="E4" s="21"/>
      <c r="F4" s="21"/>
      <c r="G4" s="21"/>
      <c r="H4" t="s">
        <v>229</v>
      </c>
    </row>
    <row r="5" spans="1:8">
      <c r="A5" s="4">
        <v>4</v>
      </c>
      <c r="B5" s="3" t="s">
        <v>25</v>
      </c>
      <c r="C5" s="6">
        <v>103</v>
      </c>
    </row>
    <row r="6" spans="1:8">
      <c r="A6" s="4">
        <v>5</v>
      </c>
      <c r="B6" s="3" t="s">
        <v>31</v>
      </c>
      <c r="C6" s="6">
        <v>72</v>
      </c>
    </row>
    <row r="7" spans="1:8">
      <c r="A7" s="4">
        <v>6</v>
      </c>
      <c r="B7" s="5" t="s">
        <v>33</v>
      </c>
      <c r="C7" s="6">
        <v>21</v>
      </c>
      <c r="D7" t="s">
        <v>228</v>
      </c>
      <c r="E7">
        <f>21/C7*100</f>
        <v>100</v>
      </c>
      <c r="F7">
        <f>21/C7*100</f>
        <v>100</v>
      </c>
      <c r="G7">
        <f>20/C7*100</f>
        <v>95.238095238095227</v>
      </c>
    </row>
    <row r="8" spans="1:8">
      <c r="A8" s="4">
        <v>7</v>
      </c>
      <c r="B8" s="3" t="s">
        <v>35</v>
      </c>
      <c r="C8" s="6">
        <v>7</v>
      </c>
      <c r="D8" t="s">
        <v>36</v>
      </c>
      <c r="E8">
        <f>7/C8*100</f>
        <v>100</v>
      </c>
      <c r="F8">
        <f>7/C8*100</f>
        <v>100</v>
      </c>
      <c r="G8">
        <f>0/C8*100</f>
        <v>0</v>
      </c>
    </row>
  </sheetData>
  <hyperlinks>
    <hyperlink ref="B3" r:id="rId1" xr:uid="{1BA40939-C67C-4658-8CF8-64C2869CAECC}"/>
    <hyperlink ref="B2" r:id="rId2" xr:uid="{2F1D0673-7389-4D0D-8EA8-950E0669EA9A}"/>
    <hyperlink ref="B5" r:id="rId3" xr:uid="{73D646F4-B01E-4B1C-9AAC-58005A541342}"/>
    <hyperlink ref="B6" r:id="rId4" xr:uid="{980501A0-B32D-4EC4-8E6E-E2676B0F4DB3}"/>
    <hyperlink ref="B7" r:id="rId5" xr:uid="{A2E76A07-2551-44EB-B13E-51D6C6EA8B4C}"/>
    <hyperlink ref="B8" r:id="rId6" xr:uid="{9A2EFECB-CB57-44A5-95C5-42EAFB85A49B}"/>
    <hyperlink ref="B4" r:id="rId7" xr:uid="{54D8D23A-A806-4EF3-B629-1A07F14A53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2024-04-28T01:03:27Z</dcterms:created>
  <dcterms:modified xsi:type="dcterms:W3CDTF">2024-05-05T21:59:44Z</dcterms:modified>
  <cp:category/>
  <cp:contentStatus/>
</cp:coreProperties>
</file>