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cclane\Methodo\Desarrollo\Area QA\Ejecución de Pruebas\Carro de Compras Noah\"/>
    </mc:Choice>
  </mc:AlternateContent>
  <bookViews>
    <workbookView xWindow="0" yWindow="0" windowWidth="24000" windowHeight="9600" activeTab="3"/>
  </bookViews>
  <sheets>
    <sheet name="Portada" sheetId="1" r:id="rId1"/>
    <sheet name="Información Referencial" sheetId="2" r:id="rId2"/>
    <sheet name="Resumen" sheetId="3" r:id="rId3"/>
    <sheet name="Plan de casos de pruebas" sheetId="4" r:id="rId4"/>
  </sheets>
  <definedNames>
    <definedName name="_Toc489526108" localSheetId="2">Resumen!$I$8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N14" i="4"/>
  <c r="N15" i="4"/>
  <c r="M13" i="4"/>
  <c r="M14" i="4"/>
  <c r="M15" i="4"/>
  <c r="K13" i="4"/>
  <c r="K14" i="4"/>
  <c r="K15" i="4"/>
  <c r="N12" i="4"/>
  <c r="M12" i="4"/>
  <c r="K12" i="4"/>
  <c r="G12" i="4"/>
  <c r="E13" i="4"/>
  <c r="E14" i="4"/>
  <c r="E15" i="4"/>
  <c r="E12" i="4"/>
  <c r="D13" i="4"/>
  <c r="D14" i="4"/>
  <c r="D15" i="4"/>
  <c r="D12" i="4"/>
  <c r="D16" i="4" l="1"/>
  <c r="G13" i="4" l="1"/>
  <c r="G14" i="4" s="1"/>
  <c r="G15" i="4" s="1"/>
  <c r="D19" i="3"/>
  <c r="D20" i="3"/>
  <c r="D21" i="3"/>
  <c r="D18" i="3"/>
  <c r="E19" i="3"/>
  <c r="E20" i="3"/>
  <c r="E21" i="3"/>
  <c r="E18" i="3"/>
  <c r="A19" i="3"/>
  <c r="A20" i="3"/>
  <c r="A21" i="3"/>
  <c r="A18" i="3"/>
  <c r="E22" i="3" l="1"/>
  <c r="D22" i="3"/>
  <c r="F21" i="3"/>
  <c r="N16" i="4"/>
  <c r="M16" i="4"/>
  <c r="K16" i="4"/>
  <c r="F18" i="3"/>
  <c r="H12" i="4"/>
  <c r="O13" i="4"/>
  <c r="O15" i="4"/>
  <c r="O14" i="4"/>
  <c r="K37" i="3"/>
  <c r="F19" i="3" l="1"/>
  <c r="O12" i="4"/>
  <c r="O16" i="4" s="1"/>
  <c r="J18" i="3"/>
  <c r="K18" i="3"/>
  <c r="L18" i="3"/>
  <c r="K35" i="3"/>
  <c r="G18" i="3"/>
  <c r="F20" i="3" l="1"/>
  <c r="H13" i="4"/>
  <c r="G19" i="3" s="1"/>
  <c r="M18" i="3"/>
  <c r="K34" i="3"/>
  <c r="H14" i="4" l="1"/>
  <c r="G20" i="3" s="1"/>
  <c r="H15" i="4" l="1"/>
  <c r="G21" i="3" s="1"/>
  <c r="G22" i="3" l="1"/>
  <c r="F22" i="3"/>
  <c r="K36" i="3" s="1"/>
  <c r="K38" i="3" s="1"/>
</calcChain>
</file>

<file path=xl/comments1.xml><?xml version="1.0" encoding="utf-8"?>
<comments xmlns="http://schemas.openxmlformats.org/spreadsheetml/2006/main">
  <authors>
    <author>Daniela Vasquez</author>
  </authors>
  <commentList>
    <comment ref="D11" authorId="0" shapeId="0">
      <text>
        <r>
          <rPr>
            <b/>
            <sz val="9"/>
            <color indexed="81"/>
            <rFont val="Calibri"/>
            <family val="2"/>
            <scheme val="minor"/>
          </rPr>
          <t>Hito Satisfactorio</t>
        </r>
      </text>
    </comment>
    <comment ref="E11" authorId="0" shapeId="0">
      <text>
        <r>
          <rPr>
            <b/>
            <sz val="9"/>
            <color indexed="81"/>
            <rFont val="Calibri"/>
            <family val="2"/>
            <scheme val="minor"/>
          </rPr>
          <t xml:space="preserve">Hito Insatisfactorio
</t>
        </r>
      </text>
    </comment>
    <comment ref="G11" authorId="0" shapeId="0">
      <text>
        <r>
          <rPr>
            <b/>
            <sz val="9"/>
            <color indexed="81"/>
            <rFont val="Calibri"/>
            <family val="2"/>
            <scheme val="minor"/>
          </rPr>
          <t>Hito No Ejecutado</t>
        </r>
      </text>
    </comment>
  </commentList>
</comments>
</file>

<file path=xl/sharedStrings.xml><?xml version="1.0" encoding="utf-8"?>
<sst xmlns="http://schemas.openxmlformats.org/spreadsheetml/2006/main" count="144" uniqueCount="89">
  <si>
    <t>Rol</t>
  </si>
  <si>
    <t>Responsabilidad</t>
  </si>
  <si>
    <t>Nombre Recurso</t>
  </si>
  <si>
    <t>Ing. de dersarrollo</t>
  </si>
  <si>
    <t>Problemas u observaciones importantes al crear o ejecutar el PP</t>
  </si>
  <si>
    <t>Resumen resultado de la ejecución del plan de pruebas</t>
  </si>
  <si>
    <t>Resultado certificación de las pruebas</t>
  </si>
  <si>
    <t>Fecha generación del informe</t>
  </si>
  <si>
    <t>Insatisfactorio</t>
  </si>
  <si>
    <t>N°</t>
  </si>
  <si>
    <t>NAVEGACIÓN (MODULO/OPCIÓN/PRUEBA)</t>
  </si>
  <si>
    <t>ACCIÓN</t>
  </si>
  <si>
    <t>RESULTADO ESPERADO</t>
  </si>
  <si>
    <t>OBTENCIÓN RESUSLTADOS DE PRUEBA</t>
  </si>
  <si>
    <t>PRUEBA</t>
  </si>
  <si>
    <t>ERROR</t>
  </si>
  <si>
    <t>CONDICIONES DE LAS PRUEBAS</t>
  </si>
  <si>
    <t>Número de Iteración</t>
  </si>
  <si>
    <t>Plataforma en que fue probado (Ej: Windows 7 - IE8):</t>
  </si>
  <si>
    <t>URL o Software</t>
  </si>
  <si>
    <t>Equipos en que se efectúan las pruebas:</t>
  </si>
  <si>
    <t>Nombre(s) y contraseña de usuario(s) de acceso al sistema</t>
  </si>
  <si>
    <t>Resultado</t>
  </si>
  <si>
    <t>CLASIFICACIÓN DE LAS PRUEBAS</t>
  </si>
  <si>
    <t>Módulos o navegación</t>
  </si>
  <si>
    <t>a</t>
  </si>
  <si>
    <t>r</t>
  </si>
  <si>
    <t>q</t>
  </si>
  <si>
    <t>TOTAL</t>
  </si>
  <si>
    <t>Tipo A</t>
  </si>
  <si>
    <t>Tipo B</t>
  </si>
  <si>
    <t>Tipo C</t>
  </si>
  <si>
    <t>TIPO DE ERRORES</t>
  </si>
  <si>
    <t>total</t>
  </si>
  <si>
    <t>Satisfactorios</t>
  </si>
  <si>
    <t>No ejecutados</t>
  </si>
  <si>
    <t>Planificar, ejecutar y preparar los casos de prueba</t>
  </si>
  <si>
    <t>COMENTARIOS</t>
  </si>
  <si>
    <t>Total</t>
  </si>
  <si>
    <t>% de avance</t>
  </si>
  <si>
    <t>Total de Hitos</t>
  </si>
  <si>
    <t>No Ejecutados</t>
  </si>
  <si>
    <t>Insatisfactorios</t>
  </si>
  <si>
    <t>Porcentaje según tipo de errores</t>
  </si>
  <si>
    <t>Tipo A 
(Crítico)</t>
  </si>
  <si>
    <t>Toda falla a nivel funcional, tal como inconsistencia en transacciones, caída del sistema, falta de implementación o falla en la funcionalidad principal, degradación grave de performance, incompatibilidad de componentes integrados</t>
  </si>
  <si>
    <t>Tipo B
(Media)</t>
  </si>
  <si>
    <t>Toda falla que afecte puntualmente a una función secundaria pero que no impide que se lleven a cabo normalmente las funciones centrales del sistema. Ejemplo de fallas tipo B son: falla en una operación de una búsqueda</t>
  </si>
  <si>
    <t>Toda falla menor que no afecta el funcionamiento general del sistema. Se trata de problemas estéticos, errores de ortografía, formato de impresión, entre otros.</t>
  </si>
  <si>
    <t>Tipo C
(Baja)</t>
  </si>
  <si>
    <t>Tipo</t>
  </si>
  <si>
    <t>Resultados</t>
  </si>
  <si>
    <t>Ana Rudman</t>
  </si>
  <si>
    <t>Windows 10 - Chrome</t>
  </si>
  <si>
    <t>Noteboock Qa</t>
  </si>
  <si>
    <t>Porcentaje de Avance de Ejecución de Pruebas</t>
  </si>
  <si>
    <t xml:space="preserve">  </t>
  </si>
  <si>
    <t xml:space="preserve">     METHODO SPA</t>
  </si>
  <si>
    <t>Ing. Qa</t>
  </si>
  <si>
    <t>Corregir las anomalías detectadas</t>
  </si>
  <si>
    <t>Wilson Sayago</t>
  </si>
  <si>
    <t>Jefe de Proyectos</t>
  </si>
  <si>
    <t>Alex  Nahuelñir</t>
  </si>
  <si>
    <t>Revisar plan de prueba</t>
  </si>
  <si>
    <t>http://200.91.27.131</t>
  </si>
  <si>
    <t>CARRO DE COMPRAS/INICIO</t>
  </si>
  <si>
    <t>Ingresar a la e-commerce del carro de compra NOAH</t>
  </si>
  <si>
    <t>1. Visualizar los productos.
2. Visualizar en 0 el Sub total, Envio, y total a pagar.</t>
  </si>
  <si>
    <t>Visualizar los locales activos</t>
  </si>
  <si>
    <t>CARRO DE COMPRAS/INICIO/FAMILIA REQUERIDA</t>
  </si>
  <si>
    <t>Realizar un pedido seleccionando una familia requerida</t>
  </si>
  <si>
    <t xml:space="preserve">Se debe desplegar un popop con las opciones disponibles para elegir. </t>
  </si>
  <si>
    <t>Realizar un pedido seleccionando una familia requerida que tenga un valor adicional.</t>
  </si>
  <si>
    <t>En el total a pagar se debe detallar el valor adicional del producto seleccionado.</t>
  </si>
  <si>
    <t>CARRO DE COMPRAS/INICIO/INICIAR SESION</t>
  </si>
  <si>
    <t>Ingresar a la página del e-commerce del carro de compras NOAH</t>
  </si>
  <si>
    <t>El sistema debe Indicar:
1. Ingreso de usuario y contraseña, para los ya registrados.</t>
  </si>
  <si>
    <t>El sistema debe solicitar los datos para un nuevo registro (Nombre, email, Teléfono de contacto, crear contraseña y repetir contraseña)</t>
  </si>
  <si>
    <t>Cumple lo solicitado</t>
  </si>
  <si>
    <t>CARRO DE COMPRAS/INICIO/INICIAR SESION/REALIZAR COMPRA</t>
  </si>
  <si>
    <t>Al completar el pedido el sistema debe solicitar:
1.- Seleccionar tipo de despacho (retiro en local o delivery).</t>
  </si>
  <si>
    <t>Si la selección de tipo de despacho es Retiro en Local, el sistema debe mostrar:
1.- Locales disponibles.
2. Resumen del Pedido.
2.- Realizar Pago.</t>
  </si>
  <si>
    <t>Si la selección de tipo de despacho es Delivery, el sistema debe mostrar:
1.- Seleccionar Dirección de envío.
2. Forma de pago.
3. Resumen del pedido
4..- Realizar Pago.</t>
  </si>
  <si>
    <t>Al completar el pedido se debe enviar un correo electrónico al cliente que realizó la compra, indicando que su pedido esta siendo verificado y debe esperar la confirmación por parte del local.</t>
  </si>
  <si>
    <t>Ingresar al Cloud - PDV; Aceptar pedido</t>
  </si>
  <si>
    <t>El sistema debe enviarle un correo electrónico al cliente, indicando en cuanto tiempo estará procesado su pedido.</t>
  </si>
  <si>
    <t>El sistema debe mostrar los accesorios disponibles, el cual se activarán o no según selección del cliente:
1. Jengibre.
2.- Personas.
3. Wasabi</t>
  </si>
  <si>
    <t>Satisfactorio</t>
  </si>
  <si>
    <t>Si la selección de tipo de despacho es Delivery / Dirección de envío:
1.- En caso de estar fuera de la zona de envio se debe mostar el mensaje  de "dirección fuera de rango¨.
2.-  Si la dirección está dentro de la zona de envío se debe mostar el Mensaje con el costo del delivery.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</si>
</sst>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8"/>
      <color theme="1"/>
      <name val="Century Gothic"/>
      <family val="2"/>
    </font>
    <font>
      <sz val="10"/>
      <color theme="0"/>
      <name val="Century Gothic"/>
      <family val="2"/>
    </font>
    <font>
      <sz val="8"/>
      <color theme="0"/>
      <name val="Century Gothic"/>
      <family val="2"/>
    </font>
    <font>
      <b/>
      <sz val="9"/>
      <color indexed="81"/>
      <name val="Calibri"/>
      <family val="2"/>
      <scheme val="minor"/>
    </font>
    <font>
      <b/>
      <sz val="9"/>
      <color theme="0"/>
      <name val="Webdings"/>
      <family val="1"/>
      <charset val="2"/>
    </font>
    <font>
      <sz val="9"/>
      <color theme="0"/>
      <name val="Century Gothic"/>
      <family val="2"/>
    </font>
    <font>
      <b/>
      <sz val="8"/>
      <color theme="0"/>
      <name val="Century Gothic"/>
      <family val="2"/>
    </font>
    <font>
      <u/>
      <sz val="8"/>
      <color theme="1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</font>
    <font>
      <sz val="8"/>
      <name val="Webdings"/>
      <family val="1"/>
      <charset val="2"/>
    </font>
    <font>
      <sz val="8"/>
      <color rgb="FF2A446F"/>
      <name val="Century Gothic"/>
      <family val="2"/>
    </font>
    <font>
      <b/>
      <sz val="8"/>
      <color rgb="FF2A446F"/>
      <name val="Century Gothic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b/>
      <sz val="9"/>
      <color rgb="FFFDFDFD"/>
      <name val="Century Gothic"/>
      <family val="2"/>
    </font>
    <font>
      <b/>
      <sz val="9"/>
      <color rgb="FF2A446F"/>
      <name val="Century Gothic"/>
      <family val="2"/>
    </font>
    <font>
      <u/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Century Gothic"/>
      <family val="2"/>
    </font>
    <font>
      <sz val="28"/>
      <color theme="0"/>
      <name val="Algerian"/>
      <family val="5"/>
    </font>
    <font>
      <sz val="28"/>
      <color theme="9" tint="-0.249977111117893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DFDFD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0" borderId="0"/>
    <xf numFmtId="0" fontId="25" fillId="0" borderId="0" applyNumberFormat="0" applyFill="0" applyBorder="0" applyAlignment="0" applyProtection="0"/>
  </cellStyleXfs>
  <cellXfs count="95">
    <xf numFmtId="0" fontId="0" fillId="0" borderId="0" xfId="0"/>
    <xf numFmtId="0" fontId="0" fillId="3" borderId="0" xfId="0" applyFill="1"/>
    <xf numFmtId="0" fontId="3" fillId="3" borderId="0" xfId="0" applyFont="1" applyFill="1"/>
    <xf numFmtId="0" fontId="0" fillId="3" borderId="0" xfId="0" applyFill="1" applyAlignment="1">
      <alignment vertical="center"/>
    </xf>
    <xf numFmtId="0" fontId="7" fillId="3" borderId="0" xfId="0" applyFont="1" applyFill="1"/>
    <xf numFmtId="0" fontId="7" fillId="3" borderId="5" xfId="0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3" fillId="3" borderId="0" xfId="0" applyFont="1" applyFill="1" applyBorder="1"/>
    <xf numFmtId="0" fontId="14" fillId="3" borderId="0" xfId="0" applyFont="1" applyFill="1"/>
    <xf numFmtId="49" fontId="17" fillId="3" borderId="5" xfId="1" applyNumberFormat="1" applyFont="1" applyFill="1" applyBorder="1" applyAlignment="1" applyProtection="1">
      <alignment horizontal="center" vertical="center"/>
      <protection locked="0"/>
    </xf>
    <xf numFmtId="0" fontId="16" fillId="3" borderId="5" xfId="1" applyFont="1" applyFill="1" applyBorder="1" applyAlignment="1" applyProtection="1">
      <alignment horizontal="center" vertical="center"/>
      <protection locked="0"/>
    </xf>
    <xf numFmtId="0" fontId="19" fillId="3" borderId="0" xfId="0" applyFont="1" applyFill="1" applyAlignment="1">
      <alignment horizontal="center"/>
    </xf>
    <xf numFmtId="0" fontId="20" fillId="0" borderId="5" xfId="2" applyFont="1" applyBorder="1" applyAlignment="1" applyProtection="1">
      <alignment vertical="top" wrapText="1"/>
    </xf>
    <xf numFmtId="1" fontId="21" fillId="0" borderId="5" xfId="2" applyNumberFormat="1" applyFont="1" applyBorder="1"/>
    <xf numFmtId="0" fontId="21" fillId="0" borderId="5" xfId="2" applyFont="1" applyBorder="1"/>
    <xf numFmtId="0" fontId="23" fillId="0" borderId="5" xfId="2" applyFont="1" applyBorder="1" applyAlignment="1" applyProtection="1">
      <alignment vertical="top" wrapText="1"/>
    </xf>
    <xf numFmtId="9" fontId="23" fillId="0" borderId="5" xfId="2" applyNumberFormat="1" applyFont="1" applyBorder="1"/>
    <xf numFmtId="0" fontId="24" fillId="3" borderId="0" xfId="0" applyFont="1" applyFill="1" applyAlignment="1">
      <alignment horizontal="center" wrapText="1"/>
    </xf>
    <xf numFmtId="0" fontId="19" fillId="3" borderId="0" xfId="0" applyFont="1" applyFill="1" applyBorder="1" applyAlignment="1">
      <alignment wrapText="1"/>
    </xf>
    <xf numFmtId="0" fontId="18" fillId="3" borderId="5" xfId="0" applyFont="1" applyFill="1" applyBorder="1" applyAlignment="1">
      <alignment wrapText="1"/>
    </xf>
    <xf numFmtId="0" fontId="19" fillId="3" borderId="5" xfId="0" applyFont="1" applyFill="1" applyBorder="1" applyAlignment="1">
      <alignment wrapText="1"/>
    </xf>
    <xf numFmtId="1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6" fillId="3" borderId="5" xfId="1" applyFont="1" applyFill="1" applyBorder="1" applyAlignment="1">
      <alignment horizontal="center" vertical="center"/>
    </xf>
    <xf numFmtId="0" fontId="27" fillId="3" borderId="0" xfId="0" applyFont="1" applyFill="1"/>
    <xf numFmtId="0" fontId="27" fillId="3" borderId="0" xfId="0" applyFont="1" applyFill="1" applyAlignment="1"/>
    <xf numFmtId="0" fontId="28" fillId="3" borderId="0" xfId="0" applyFont="1" applyFill="1" applyAlignment="1"/>
    <xf numFmtId="0" fontId="12" fillId="5" borderId="5" xfId="0" applyNumberFormat="1" applyFont="1" applyFill="1" applyBorder="1" applyAlignment="1">
      <alignment horizontal="center" vertical="center"/>
    </xf>
    <xf numFmtId="0" fontId="12" fillId="5" borderId="5" xfId="0" applyNumberFormat="1" applyFont="1" applyFill="1" applyBorder="1" applyAlignment="1">
      <alignment horizontal="center" vertical="center" wrapText="1"/>
    </xf>
    <xf numFmtId="0" fontId="12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/>
    </xf>
    <xf numFmtId="0" fontId="22" fillId="4" borderId="5" xfId="2" applyFont="1" applyFill="1" applyBorder="1" applyAlignment="1" applyProtection="1">
      <alignment horizontal="center" vertical="top" wrapText="1"/>
    </xf>
    <xf numFmtId="0" fontId="11" fillId="5" borderId="5" xfId="0" applyNumberFormat="1" applyFont="1" applyFill="1" applyBorder="1" applyAlignment="1">
      <alignment horizontal="center"/>
    </xf>
    <xf numFmtId="0" fontId="11" fillId="4" borderId="5" xfId="0" applyNumberFormat="1" applyFont="1" applyFill="1" applyBorder="1" applyAlignment="1">
      <alignment horizontal="center"/>
    </xf>
    <xf numFmtId="0" fontId="9" fillId="4" borderId="5" xfId="0" applyFont="1" applyFill="1" applyBorder="1"/>
    <xf numFmtId="0" fontId="13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6" fillId="3" borderId="5" xfId="1" applyFont="1" applyFill="1" applyBorder="1" applyAlignment="1">
      <alignment horizontal="left" vertical="top" wrapText="1"/>
    </xf>
    <xf numFmtId="0" fontId="3" fillId="6" borderId="0" xfId="0" applyFont="1" applyFill="1"/>
    <xf numFmtId="0" fontId="4" fillId="3" borderId="9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14" fontId="5" fillId="3" borderId="0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wrapText="1"/>
    </xf>
    <xf numFmtId="0" fontId="26" fillId="3" borderId="8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center" vertical="center" wrapText="1"/>
    </xf>
    <xf numFmtId="0" fontId="16" fillId="3" borderId="6" xfId="1" applyFont="1" applyFill="1" applyBorder="1" applyAlignment="1">
      <alignment horizontal="left" vertical="top" wrapText="1"/>
    </xf>
    <xf numFmtId="0" fontId="16" fillId="3" borderId="8" xfId="1" applyFont="1" applyFill="1" applyBorder="1" applyAlignment="1">
      <alignment horizontal="left" vertical="top" wrapText="1"/>
    </xf>
    <xf numFmtId="0" fontId="16" fillId="3" borderId="7" xfId="1" applyFont="1" applyFill="1" applyBorder="1" applyAlignment="1">
      <alignment horizontal="left" vertical="top" wrapText="1"/>
    </xf>
    <xf numFmtId="0" fontId="16" fillId="3" borderId="6" xfId="1" applyFont="1" applyFill="1" applyBorder="1" applyAlignment="1" applyProtection="1">
      <alignment horizontal="center" vertical="top" wrapText="1"/>
      <protection locked="0"/>
    </xf>
    <xf numFmtId="0" fontId="16" fillId="3" borderId="8" xfId="1" applyFont="1" applyFill="1" applyBorder="1" applyAlignment="1" applyProtection="1">
      <alignment horizontal="center" vertical="top" wrapText="1"/>
      <protection locked="0"/>
    </xf>
    <xf numFmtId="0" fontId="16" fillId="3" borderId="7" xfId="1" applyFont="1" applyFill="1" applyBorder="1" applyAlignment="1" applyProtection="1">
      <alignment horizontal="center" vertical="top" wrapText="1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wrapText="1"/>
    </xf>
    <xf numFmtId="0" fontId="15" fillId="3" borderId="3" xfId="0" applyFont="1" applyFill="1" applyBorder="1" applyAlignment="1">
      <alignment horizontal="center" wrapText="1"/>
    </xf>
    <xf numFmtId="0" fontId="15" fillId="3" borderId="4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25" fillId="3" borderId="1" xfId="3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left" wrapText="1"/>
    </xf>
    <xf numFmtId="0" fontId="7" fillId="3" borderId="6" xfId="0" applyFont="1" applyFill="1" applyBorder="1" applyAlignment="1">
      <alignment horizontal="left" wrapText="1"/>
    </xf>
    <xf numFmtId="0" fontId="7" fillId="3" borderId="8" xfId="0" applyFont="1" applyFill="1" applyBorder="1" applyAlignment="1">
      <alignment horizontal="left" wrapText="1"/>
    </xf>
    <xf numFmtId="0" fontId="7" fillId="3" borderId="7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1" fillId="5" borderId="5" xfId="0" applyNumberFormat="1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/>
    </xf>
    <xf numFmtId="0" fontId="19" fillId="3" borderId="10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</cellXfs>
  <cellStyles count="4">
    <cellStyle name="20% - Énfasis1" xfId="1" builtinId="30"/>
    <cellStyle name="Hipervínculo" xfId="3" builtinId="8"/>
    <cellStyle name="Normal" xfId="0" builtinId="0"/>
    <cellStyle name="Normal 3" xfId="2"/>
  </cellStyles>
  <dxfs count="0"/>
  <tableStyles count="0" defaultTableStyle="TableStyleMedium2" defaultPivotStyle="PivotStyleLight16"/>
  <colors>
    <mruColors>
      <color rgb="FFFDFDFD"/>
      <color rgb="FF30883F"/>
      <color rgb="FF2F5C8D"/>
      <color rgb="FFCD312A"/>
      <color rgb="FF2A44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j-ea"/>
                <a:cs typeface="+mj-cs"/>
              </a:defRPr>
            </a:pPr>
            <a:r>
              <a:rPr lang="es-CL" b="0">
                <a:solidFill>
                  <a:schemeClr val="bg2">
                    <a:lumMod val="25000"/>
                  </a:schemeClr>
                </a:solidFill>
                <a:latin typeface="Century Gothic" panose="020B0502020202020204" pitchFamily="34" charset="0"/>
              </a:rPr>
              <a:t>Clasificación de las pruebas</a:t>
            </a: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Resumen!$A$20</c:f>
              <c:strCache>
                <c:ptCount val="1"/>
                <c:pt idx="0">
                  <c:v>CARRO DE COMPRAS/INICIO/INICIAR SESION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Resumen!$D$17:$G$17</c:f>
              <c:strCache>
                <c:ptCount val="4"/>
                <c:pt idx="0">
                  <c:v>Satisfactorios</c:v>
                </c:pt>
                <c:pt idx="1">
                  <c:v>Insatisfactorio</c:v>
                </c:pt>
                <c:pt idx="2">
                  <c:v>No ejecutados</c:v>
                </c:pt>
                <c:pt idx="3">
                  <c:v>total</c:v>
                </c:pt>
              </c:strCache>
            </c:strRef>
          </c:cat>
          <c:val>
            <c:numRef>
              <c:f>Resumen!$D$20:$G$20</c:f>
              <c:numCache>
                <c:formatCode>General</c:formatCode>
                <c:ptCount val="4"/>
                <c:pt idx="0" formatCode="0">
                  <c:v>2</c:v>
                </c:pt>
                <c:pt idx="1">
                  <c:v>0</c:v>
                </c:pt>
                <c:pt idx="2">
                  <c:v>0</c:v>
                </c:pt>
                <c:pt idx="3" formatCode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77B-95CD-63459797D34D}"/>
            </c:ext>
          </c:extLst>
        </c:ser>
        <c:ser>
          <c:idx val="1"/>
          <c:order val="1"/>
          <c:tx>
            <c:strRef>
              <c:f>Resumen!#REF!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Resumen!$D$17:$G$17</c:f>
              <c:strCache>
                <c:ptCount val="4"/>
                <c:pt idx="0">
                  <c:v>Satisfactorios</c:v>
                </c:pt>
                <c:pt idx="1">
                  <c:v>Insatisfactorio</c:v>
                </c:pt>
                <c:pt idx="2">
                  <c:v>No ejecutados</c:v>
                </c:pt>
                <c:pt idx="3">
                  <c:v>total</c:v>
                </c:pt>
              </c:strCache>
            </c:strRef>
          </c:cat>
          <c:val>
            <c:numRef>
              <c:f>Resumen!#REF!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477B-95CD-63459797D3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93869775"/>
        <c:axId val="2093868943"/>
      </c:barChart>
      <c:catAx>
        <c:axId val="209386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3868943"/>
        <c:crosses val="autoZero"/>
        <c:auto val="1"/>
        <c:lblAlgn val="ctr"/>
        <c:lblOffset val="100"/>
        <c:noMultiLvlLbl val="0"/>
      </c:catAx>
      <c:valAx>
        <c:axId val="20938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38697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2">
                  <a:lumMod val="2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000">
                <a:latin typeface="Century Gothic" panose="020B0502020202020204" pitchFamily="34" charset="0"/>
              </a:rPr>
              <a:t>Porcentaje de Avance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A55-4331-938A-D1270E00C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Resumen!$J$38</c:f>
              <c:strCache>
                <c:ptCount val="1"/>
                <c:pt idx="0">
                  <c:v>% de avance</c:v>
                </c:pt>
              </c:strCache>
            </c:strRef>
          </c:cat>
          <c:val>
            <c:numRef>
              <c:f>Resumen!$K$38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331-938A-D1270E00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448399"/>
        <c:axId val="1291448815"/>
      </c:barChart>
      <c:catAx>
        <c:axId val="12914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91448815"/>
        <c:crosses val="autoZero"/>
        <c:auto val="1"/>
        <c:lblAlgn val="ctr"/>
        <c:lblOffset val="100"/>
        <c:noMultiLvlLbl val="0"/>
      </c:catAx>
      <c:valAx>
        <c:axId val="12914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9144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 b="0">
                <a:latin typeface="Century Gothic" panose="020B0502020202020204" pitchFamily="34" charset="0"/>
              </a:rPr>
              <a:t>Porcentaje tipo de errores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9425561388159815"/>
          <c:w val="1"/>
          <c:h val="0.52855801059743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555-4D10-B0EB-2D2B1434A75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555-4D10-B0EB-2D2B1434A75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555-4D10-B0EB-2D2B1434A756}"/>
              </c:ext>
            </c:extLst>
          </c:dPt>
          <c:dLbls>
            <c:dLbl>
              <c:idx val="0"/>
              <c:layout>
                <c:manualLayout>
                  <c:x val="-0.32585699044494942"/>
                  <c:y val="-0.102278046170403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555-4D10-B0EB-2D2B1434A756}"/>
                </c:ext>
              </c:extLst>
            </c:dLbl>
            <c:dLbl>
              <c:idx val="1"/>
              <c:layout>
                <c:manualLayout>
                  <c:x val="0.3382705900809474"/>
                  <c:y val="-9.00046806299554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555-4D10-B0EB-2D2B1434A756}"/>
                </c:ext>
              </c:extLst>
            </c:dLbl>
            <c:dLbl>
              <c:idx val="2"/>
              <c:layout>
                <c:manualLayout>
                  <c:x val="6.2067998179989783E-3"/>
                  <c:y val="0.40911218468161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555-4D10-B0EB-2D2B1434A75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Resumen!$J$17:$L$17</c:f>
              <c:strCache>
                <c:ptCount val="3"/>
                <c:pt idx="0">
                  <c:v>Tipo A</c:v>
                </c:pt>
                <c:pt idx="1">
                  <c:v>Tipo B</c:v>
                </c:pt>
                <c:pt idx="2">
                  <c:v>Tipo C</c:v>
                </c:pt>
              </c:strCache>
            </c:strRef>
          </c:cat>
          <c:val>
            <c:numRef>
              <c:f>Resumen!$J$18:$L$18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5-4D10-B0EB-2D2B1434A7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75038</xdr:colOff>
      <xdr:row>36</xdr:row>
      <xdr:rowOff>116398</xdr:rowOff>
    </xdr:from>
    <xdr:to>
      <xdr:col>7</xdr:col>
      <xdr:colOff>694163</xdr:colOff>
      <xdr:row>40</xdr:row>
      <xdr:rowOff>20601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38" y="8293959"/>
          <a:ext cx="5985649" cy="647618"/>
        </a:xfrm>
        <a:prstGeom prst="rect">
          <a:avLst/>
        </a:prstGeom>
      </xdr:spPr>
    </xdr:pic>
    <xdr:clientData/>
  </xdr:twoCellAnchor>
  <xdr:oneCellAnchor>
    <xdr:from>
      <xdr:col>0</xdr:col>
      <xdr:colOff>11616</xdr:colOff>
      <xdr:row>16</xdr:row>
      <xdr:rowOff>100827</xdr:rowOff>
    </xdr:from>
    <xdr:ext cx="5947317" cy="972830"/>
    <xdr:sp macro="" textlink="">
      <xdr:nvSpPr>
        <xdr:cNvPr id="7" name="CuadroTexto 6"/>
        <xdr:cNvSpPr txBox="1"/>
      </xdr:nvSpPr>
      <xdr:spPr>
        <a:xfrm>
          <a:off x="11616" y="3148827"/>
          <a:ext cx="5947317" cy="97283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L" sz="2800" b="0">
              <a:solidFill>
                <a:schemeClr val="bg1"/>
              </a:solidFill>
              <a:latin typeface="Century Gothic" panose="020B0502020202020204" pitchFamily="34" charset="0"/>
            </a:rPr>
            <a:t>CASOS</a:t>
          </a:r>
          <a:r>
            <a:rPr lang="es-CL" sz="2800" b="0" baseline="0">
              <a:solidFill>
                <a:schemeClr val="bg1"/>
              </a:solidFill>
              <a:latin typeface="Century Gothic" panose="020B0502020202020204" pitchFamily="34" charset="0"/>
            </a:rPr>
            <a:t> DE PRUEBA CARRO DE COMPRAS NOAH</a:t>
          </a:r>
        </a:p>
      </xdr:txBody>
    </xdr:sp>
    <xdr:clientData/>
  </xdr:oneCellAnchor>
  <xdr:twoCellAnchor>
    <xdr:from>
      <xdr:col>2</xdr:col>
      <xdr:colOff>267166</xdr:colOff>
      <xdr:row>28</xdr:row>
      <xdr:rowOff>81312</xdr:rowOff>
    </xdr:from>
    <xdr:to>
      <xdr:col>5</xdr:col>
      <xdr:colOff>522715</xdr:colOff>
      <xdr:row>30</xdr:row>
      <xdr:rowOff>174238</xdr:rowOff>
    </xdr:to>
    <xdr:sp macro="" textlink="">
      <xdr:nvSpPr>
        <xdr:cNvPr id="8" name="CuadroTexto 7"/>
        <xdr:cNvSpPr txBox="1"/>
      </xdr:nvSpPr>
      <xdr:spPr>
        <a:xfrm>
          <a:off x="1800459" y="5285214"/>
          <a:ext cx="2555488" cy="4646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400">
              <a:latin typeface="Century Gothic" panose="020B0502020202020204" pitchFamily="34" charset="0"/>
            </a:rPr>
            <a:t>Elaborado</a:t>
          </a:r>
          <a:r>
            <a:rPr lang="es-CL" sz="1400" baseline="0">
              <a:latin typeface="Century Gothic" panose="020B0502020202020204" pitchFamily="34" charset="0"/>
            </a:rPr>
            <a:t> para</a:t>
          </a:r>
          <a:endParaRPr lang="es-CL" sz="1400" b="1">
            <a:solidFill>
              <a:srgbClr val="2F5C8D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11617</xdr:colOff>
      <xdr:row>0</xdr:row>
      <xdr:rowOff>11616</xdr:rowOff>
    </xdr:from>
    <xdr:to>
      <xdr:col>7</xdr:col>
      <xdr:colOff>662105</xdr:colOff>
      <xdr:row>1</xdr:row>
      <xdr:rowOff>116158</xdr:rowOff>
    </xdr:to>
    <xdr:sp macro="" textlink="">
      <xdr:nvSpPr>
        <xdr:cNvPr id="12" name="Rectángulo 11"/>
        <xdr:cNvSpPr/>
      </xdr:nvSpPr>
      <xdr:spPr>
        <a:xfrm>
          <a:off x="11617" y="11616"/>
          <a:ext cx="6017012" cy="290396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0</xdr:col>
      <xdr:colOff>0</xdr:colOff>
      <xdr:row>39</xdr:row>
      <xdr:rowOff>139389</xdr:rowOff>
    </xdr:from>
    <xdr:to>
      <xdr:col>7</xdr:col>
      <xdr:colOff>755031</xdr:colOff>
      <xdr:row>40</xdr:row>
      <xdr:rowOff>164014</xdr:rowOff>
    </xdr:to>
    <xdr:sp macro="" textlink="">
      <xdr:nvSpPr>
        <xdr:cNvPr id="13" name="Rectángulo 12"/>
        <xdr:cNvSpPr/>
      </xdr:nvSpPr>
      <xdr:spPr>
        <a:xfrm>
          <a:off x="0" y="8874511"/>
          <a:ext cx="6121555" cy="210479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</xdr:col>
      <xdr:colOff>522713</xdr:colOff>
      <xdr:row>5</xdr:row>
      <xdr:rowOff>116159</xdr:rowOff>
    </xdr:from>
    <xdr:to>
      <xdr:col>5</xdr:col>
      <xdr:colOff>722830</xdr:colOff>
      <xdr:row>11</xdr:row>
      <xdr:rowOff>11617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359" y="1045427"/>
          <a:ext cx="3266703" cy="1010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</xdr:rowOff>
    </xdr:from>
    <xdr:to>
      <xdr:col>2</xdr:col>
      <xdr:colOff>485543</xdr:colOff>
      <xdr:row>2</xdr:row>
      <xdr:rowOff>10583</xdr:rowOff>
    </xdr:to>
    <xdr:sp macro="" textlink="">
      <xdr:nvSpPr>
        <xdr:cNvPr id="2" name="Rectángulo 1"/>
        <xdr:cNvSpPr/>
      </xdr:nvSpPr>
      <xdr:spPr>
        <a:xfrm>
          <a:off x="0" y="2"/>
          <a:ext cx="2009543" cy="391581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476020</xdr:colOff>
      <xdr:row>0</xdr:row>
      <xdr:rowOff>0</xdr:rowOff>
    </xdr:from>
    <xdr:to>
      <xdr:col>7</xdr:col>
      <xdr:colOff>656168</xdr:colOff>
      <xdr:row>2</xdr:row>
      <xdr:rowOff>10583</xdr:rowOff>
    </xdr:to>
    <xdr:sp macro="" textlink="">
      <xdr:nvSpPr>
        <xdr:cNvPr id="3" name="Rectángulo 2"/>
        <xdr:cNvSpPr/>
      </xdr:nvSpPr>
      <xdr:spPr>
        <a:xfrm>
          <a:off x="2000020" y="0"/>
          <a:ext cx="3990148" cy="433916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oneCellAnchor>
    <xdr:from>
      <xdr:col>0</xdr:col>
      <xdr:colOff>0</xdr:colOff>
      <xdr:row>0</xdr:row>
      <xdr:rowOff>54608</xdr:rowOff>
    </xdr:from>
    <xdr:ext cx="4201583" cy="312458"/>
    <xdr:sp macro="" textlink="">
      <xdr:nvSpPr>
        <xdr:cNvPr id="4" name="CuadroTexto 3"/>
        <xdr:cNvSpPr txBox="1"/>
      </xdr:nvSpPr>
      <xdr:spPr>
        <a:xfrm>
          <a:off x="0" y="54608"/>
          <a:ext cx="4201583" cy="312458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L" sz="1400" b="0">
              <a:solidFill>
                <a:schemeClr val="bg1"/>
              </a:solidFill>
              <a:latin typeface="Century Gothic" panose="020B0502020202020204" pitchFamily="34" charset="0"/>
            </a:rPr>
            <a:t>Objetivos y Alcance del Plan de Pruebas</a:t>
          </a:r>
        </a:p>
      </xdr:txBody>
    </xdr:sp>
    <xdr:clientData/>
  </xdr:oneCellAnchor>
  <xdr:twoCellAnchor>
    <xdr:from>
      <xdr:col>0</xdr:col>
      <xdr:colOff>10583</xdr:colOff>
      <xdr:row>2</xdr:row>
      <xdr:rowOff>0</xdr:rowOff>
    </xdr:from>
    <xdr:to>
      <xdr:col>7</xdr:col>
      <xdr:colOff>647223</xdr:colOff>
      <xdr:row>11</xdr:row>
      <xdr:rowOff>0</xdr:rowOff>
    </xdr:to>
    <xdr:sp macro="" textlink="">
      <xdr:nvSpPr>
        <xdr:cNvPr id="5" name="CuadroTexto 4"/>
        <xdr:cNvSpPr txBox="1"/>
      </xdr:nvSpPr>
      <xdr:spPr>
        <a:xfrm>
          <a:off x="10583" y="423333"/>
          <a:ext cx="5970640" cy="2116667"/>
        </a:xfrm>
        <a:prstGeom prst="rect">
          <a:avLst/>
        </a:prstGeom>
        <a:noFill/>
        <a:ln w="317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L" sz="1100">
              <a:latin typeface="Century Gothic" panose="020B0502020202020204" pitchFamily="34" charset="0"/>
            </a:rPr>
            <a:t>El objetivo de este plan es definir los tipos de prueba que serán aplicados sobre e-commerce</a:t>
          </a:r>
          <a:r>
            <a:rPr lang="es-CL" sz="1100" baseline="0">
              <a:latin typeface="Century Gothic" panose="020B0502020202020204" pitchFamily="34" charset="0"/>
            </a:rPr>
            <a:t> del carro de compras NOAH.</a:t>
          </a:r>
          <a:endParaRPr lang="es-CL" sz="1100">
            <a:latin typeface="Century Gothic" panose="020B0502020202020204" pitchFamily="34" charset="0"/>
          </a:endParaRPr>
        </a:p>
        <a:p>
          <a:pPr algn="l"/>
          <a:endParaRPr lang="es-CL" sz="1100">
            <a:latin typeface="Century Gothic" panose="020B0502020202020204" pitchFamily="34" charset="0"/>
          </a:endParaRPr>
        </a:p>
        <a:p>
          <a:pPr algn="l"/>
          <a:r>
            <a:rPr lang="es-CL" sz="1100">
              <a:latin typeface="Century Gothic" panose="020B0502020202020204" pitchFamily="34" charset="0"/>
            </a:rPr>
            <a:t>El alcance de las pruebas comprende la revisión asociada a</a:t>
          </a:r>
          <a:r>
            <a:rPr lang="es-CL" sz="1100" baseline="0">
              <a:latin typeface="Century Gothic" panose="020B0502020202020204" pitchFamily="34" charset="0"/>
            </a:rPr>
            <a:t>l correcto funcionamiento del e-commerce perteneciente al carro de compras NOAH.</a:t>
          </a:r>
        </a:p>
        <a:p>
          <a:pPr algn="l"/>
          <a:endParaRPr lang="es-CL" sz="1100">
            <a:latin typeface="Century Gothic" panose="020B0502020202020204" pitchFamily="34" charset="0"/>
          </a:endParaRPr>
        </a:p>
        <a:p>
          <a:pPr algn="l"/>
          <a:r>
            <a:rPr lang="es-CL" sz="1100">
              <a:latin typeface="Century Gothic" panose="020B0502020202020204" pitchFamily="34" charset="0"/>
            </a:rPr>
            <a:t>El Plan de prueba se da por aprobado una vez que todo los casos de pruebas sean ejecutados satisfactoriamente.</a:t>
          </a:r>
          <a:r>
            <a:rPr lang="es-CL" sz="1100" baseline="0">
              <a:latin typeface="Century Gothic" panose="020B0502020202020204" pitchFamily="34" charset="0"/>
            </a:rPr>
            <a:t> </a:t>
          </a:r>
          <a:endParaRPr lang="es-CL" sz="11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0</xdr:colOff>
      <xdr:row>11</xdr:row>
      <xdr:rowOff>4235</xdr:rowOff>
    </xdr:from>
    <xdr:to>
      <xdr:col>2</xdr:col>
      <xdr:colOff>485543</xdr:colOff>
      <xdr:row>13</xdr:row>
      <xdr:rowOff>14816</xdr:rowOff>
    </xdr:to>
    <xdr:sp macro="" textlink="">
      <xdr:nvSpPr>
        <xdr:cNvPr id="8" name="Rectángulo 7"/>
        <xdr:cNvSpPr/>
      </xdr:nvSpPr>
      <xdr:spPr>
        <a:xfrm>
          <a:off x="0" y="2671235"/>
          <a:ext cx="2009543" cy="391581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476018</xdr:colOff>
      <xdr:row>11</xdr:row>
      <xdr:rowOff>4233</xdr:rowOff>
    </xdr:from>
    <xdr:to>
      <xdr:col>7</xdr:col>
      <xdr:colOff>677333</xdr:colOff>
      <xdr:row>13</xdr:row>
      <xdr:rowOff>14816</xdr:rowOff>
    </xdr:to>
    <xdr:sp macro="" textlink="">
      <xdr:nvSpPr>
        <xdr:cNvPr id="9" name="Rectángulo 8"/>
        <xdr:cNvSpPr/>
      </xdr:nvSpPr>
      <xdr:spPr>
        <a:xfrm>
          <a:off x="2000018" y="2967566"/>
          <a:ext cx="4011315" cy="433917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oneCellAnchor>
    <xdr:from>
      <xdr:col>0</xdr:col>
      <xdr:colOff>285750</xdr:colOff>
      <xdr:row>11</xdr:row>
      <xdr:rowOff>58841</xdr:rowOff>
    </xdr:from>
    <xdr:ext cx="4201583" cy="312458"/>
    <xdr:sp macro="" textlink="">
      <xdr:nvSpPr>
        <xdr:cNvPr id="10" name="CuadroTexto 9"/>
        <xdr:cNvSpPr txBox="1"/>
      </xdr:nvSpPr>
      <xdr:spPr>
        <a:xfrm>
          <a:off x="285750" y="3022174"/>
          <a:ext cx="4201583" cy="312458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s-CL" sz="1400" b="0">
              <a:solidFill>
                <a:schemeClr val="bg1"/>
              </a:solidFill>
              <a:latin typeface="Century Gothic" panose="020B0502020202020204" pitchFamily="34" charset="0"/>
            </a:rPr>
            <a:t>Roles</a:t>
          </a:r>
          <a:r>
            <a:rPr lang="es-CL" sz="1400" b="0" baseline="0">
              <a:solidFill>
                <a:schemeClr val="bg1"/>
              </a:solidFill>
              <a:latin typeface="Century Gothic" panose="020B0502020202020204" pitchFamily="34" charset="0"/>
            </a:rPr>
            <a:t> que participan</a:t>
          </a:r>
          <a:endParaRPr lang="es-CL" sz="14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oneCellAnchor>
  <xdr:twoCellAnchor>
    <xdr:from>
      <xdr:col>0</xdr:col>
      <xdr:colOff>10583</xdr:colOff>
      <xdr:row>17</xdr:row>
      <xdr:rowOff>4240</xdr:rowOff>
    </xdr:from>
    <xdr:to>
      <xdr:col>2</xdr:col>
      <xdr:colOff>496126</xdr:colOff>
      <xdr:row>19</xdr:row>
      <xdr:rowOff>14822</xdr:rowOff>
    </xdr:to>
    <xdr:sp macro="" textlink="">
      <xdr:nvSpPr>
        <xdr:cNvPr id="12" name="Rectángulo 11"/>
        <xdr:cNvSpPr/>
      </xdr:nvSpPr>
      <xdr:spPr>
        <a:xfrm>
          <a:off x="10583" y="4703240"/>
          <a:ext cx="2009543" cy="433915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497184</xdr:colOff>
      <xdr:row>17</xdr:row>
      <xdr:rowOff>4239</xdr:rowOff>
    </xdr:from>
    <xdr:to>
      <xdr:col>7</xdr:col>
      <xdr:colOff>687916</xdr:colOff>
      <xdr:row>19</xdr:row>
      <xdr:rowOff>14823</xdr:rowOff>
    </xdr:to>
    <xdr:sp macro="" textlink="">
      <xdr:nvSpPr>
        <xdr:cNvPr id="13" name="Rectángulo 12"/>
        <xdr:cNvSpPr/>
      </xdr:nvSpPr>
      <xdr:spPr>
        <a:xfrm>
          <a:off x="2021184" y="4703239"/>
          <a:ext cx="4000732" cy="433917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oneCellAnchor>
    <xdr:from>
      <xdr:col>0</xdr:col>
      <xdr:colOff>306917</xdr:colOff>
      <xdr:row>17</xdr:row>
      <xdr:rowOff>58846</xdr:rowOff>
    </xdr:from>
    <xdr:ext cx="4201583" cy="312458"/>
    <xdr:sp macro="" textlink="">
      <xdr:nvSpPr>
        <xdr:cNvPr id="14" name="CuadroTexto 13"/>
        <xdr:cNvSpPr txBox="1"/>
      </xdr:nvSpPr>
      <xdr:spPr>
        <a:xfrm>
          <a:off x="306917" y="4757846"/>
          <a:ext cx="4201583" cy="312458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s-CL" sz="1400" b="0">
              <a:solidFill>
                <a:schemeClr val="bg1"/>
              </a:solidFill>
              <a:latin typeface="Century Gothic" panose="020B0502020202020204" pitchFamily="34" charset="0"/>
            </a:rPr>
            <a:t>Estrategias Plan de pruebas</a:t>
          </a:r>
        </a:p>
      </xdr:txBody>
    </xdr:sp>
    <xdr:clientData/>
  </xdr:oneCellAnchor>
  <xdr:twoCellAnchor>
    <xdr:from>
      <xdr:col>0</xdr:col>
      <xdr:colOff>0</xdr:colOff>
      <xdr:row>19</xdr:row>
      <xdr:rowOff>10587</xdr:rowOff>
    </xdr:from>
    <xdr:to>
      <xdr:col>7</xdr:col>
      <xdr:colOff>656167</xdr:colOff>
      <xdr:row>31</xdr:row>
      <xdr:rowOff>0</xdr:rowOff>
    </xdr:to>
    <xdr:sp macro="" textlink="">
      <xdr:nvSpPr>
        <xdr:cNvPr id="15" name="CuadroTexto 14"/>
        <xdr:cNvSpPr txBox="1"/>
      </xdr:nvSpPr>
      <xdr:spPr>
        <a:xfrm>
          <a:off x="0" y="5132920"/>
          <a:ext cx="5990167" cy="2952750"/>
        </a:xfrm>
        <a:prstGeom prst="rect">
          <a:avLst/>
        </a:prstGeom>
        <a:solidFill>
          <a:srgbClr val="FDFDFD"/>
        </a:solidFill>
        <a:ln w="317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>
              <a:latin typeface="Century Gothic" panose="020B0502020202020204" pitchFamily="34" charset="0"/>
            </a:rPr>
            <a:t>Se realizará la verificación de la interfaz gráfica a través de una navegación completa por las diferentes secciones y funcionalidades que </a:t>
          </a:r>
          <a:r>
            <a:rPr lang="es-CL" sz="11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componen   el e-commerce del carro</a:t>
          </a:r>
          <a:r>
            <a:rPr lang="es-CL" sz="1100" baseline="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 de compras NOAH.</a:t>
          </a:r>
          <a:endParaRPr lang="es-CL" sz="1100">
            <a:solidFill>
              <a:schemeClr val="dk1"/>
            </a:solidFill>
            <a:latin typeface="Century Gothic" panose="020B0502020202020204" pitchFamily="34" charset="0"/>
            <a:ea typeface="+mn-ea"/>
            <a:cs typeface="+mn-cs"/>
          </a:endParaRPr>
        </a:p>
        <a:p>
          <a:pPr algn="l"/>
          <a:endParaRPr lang="es-CL" sz="1100">
            <a:solidFill>
              <a:schemeClr val="dk1"/>
            </a:solidFill>
            <a:latin typeface="Century Gothic" panose="020B0502020202020204" pitchFamily="34" charset="0"/>
            <a:ea typeface="+mn-ea"/>
            <a:cs typeface="+mn-cs"/>
          </a:endParaRPr>
        </a:p>
        <a:p>
          <a:pPr algn="l"/>
          <a:r>
            <a:rPr lang="es-CL" sz="1100">
              <a:solidFill>
                <a:schemeClr val="dk1"/>
              </a:solidFill>
              <a:latin typeface="Century Gothic" panose="020B0502020202020204" pitchFamily="34" charset="0"/>
              <a:ea typeface="+mn-ea"/>
              <a:cs typeface="+mn-cs"/>
            </a:rPr>
            <a:t>Compatibilidad a certificar será:</a:t>
          </a:r>
        </a:p>
        <a:p>
          <a:pPr algn="l"/>
          <a:r>
            <a:rPr lang="es-CL" sz="1100">
              <a:solidFill>
                <a:sysClr val="windowText" lastClr="000000"/>
              </a:solidFill>
              <a:latin typeface="Century Gothic" panose="020B0502020202020204" pitchFamily="34" charset="0"/>
            </a:rPr>
            <a:t>• Navegador web Chrome.</a:t>
          </a:r>
          <a:endParaRPr lang="es-CL" sz="1100" b="1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pPr algn="l"/>
          <a:endParaRPr lang="es-CL" sz="1100">
            <a:latin typeface="Century Gothic" panose="020B0502020202020204" pitchFamily="34" charset="0"/>
          </a:endParaRPr>
        </a:p>
        <a:p>
          <a:pPr algn="l"/>
          <a:r>
            <a:rPr lang="es-CL" sz="1100">
              <a:latin typeface="Century Gothic" panose="020B0502020202020204" pitchFamily="34" charset="0"/>
            </a:rPr>
            <a:t>Las verificaciones serán en cuanto a:</a:t>
          </a:r>
        </a:p>
        <a:p>
          <a:pPr algn="l"/>
          <a:r>
            <a:rPr lang="es-CL" sz="1100">
              <a:latin typeface="Century Gothic" panose="020B0502020202020204" pitchFamily="34" charset="0"/>
            </a:rPr>
            <a:t>• Ortografía.</a:t>
          </a:r>
        </a:p>
        <a:p>
          <a:pPr algn="l"/>
          <a:r>
            <a:rPr lang="es-CL" sz="1100">
              <a:latin typeface="Century Gothic" panose="020B0502020202020204" pitchFamily="34" charset="0"/>
            </a:rPr>
            <a:t>• Enlaces principales.</a:t>
          </a:r>
        </a:p>
        <a:p>
          <a:pPr algn="l"/>
          <a:r>
            <a:rPr lang="es-CL" sz="1100">
              <a:latin typeface="Century Gothic" panose="020B0502020202020204" pitchFamily="34" charset="0"/>
            </a:rPr>
            <a:t>• Imágenes.</a:t>
          </a:r>
        </a:p>
        <a:p>
          <a:pPr algn="l"/>
          <a:r>
            <a:rPr lang="es-CL" sz="1100">
              <a:latin typeface="Century Gothic" panose="020B0502020202020204" pitchFamily="34" charset="0"/>
            </a:rPr>
            <a:t>• Usabilidad.</a:t>
          </a:r>
        </a:p>
        <a:p>
          <a:pPr algn="l"/>
          <a:r>
            <a:rPr lang="es-CL" sz="1100">
              <a:latin typeface="Century Gothic" panose="020B0502020202020204" pitchFamily="34" charset="0"/>
            </a:rPr>
            <a:t>• Funcionalidades de acuerdo a prototipo y / o documento de requerimientos.</a:t>
          </a:r>
          <a:r>
            <a:rPr lang="es-CL" sz="1100" baseline="0">
              <a:latin typeface="Century Gothic" panose="020B0502020202020204" pitchFamily="34" charset="0"/>
            </a:rPr>
            <a:t> </a:t>
          </a:r>
          <a:r>
            <a:rPr lang="es-CL" sz="1100">
              <a:latin typeface="Century Gothic" panose="020B0502020202020204" pitchFamily="34" charset="0"/>
            </a:rPr>
            <a:t>.</a:t>
          </a:r>
        </a:p>
        <a:p>
          <a:pPr algn="l"/>
          <a:r>
            <a:rPr lang="es-CL" sz="1100">
              <a:latin typeface="Century Gothic" panose="020B0502020202020204" pitchFamily="34" charset="0"/>
            </a:rPr>
            <a:t>• Rapidez de escaneo o de ingreso de Rut y</a:t>
          </a:r>
          <a:r>
            <a:rPr lang="es-CL" sz="1100" baseline="0">
              <a:latin typeface="Century Gothic" panose="020B0502020202020204" pitchFamily="34" charset="0"/>
            </a:rPr>
            <a:t> validación del registro de asistencia.</a:t>
          </a:r>
          <a:endParaRPr lang="es-CL" sz="1100"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0</xdr:col>
      <xdr:colOff>75039</xdr:colOff>
      <xdr:row>34</xdr:row>
      <xdr:rowOff>31751</xdr:rowOff>
    </xdr:from>
    <xdr:to>
      <xdr:col>7</xdr:col>
      <xdr:colOff>603251</xdr:colOff>
      <xdr:row>37</xdr:row>
      <xdr:rowOff>44369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39" y="8614834"/>
          <a:ext cx="5862212" cy="64761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</xdr:row>
      <xdr:rowOff>93719</xdr:rowOff>
    </xdr:from>
    <xdr:to>
      <xdr:col>7</xdr:col>
      <xdr:colOff>661315</xdr:colOff>
      <xdr:row>37</xdr:row>
      <xdr:rowOff>92532</xdr:rowOff>
    </xdr:to>
    <xdr:sp macro="" textlink="">
      <xdr:nvSpPr>
        <xdr:cNvPr id="19" name="Rectángulo 18"/>
        <xdr:cNvSpPr/>
      </xdr:nvSpPr>
      <xdr:spPr>
        <a:xfrm>
          <a:off x="0" y="9237719"/>
          <a:ext cx="5995315" cy="210480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2</xdr:col>
      <xdr:colOff>485543</xdr:colOff>
      <xdr:row>4</xdr:row>
      <xdr:rowOff>19049</xdr:rowOff>
    </xdr:to>
    <xdr:sp macro="" textlink="">
      <xdr:nvSpPr>
        <xdr:cNvPr id="2" name="Rectángulo 1"/>
        <xdr:cNvSpPr/>
      </xdr:nvSpPr>
      <xdr:spPr>
        <a:xfrm>
          <a:off x="0" y="9526"/>
          <a:ext cx="2009543" cy="771523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476018</xdr:colOff>
      <xdr:row>0</xdr:row>
      <xdr:rowOff>9525</xdr:rowOff>
    </xdr:from>
    <xdr:to>
      <xdr:col>7</xdr:col>
      <xdr:colOff>733425</xdr:colOff>
      <xdr:row>4</xdr:row>
      <xdr:rowOff>19050</xdr:rowOff>
    </xdr:to>
    <xdr:sp macro="" textlink="">
      <xdr:nvSpPr>
        <xdr:cNvPr id="3" name="Rectángulo 2"/>
        <xdr:cNvSpPr/>
      </xdr:nvSpPr>
      <xdr:spPr>
        <a:xfrm>
          <a:off x="2000018" y="9525"/>
          <a:ext cx="4067407" cy="771525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oneCellAnchor>
    <xdr:from>
      <xdr:col>0</xdr:col>
      <xdr:colOff>0</xdr:colOff>
      <xdr:row>0</xdr:row>
      <xdr:rowOff>72386</xdr:rowOff>
    </xdr:from>
    <xdr:ext cx="5267325" cy="343940"/>
    <xdr:sp macro="" textlink="">
      <xdr:nvSpPr>
        <xdr:cNvPr id="4" name="CuadroTexto 3"/>
        <xdr:cNvSpPr txBox="1"/>
      </xdr:nvSpPr>
      <xdr:spPr>
        <a:xfrm>
          <a:off x="0" y="72386"/>
          <a:ext cx="5267325" cy="34394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L" sz="1600" b="1">
              <a:solidFill>
                <a:schemeClr val="bg1"/>
              </a:solidFill>
              <a:latin typeface="Century Gothic" panose="020B0502020202020204" pitchFamily="34" charset="0"/>
            </a:rPr>
            <a:t>Resumen Informe de plan de pruebas ejecutadas</a:t>
          </a:r>
        </a:p>
      </xdr:txBody>
    </xdr:sp>
    <xdr:clientData/>
  </xdr:oneCellAnchor>
  <xdr:oneCellAnchor>
    <xdr:from>
      <xdr:col>0</xdr:col>
      <xdr:colOff>0</xdr:colOff>
      <xdr:row>2</xdr:row>
      <xdr:rowOff>15236</xdr:rowOff>
    </xdr:from>
    <xdr:ext cx="5267325" cy="343940"/>
    <xdr:sp macro="" textlink="">
      <xdr:nvSpPr>
        <xdr:cNvPr id="6" name="CuadroTexto 5"/>
        <xdr:cNvSpPr txBox="1"/>
      </xdr:nvSpPr>
      <xdr:spPr>
        <a:xfrm>
          <a:off x="0" y="396236"/>
          <a:ext cx="5267325" cy="34394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s-CL" sz="16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oneCellAnchor>
  <xdr:twoCellAnchor>
    <xdr:from>
      <xdr:col>0</xdr:col>
      <xdr:colOff>0</xdr:colOff>
      <xdr:row>5</xdr:row>
      <xdr:rowOff>9525</xdr:rowOff>
    </xdr:from>
    <xdr:to>
      <xdr:col>7</xdr:col>
      <xdr:colOff>685800</xdr:colOff>
      <xdr:row>8</xdr:row>
      <xdr:rowOff>0</xdr:rowOff>
    </xdr:to>
    <xdr:sp macro="" textlink="">
      <xdr:nvSpPr>
        <xdr:cNvPr id="7" name="Rectángulo 6"/>
        <xdr:cNvSpPr/>
      </xdr:nvSpPr>
      <xdr:spPr>
        <a:xfrm>
          <a:off x="0" y="962025"/>
          <a:ext cx="6019800" cy="5619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chemeClr val="bg1"/>
            </a:solidFill>
          </a:endParaRPr>
        </a:p>
      </xdr:txBody>
    </xdr:sp>
    <xdr:clientData/>
  </xdr:twoCellAnchor>
  <xdr:oneCellAnchor>
    <xdr:from>
      <xdr:col>0</xdr:col>
      <xdr:colOff>9525</xdr:colOff>
      <xdr:row>4</xdr:row>
      <xdr:rowOff>114260</xdr:rowOff>
    </xdr:from>
    <xdr:ext cx="6086475" cy="469744"/>
    <xdr:sp macro="" textlink="">
      <xdr:nvSpPr>
        <xdr:cNvPr id="8" name="CuadroTexto 7"/>
        <xdr:cNvSpPr txBox="1"/>
      </xdr:nvSpPr>
      <xdr:spPr>
        <a:xfrm>
          <a:off x="9525" y="876260"/>
          <a:ext cx="6086475" cy="469744"/>
        </a:xfrm>
        <a:prstGeom prst="rect">
          <a:avLst/>
        </a:prstGeom>
        <a:noFill/>
        <a:ln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L" sz="2400" b="1">
              <a:solidFill>
                <a:schemeClr val="bg2">
                  <a:lumMod val="25000"/>
                </a:schemeClr>
              </a:solidFill>
              <a:latin typeface="Century Gothic" panose="020B0502020202020204" pitchFamily="34" charset="0"/>
            </a:rPr>
            <a:t>Resultado</a:t>
          </a:r>
          <a:r>
            <a:rPr lang="es-CL" sz="2400" b="1" baseline="0">
              <a:solidFill>
                <a:schemeClr val="bg2">
                  <a:lumMod val="25000"/>
                </a:schemeClr>
              </a:solidFill>
              <a:latin typeface="Century Gothic" panose="020B0502020202020204" pitchFamily="34" charset="0"/>
            </a:rPr>
            <a:t> Plan de pruebas</a:t>
          </a:r>
          <a:endParaRPr lang="es-CL" sz="2400" b="1">
            <a:solidFill>
              <a:schemeClr val="bg2">
                <a:lumMod val="25000"/>
              </a:schemeClr>
            </a:solidFill>
            <a:latin typeface="Century Gothic" panose="020B0502020202020204" pitchFamily="34" charset="0"/>
          </a:endParaRPr>
        </a:p>
      </xdr:txBody>
    </xdr:sp>
    <xdr:clientData/>
  </xdr:oneCellAnchor>
  <xdr:twoCellAnchor>
    <xdr:from>
      <xdr:col>0</xdr:col>
      <xdr:colOff>80282</xdr:colOff>
      <xdr:row>22</xdr:row>
      <xdr:rowOff>148566</xdr:rowOff>
    </xdr:from>
    <xdr:to>
      <xdr:col>7</xdr:col>
      <xdr:colOff>329045</xdr:colOff>
      <xdr:row>38</xdr:row>
      <xdr:rowOff>95250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616403</xdr:colOff>
      <xdr:row>30</xdr:row>
      <xdr:rowOff>81643</xdr:rowOff>
    </xdr:from>
    <xdr:to>
      <xdr:col>12</xdr:col>
      <xdr:colOff>571500</xdr:colOff>
      <xdr:row>39</xdr:row>
      <xdr:rowOff>77932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0</xdr:row>
      <xdr:rowOff>1</xdr:rowOff>
    </xdr:from>
    <xdr:to>
      <xdr:col>10</xdr:col>
      <xdr:colOff>218843</xdr:colOff>
      <xdr:row>4</xdr:row>
      <xdr:rowOff>9524</xdr:rowOff>
    </xdr:to>
    <xdr:sp macro="" textlink="">
      <xdr:nvSpPr>
        <xdr:cNvPr id="12" name="Rectángulo 11"/>
        <xdr:cNvSpPr/>
      </xdr:nvSpPr>
      <xdr:spPr>
        <a:xfrm>
          <a:off x="6124575" y="1"/>
          <a:ext cx="2009543" cy="771523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209319</xdr:colOff>
      <xdr:row>0</xdr:row>
      <xdr:rowOff>0</xdr:rowOff>
    </xdr:from>
    <xdr:to>
      <xdr:col>14</xdr:col>
      <xdr:colOff>723901</xdr:colOff>
      <xdr:row>4</xdr:row>
      <xdr:rowOff>9525</xdr:rowOff>
    </xdr:to>
    <xdr:sp macro="" textlink="">
      <xdr:nvSpPr>
        <xdr:cNvPr id="13" name="Rectángulo 12"/>
        <xdr:cNvSpPr/>
      </xdr:nvSpPr>
      <xdr:spPr>
        <a:xfrm>
          <a:off x="8124594" y="0"/>
          <a:ext cx="3905482" cy="771525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oneCellAnchor>
    <xdr:from>
      <xdr:col>8</xdr:col>
      <xdr:colOff>28575</xdr:colOff>
      <xdr:row>0</xdr:row>
      <xdr:rowOff>62861</xdr:rowOff>
    </xdr:from>
    <xdr:ext cx="5267325" cy="343940"/>
    <xdr:sp macro="" textlink="">
      <xdr:nvSpPr>
        <xdr:cNvPr id="14" name="CuadroTexto 13"/>
        <xdr:cNvSpPr txBox="1"/>
      </xdr:nvSpPr>
      <xdr:spPr>
        <a:xfrm>
          <a:off x="6124575" y="62861"/>
          <a:ext cx="5267325" cy="3439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L" sz="1600" b="1">
              <a:solidFill>
                <a:schemeClr val="bg1"/>
              </a:solidFill>
              <a:latin typeface="Century Gothic" panose="020B0502020202020204" pitchFamily="34" charset="0"/>
            </a:rPr>
            <a:t>Resumen Informe de plan de pruebas ejecutadas</a:t>
          </a:r>
        </a:p>
      </xdr:txBody>
    </xdr:sp>
    <xdr:clientData/>
  </xdr:oneCellAnchor>
  <xdr:twoCellAnchor>
    <xdr:from>
      <xdr:col>8</xdr:col>
      <xdr:colOff>732064</xdr:colOff>
      <xdr:row>18</xdr:row>
      <xdr:rowOff>95250</xdr:rowOff>
    </xdr:from>
    <xdr:to>
      <xdr:col>13</xdr:col>
      <xdr:colOff>27214</xdr:colOff>
      <xdr:row>27</xdr:row>
      <xdr:rowOff>142874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111210</xdr:colOff>
      <xdr:row>2</xdr:row>
      <xdr:rowOff>91014</xdr:rowOff>
    </xdr:to>
    <xdr:sp macro="" textlink="">
      <xdr:nvSpPr>
        <xdr:cNvPr id="2" name="Rectángulo 1"/>
        <xdr:cNvSpPr/>
      </xdr:nvSpPr>
      <xdr:spPr>
        <a:xfrm>
          <a:off x="0" y="0"/>
          <a:ext cx="3524335" cy="440264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33321</xdr:colOff>
      <xdr:row>0</xdr:row>
      <xdr:rowOff>0</xdr:rowOff>
    </xdr:from>
    <xdr:to>
      <xdr:col>14</xdr:col>
      <xdr:colOff>714376</xdr:colOff>
      <xdr:row>2</xdr:row>
      <xdr:rowOff>91016</xdr:rowOff>
    </xdr:to>
    <xdr:sp macro="" textlink="">
      <xdr:nvSpPr>
        <xdr:cNvPr id="3" name="Rectángulo 2"/>
        <xdr:cNvSpPr/>
      </xdr:nvSpPr>
      <xdr:spPr>
        <a:xfrm>
          <a:off x="1993884" y="0"/>
          <a:ext cx="7007242" cy="440266"/>
        </a:xfrm>
        <a:prstGeom prst="rect">
          <a:avLst/>
        </a:prstGeom>
        <a:solidFill>
          <a:srgbClr val="92D050"/>
        </a:solidFill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oneCellAnchor>
    <xdr:from>
      <xdr:col>1</xdr:col>
      <xdr:colOff>71437</xdr:colOff>
      <xdr:row>0</xdr:row>
      <xdr:rowOff>30796</xdr:rowOff>
    </xdr:from>
    <xdr:ext cx="7042598" cy="312458"/>
    <xdr:sp macro="" textlink="">
      <xdr:nvSpPr>
        <xdr:cNvPr id="4" name="CuadroTexto 3"/>
        <xdr:cNvSpPr txBox="1"/>
      </xdr:nvSpPr>
      <xdr:spPr>
        <a:xfrm>
          <a:off x="309562" y="30796"/>
          <a:ext cx="7042598" cy="3124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CL" sz="1400" b="0">
              <a:solidFill>
                <a:schemeClr val="bg1"/>
              </a:solidFill>
              <a:latin typeface="Century Gothic" panose="020B0502020202020204" pitchFamily="34" charset="0"/>
            </a:rPr>
            <a:t>Casos de pruebas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200.91.27.131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2:F34"/>
  <sheetViews>
    <sheetView topLeftCell="A13" zoomScaleNormal="100" workbookViewId="0">
      <selection activeCell="E44" sqref="E44"/>
    </sheetView>
  </sheetViews>
  <sheetFormatPr baseColWidth="10" defaultRowHeight="15" x14ac:dyDescent="0.25"/>
  <cols>
    <col min="1" max="16384" width="11.42578125" style="7"/>
  </cols>
  <sheetData>
    <row r="32" spans="2:6" ht="39" x14ac:dyDescent="0.6">
      <c r="B32" s="27" t="s">
        <v>56</v>
      </c>
      <c r="C32" s="28" t="s">
        <v>57</v>
      </c>
      <c r="D32" s="27"/>
      <c r="E32" s="27"/>
      <c r="F32" s="27"/>
    </row>
    <row r="33" spans="2:6" ht="39" x14ac:dyDescent="0.6">
      <c r="B33" s="27"/>
      <c r="C33" s="27"/>
      <c r="D33" s="27"/>
      <c r="E33" s="27"/>
      <c r="F33" s="27"/>
    </row>
    <row r="34" spans="2:6" ht="39" x14ac:dyDescent="0.6">
      <c r="B34" s="26"/>
      <c r="C34" s="26"/>
      <c r="D34" s="26"/>
      <c r="E34" s="26"/>
      <c r="F34" s="26"/>
    </row>
  </sheetData>
  <pageMargins left="0.70866141732283472" right="0.51181102362204722" top="1.1261811023622048" bottom="0.55118110236220474" header="0.31496062992125984" footer="0.3149606299212598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zoomScale="90" zoomScaleNormal="90" workbookViewId="0">
      <selection activeCell="C42" sqref="C42"/>
    </sheetView>
  </sheetViews>
  <sheetFormatPr baseColWidth="10" defaultRowHeight="16.5" x14ac:dyDescent="0.3"/>
  <cols>
    <col min="1" max="1" width="11.42578125" style="2"/>
    <col min="2" max="2" width="11.42578125" style="2" customWidth="1"/>
    <col min="3" max="4" width="11.42578125" style="2"/>
    <col min="5" max="5" width="11.42578125" style="2" customWidth="1"/>
    <col min="6" max="7" width="11.42578125" style="2"/>
    <col min="8" max="8" width="10.42578125" style="2" customWidth="1"/>
    <col min="9" max="16384" width="11.42578125" style="2"/>
  </cols>
  <sheetData>
    <row r="3" spans="1:8" s="41" customFormat="1" x14ac:dyDescent="0.3"/>
    <row r="4" spans="1:8" s="41" customFormat="1" x14ac:dyDescent="0.3"/>
    <row r="5" spans="1:8" s="41" customFormat="1" x14ac:dyDescent="0.3"/>
    <row r="6" spans="1:8" s="41" customFormat="1" x14ac:dyDescent="0.3"/>
    <row r="7" spans="1:8" s="41" customFormat="1" x14ac:dyDescent="0.3"/>
    <row r="8" spans="1:8" s="41" customFormat="1" x14ac:dyDescent="0.3"/>
    <row r="9" spans="1:8" s="41" customFormat="1" x14ac:dyDescent="0.3"/>
    <row r="10" spans="1:8" s="41" customFormat="1" x14ac:dyDescent="0.3"/>
    <row r="11" spans="1:8" s="41" customFormat="1" x14ac:dyDescent="0.3"/>
    <row r="14" spans="1:8" ht="25.5" customHeight="1" x14ac:dyDescent="0.3">
      <c r="A14" s="42" t="s">
        <v>0</v>
      </c>
      <c r="B14" s="42"/>
      <c r="C14" s="42" t="s">
        <v>2</v>
      </c>
      <c r="D14" s="42"/>
      <c r="E14" s="42"/>
      <c r="F14" s="42" t="s">
        <v>1</v>
      </c>
      <c r="G14" s="42"/>
      <c r="H14" s="42"/>
    </row>
    <row r="15" spans="1:8" ht="31.5" customHeight="1" x14ac:dyDescent="0.3">
      <c r="A15" s="43" t="s">
        <v>58</v>
      </c>
      <c r="B15" s="43"/>
      <c r="C15" s="43" t="s">
        <v>52</v>
      </c>
      <c r="D15" s="43"/>
      <c r="E15" s="43"/>
      <c r="F15" s="43" t="s">
        <v>36</v>
      </c>
      <c r="G15" s="43"/>
      <c r="H15" s="43"/>
    </row>
    <row r="16" spans="1:8" ht="29.25" customHeight="1" x14ac:dyDescent="0.3">
      <c r="A16" s="43" t="s">
        <v>3</v>
      </c>
      <c r="B16" s="43"/>
      <c r="C16" s="43" t="s">
        <v>60</v>
      </c>
      <c r="D16" s="43"/>
      <c r="E16" s="43"/>
      <c r="F16" s="43" t="s">
        <v>59</v>
      </c>
      <c r="G16" s="43"/>
      <c r="H16" s="43"/>
    </row>
    <row r="17" spans="1:8" x14ac:dyDescent="0.3">
      <c r="A17" s="43" t="s">
        <v>61</v>
      </c>
      <c r="B17" s="43"/>
      <c r="C17" s="43" t="s">
        <v>62</v>
      </c>
      <c r="D17" s="43"/>
      <c r="E17" s="43"/>
      <c r="F17" s="43" t="s">
        <v>63</v>
      </c>
      <c r="G17" s="43"/>
      <c r="H17" s="43"/>
    </row>
    <row r="18" spans="1:8" x14ac:dyDescent="0.3">
      <c r="A18" s="8"/>
      <c r="B18" s="8"/>
    </row>
  </sheetData>
  <mergeCells count="12">
    <mergeCell ref="A14:B14"/>
    <mergeCell ref="A16:B16"/>
    <mergeCell ref="A17:B17"/>
    <mergeCell ref="C14:E14"/>
    <mergeCell ref="F14:H14"/>
    <mergeCell ref="C15:E15"/>
    <mergeCell ref="C16:E16"/>
    <mergeCell ref="A15:B15"/>
    <mergeCell ref="C17:E17"/>
    <mergeCell ref="F17:H17"/>
    <mergeCell ref="F15:H15"/>
    <mergeCell ref="F16:H16"/>
  </mergeCells>
  <pageMargins left="0.70866141732283472" right="0.51181102362204722" top="1.1261811023622048" bottom="0.55118110236220474" header="0.31496062992125984" footer="0.31496062992125984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38"/>
  <sheetViews>
    <sheetView topLeftCell="A70" zoomScale="110" zoomScaleNormal="110" workbookViewId="0">
      <selection activeCell="P25" sqref="P25"/>
    </sheetView>
  </sheetViews>
  <sheetFormatPr baseColWidth="10" defaultRowHeight="15" x14ac:dyDescent="0.25"/>
  <cols>
    <col min="1" max="4" width="11.42578125" style="1"/>
    <col min="5" max="6" width="12.7109375" style="1" customWidth="1"/>
    <col min="7" max="7" width="8.85546875" style="1" customWidth="1"/>
    <col min="8" max="9" width="11.42578125" style="1"/>
    <col min="10" max="10" width="15.85546875" style="1" customWidth="1"/>
    <col min="11" max="11" width="16.5703125" style="1" customWidth="1"/>
    <col min="12" max="12" width="16.28515625" style="1" customWidth="1"/>
    <col min="13" max="13" width="11.85546875" style="1" customWidth="1"/>
    <col min="14" max="14" width="8.28515625" style="1" customWidth="1"/>
    <col min="15" max="16384" width="11.42578125" style="1"/>
  </cols>
  <sheetData>
    <row r="6" spans="1:15" x14ac:dyDescent="0.25">
      <c r="I6" s="44" t="s">
        <v>43</v>
      </c>
      <c r="J6" s="44"/>
      <c r="K6" s="44"/>
      <c r="L6" s="44"/>
      <c r="M6" s="44"/>
      <c r="N6" s="44"/>
      <c r="O6" s="44"/>
    </row>
    <row r="7" spans="1:15" ht="18" customHeight="1" x14ac:dyDescent="0.25"/>
    <row r="8" spans="1:15" ht="36.75" customHeight="1" x14ac:dyDescent="0.25">
      <c r="I8" s="18" t="s">
        <v>44</v>
      </c>
      <c r="J8" s="45" t="s">
        <v>45</v>
      </c>
      <c r="K8" s="45"/>
      <c r="L8" s="45"/>
      <c r="M8" s="45"/>
      <c r="N8" s="45"/>
      <c r="O8" s="45"/>
    </row>
    <row r="9" spans="1:15" s="3" customFormat="1" ht="18" customHeight="1" x14ac:dyDescent="0.25">
      <c r="A9" s="44" t="s">
        <v>5</v>
      </c>
      <c r="B9" s="44"/>
      <c r="C9" s="44"/>
      <c r="D9" s="44"/>
      <c r="E9" s="44"/>
      <c r="F9" s="44"/>
      <c r="G9" s="44"/>
      <c r="H9" s="44"/>
      <c r="J9" s="45"/>
      <c r="K9" s="45"/>
      <c r="L9" s="45"/>
      <c r="M9" s="45"/>
      <c r="N9" s="45"/>
      <c r="O9" s="45"/>
    </row>
    <row r="10" spans="1:15" x14ac:dyDescent="0.25">
      <c r="A10" s="46" t="s">
        <v>7</v>
      </c>
      <c r="B10" s="46"/>
      <c r="C10" s="46"/>
      <c r="D10" s="46"/>
      <c r="E10" s="46"/>
      <c r="F10" s="46"/>
      <c r="G10" s="48">
        <v>43262</v>
      </c>
      <c r="H10" s="48"/>
    </row>
    <row r="11" spans="1:15" ht="27" x14ac:dyDescent="0.25">
      <c r="A11" s="47" t="s">
        <v>6</v>
      </c>
      <c r="B11" s="47"/>
      <c r="C11" s="47"/>
      <c r="D11" s="47"/>
      <c r="E11" s="47"/>
      <c r="F11" s="47"/>
      <c r="G11" s="53" t="s">
        <v>87</v>
      </c>
      <c r="H11" s="53"/>
      <c r="I11" s="18" t="s">
        <v>46</v>
      </c>
      <c r="J11" s="45" t="s">
        <v>47</v>
      </c>
      <c r="K11" s="45"/>
      <c r="L11" s="45"/>
      <c r="M11" s="45"/>
      <c r="N11" s="45"/>
      <c r="O11" s="45"/>
    </row>
    <row r="12" spans="1:15" x14ac:dyDescent="0.25">
      <c r="A12" s="47" t="s">
        <v>4</v>
      </c>
      <c r="B12" s="47"/>
      <c r="C12" s="47"/>
      <c r="D12" s="47"/>
      <c r="E12" s="47"/>
      <c r="F12" s="47"/>
      <c r="G12" s="47"/>
      <c r="H12" s="47"/>
      <c r="I12" s="3"/>
      <c r="J12" s="45"/>
      <c r="K12" s="45"/>
      <c r="L12" s="45"/>
      <c r="M12" s="45"/>
      <c r="N12" s="45"/>
      <c r="O12" s="45"/>
    </row>
    <row r="13" spans="1:15" x14ac:dyDescent="0.25">
      <c r="A13" s="54"/>
      <c r="B13" s="54"/>
      <c r="C13" s="54"/>
      <c r="D13" s="54"/>
      <c r="E13" s="54"/>
      <c r="F13" s="54"/>
      <c r="G13" s="54"/>
      <c r="H13" s="54"/>
    </row>
    <row r="14" spans="1:15" ht="27" x14ac:dyDescent="0.25">
      <c r="A14" s="55"/>
      <c r="B14" s="55"/>
      <c r="C14" s="55"/>
      <c r="D14" s="55"/>
      <c r="E14" s="55"/>
      <c r="F14" s="55"/>
      <c r="G14" s="55"/>
      <c r="H14" s="55"/>
      <c r="I14" s="18" t="s">
        <v>49</v>
      </c>
      <c r="J14" s="45" t="s">
        <v>48</v>
      </c>
      <c r="K14" s="45"/>
      <c r="L14" s="45"/>
      <c r="M14" s="45"/>
      <c r="N14" s="45"/>
      <c r="O14" s="45"/>
    </row>
    <row r="15" spans="1:15" x14ac:dyDescent="0.25">
      <c r="A15" s="56"/>
      <c r="B15" s="56"/>
      <c r="C15" s="56"/>
      <c r="D15" s="56"/>
      <c r="E15" s="56"/>
      <c r="F15" s="56"/>
      <c r="G15" s="56"/>
      <c r="H15" s="56"/>
      <c r="I15" s="3"/>
      <c r="J15" s="45"/>
      <c r="K15" s="45"/>
      <c r="L15" s="45"/>
      <c r="M15" s="45"/>
      <c r="N15" s="45"/>
      <c r="O15" s="45"/>
    </row>
    <row r="16" spans="1:15" x14ac:dyDescent="0.25">
      <c r="A16" s="49" t="s">
        <v>23</v>
      </c>
      <c r="B16" s="50"/>
      <c r="C16" s="50"/>
      <c r="D16" s="50"/>
      <c r="E16" s="50"/>
      <c r="F16" s="50"/>
      <c r="G16" s="51"/>
    </row>
    <row r="17" spans="1:15" ht="28.5" x14ac:dyDescent="0.25">
      <c r="A17" s="57" t="s">
        <v>24</v>
      </c>
      <c r="B17" s="57"/>
      <c r="C17" s="57"/>
      <c r="D17" s="29" t="s">
        <v>34</v>
      </c>
      <c r="E17" s="30" t="s">
        <v>8</v>
      </c>
      <c r="F17" s="30" t="s">
        <v>35</v>
      </c>
      <c r="G17" s="31" t="s">
        <v>33</v>
      </c>
      <c r="J17" s="32" t="s">
        <v>29</v>
      </c>
      <c r="K17" s="33" t="s">
        <v>30</v>
      </c>
      <c r="L17" s="33" t="s">
        <v>31</v>
      </c>
      <c r="M17" s="33" t="s">
        <v>28</v>
      </c>
    </row>
    <row r="18" spans="1:15" ht="15.75" x14ac:dyDescent="0.3">
      <c r="A18" s="52" t="str">
        <f>'Plan de casos de pruebas'!A12:C12</f>
        <v>CARRO DE COMPRAS/INICIO</v>
      </c>
      <c r="B18" s="52"/>
      <c r="C18" s="52"/>
      <c r="D18" s="6">
        <f>'Plan de casos de pruebas'!D12</f>
        <v>2</v>
      </c>
      <c r="E18" s="5">
        <f>'Plan de casos de pruebas'!E12:F12</f>
        <v>0</v>
      </c>
      <c r="F18" s="5">
        <f>'Plan de casos de pruebas'!G12</f>
        <v>0</v>
      </c>
      <c r="G18" s="6">
        <f>'Plan de casos de pruebas'!H12</f>
        <v>2</v>
      </c>
      <c r="J18" s="20">
        <f>'Plan de casos de pruebas'!K16</f>
        <v>0</v>
      </c>
      <c r="K18" s="20">
        <f>'Plan de casos de pruebas'!M16</f>
        <v>0</v>
      </c>
      <c r="L18" s="20">
        <f>'Plan de casos de pruebas'!N16</f>
        <v>0</v>
      </c>
      <c r="M18" s="21">
        <f>'Plan de casos de pruebas'!O16</f>
        <v>0</v>
      </c>
    </row>
    <row r="19" spans="1:15" ht="30.75" customHeight="1" x14ac:dyDescent="0.3">
      <c r="A19" s="52" t="str">
        <f>'Plan de casos de pruebas'!A13:C13</f>
        <v>CARRO DE COMPRAS/INICIO/FAMILIA REQUERIDA</v>
      </c>
      <c r="B19" s="52"/>
      <c r="C19" s="52"/>
      <c r="D19" s="6">
        <f>'Plan de casos de pruebas'!D13</f>
        <v>2</v>
      </c>
      <c r="E19" s="5">
        <f>'Plan de casos de pruebas'!E13:F13</f>
        <v>0</v>
      </c>
      <c r="F19" s="5">
        <f>'Plan de casos de pruebas'!G13</f>
        <v>0</v>
      </c>
      <c r="G19" s="6">
        <f>'Plan de casos de pruebas'!H13</f>
        <v>2</v>
      </c>
      <c r="J19" s="19"/>
    </row>
    <row r="20" spans="1:15" ht="28.5" customHeight="1" x14ac:dyDescent="0.3">
      <c r="A20" s="52" t="str">
        <f>'Plan de casos de pruebas'!A14:C14</f>
        <v>CARRO DE COMPRAS/INICIO/INICIAR SESION</v>
      </c>
      <c r="B20" s="52"/>
      <c r="C20" s="52"/>
      <c r="D20" s="6">
        <f>'Plan de casos de pruebas'!D14</f>
        <v>2</v>
      </c>
      <c r="E20" s="5">
        <f>'Plan de casos de pruebas'!E14:F14</f>
        <v>0</v>
      </c>
      <c r="F20" s="5">
        <f>'Plan de casos de pruebas'!G14</f>
        <v>0</v>
      </c>
      <c r="G20" s="6">
        <f>'Plan de casos de pruebas'!H14</f>
        <v>2</v>
      </c>
    </row>
    <row r="21" spans="1:15" ht="28.5" customHeight="1" x14ac:dyDescent="0.3">
      <c r="A21" s="52" t="str">
        <f>'Plan de casos de pruebas'!A15:C15</f>
        <v>CARRO DE COMPRAS/INICIO/INICIAR SESION/REALIZAR COMPRA</v>
      </c>
      <c r="B21" s="52"/>
      <c r="C21" s="52"/>
      <c r="D21" s="6">
        <f>'Plan de casos de pruebas'!D15</f>
        <v>7</v>
      </c>
      <c r="E21" s="5">
        <f>'Plan de casos de pruebas'!E15:F15</f>
        <v>0</v>
      </c>
      <c r="F21" s="5">
        <f>'Plan de casos de pruebas'!G15</f>
        <v>0</v>
      </c>
      <c r="G21" s="6">
        <f>'Plan de casos de pruebas'!H15</f>
        <v>7</v>
      </c>
    </row>
    <row r="22" spans="1:15" ht="28.5" customHeight="1" x14ac:dyDescent="0.25">
      <c r="D22" s="22">
        <f>SUM(D18:D21)</f>
        <v>13</v>
      </c>
      <c r="E22" s="23">
        <f>SUM(E18:E21)</f>
        <v>0</v>
      </c>
      <c r="F22" s="23">
        <f>SUM(F20:F21)</f>
        <v>0</v>
      </c>
      <c r="G22" s="22">
        <f>SUM(G18:G21)</f>
        <v>13</v>
      </c>
    </row>
    <row r="23" spans="1:15" ht="28.5" customHeight="1" x14ac:dyDescent="0.25"/>
    <row r="24" spans="1:15" ht="33" customHeight="1" x14ac:dyDescent="0.25"/>
    <row r="25" spans="1:15" ht="33" customHeight="1" x14ac:dyDescent="0.25"/>
    <row r="30" spans="1:15" x14ac:dyDescent="0.25">
      <c r="I30" s="44" t="s">
        <v>55</v>
      </c>
      <c r="J30" s="44"/>
      <c r="K30" s="44"/>
      <c r="L30" s="44"/>
      <c r="M30" s="44"/>
      <c r="N30" s="44"/>
      <c r="O30" s="44"/>
    </row>
    <row r="33" spans="10:11" x14ac:dyDescent="0.25">
      <c r="J33" s="34" t="s">
        <v>50</v>
      </c>
      <c r="K33" s="34" t="s">
        <v>51</v>
      </c>
    </row>
    <row r="34" spans="10:11" ht="15.75" x14ac:dyDescent="0.3">
      <c r="J34" s="13" t="s">
        <v>34</v>
      </c>
      <c r="K34" s="14">
        <f>D22</f>
        <v>13</v>
      </c>
    </row>
    <row r="35" spans="10:11" ht="15.75" x14ac:dyDescent="0.3">
      <c r="J35" s="13" t="s">
        <v>42</v>
      </c>
      <c r="K35" s="15">
        <f>E22</f>
        <v>0</v>
      </c>
    </row>
    <row r="36" spans="10:11" ht="15.75" x14ac:dyDescent="0.3">
      <c r="J36" s="13" t="s">
        <v>41</v>
      </c>
      <c r="K36" s="15">
        <f>F22</f>
        <v>0</v>
      </c>
    </row>
    <row r="37" spans="10:11" ht="15.75" x14ac:dyDescent="0.3">
      <c r="J37" s="13" t="s">
        <v>38</v>
      </c>
      <c r="K37" s="14">
        <f>'Plan de casos de pruebas'!D16</f>
        <v>13</v>
      </c>
    </row>
    <row r="38" spans="10:11" x14ac:dyDescent="0.25">
      <c r="J38" s="16" t="s">
        <v>39</v>
      </c>
      <c r="K38" s="17">
        <f>SUM(K34:K36)/K37</f>
        <v>1</v>
      </c>
    </row>
  </sheetData>
  <mergeCells count="18">
    <mergeCell ref="I30:O30"/>
    <mergeCell ref="A16:G16"/>
    <mergeCell ref="A20:C20"/>
    <mergeCell ref="G11:H11"/>
    <mergeCell ref="A12:H12"/>
    <mergeCell ref="A13:H15"/>
    <mergeCell ref="A17:C17"/>
    <mergeCell ref="A18:C18"/>
    <mergeCell ref="A19:C19"/>
    <mergeCell ref="A21:C21"/>
    <mergeCell ref="I6:O6"/>
    <mergeCell ref="J8:O9"/>
    <mergeCell ref="J11:O12"/>
    <mergeCell ref="J14:O15"/>
    <mergeCell ref="A9:H9"/>
    <mergeCell ref="A10:F10"/>
    <mergeCell ref="A11:F11"/>
    <mergeCell ref="G10:H10"/>
  </mergeCells>
  <pageMargins left="0.70866141732283472" right="0.51181102362204722" top="1.1261811023622048" bottom="0.55118110236220474" header="0.31496062992125984" footer="0.31496062992125984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O33"/>
  <sheetViews>
    <sheetView tabSelected="1" topLeftCell="A4" zoomScale="120" zoomScaleNormal="120" workbookViewId="0">
      <selection activeCell="S24" sqref="S24"/>
    </sheetView>
  </sheetViews>
  <sheetFormatPr baseColWidth="10" defaultRowHeight="13.5" x14ac:dyDescent="0.3"/>
  <cols>
    <col min="1" max="1" width="3.5703125" style="4" customWidth="1"/>
    <col min="2" max="2" width="25.85546875" style="4" customWidth="1"/>
    <col min="3" max="3" width="8.140625" style="4" customWidth="1"/>
    <col min="4" max="4" width="9.28515625" style="4" customWidth="1"/>
    <col min="5" max="6" width="4.42578125" style="4" customWidth="1"/>
    <col min="7" max="7" width="9" style="4" customWidth="1"/>
    <col min="8" max="8" width="11.42578125" style="4"/>
    <col min="9" max="9" width="9.140625" style="4" customWidth="1"/>
    <col min="10" max="10" width="11.42578125" style="4" hidden="1" customWidth="1"/>
    <col min="11" max="11" width="7.5703125" style="4" customWidth="1"/>
    <col min="12" max="12" width="8.5703125" style="4" customWidth="1"/>
    <col min="13" max="14" width="11.42578125" style="4"/>
    <col min="15" max="15" width="11.42578125" style="4" customWidth="1"/>
    <col min="16" max="16384" width="11.42578125" style="4"/>
  </cols>
  <sheetData>
    <row r="4" spans="1:15" x14ac:dyDescent="0.3">
      <c r="A4" s="64" t="s">
        <v>16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5" t="s">
        <v>17</v>
      </c>
      <c r="N4" s="66"/>
      <c r="O4" s="67"/>
    </row>
    <row r="5" spans="1:15" ht="14.25" x14ac:dyDescent="0.3">
      <c r="A5" s="77" t="s">
        <v>18</v>
      </c>
      <c r="B5" s="77"/>
      <c r="C5" s="77"/>
      <c r="D5" s="77"/>
      <c r="E5" s="77"/>
      <c r="F5" s="77"/>
      <c r="G5" s="78" t="s">
        <v>53</v>
      </c>
      <c r="H5" s="78"/>
      <c r="I5" s="78"/>
      <c r="J5" s="78"/>
      <c r="K5" s="78"/>
      <c r="L5" s="78"/>
      <c r="M5" s="68">
        <v>5</v>
      </c>
      <c r="N5" s="69"/>
      <c r="O5" s="70"/>
    </row>
    <row r="6" spans="1:15" ht="20.25" customHeight="1" x14ac:dyDescent="0.3">
      <c r="A6" s="77" t="s">
        <v>19</v>
      </c>
      <c r="B6" s="77"/>
      <c r="C6" s="77"/>
      <c r="D6" s="77"/>
      <c r="E6" s="77"/>
      <c r="F6" s="77"/>
      <c r="G6" s="79" t="s">
        <v>64</v>
      </c>
      <c r="H6" s="78"/>
      <c r="I6" s="78"/>
      <c r="J6" s="78"/>
      <c r="K6" s="78"/>
      <c r="L6" s="78"/>
      <c r="M6" s="71" t="s">
        <v>22</v>
      </c>
      <c r="N6" s="72"/>
      <c r="O6" s="73"/>
    </row>
    <row r="7" spans="1:15" x14ac:dyDescent="0.3">
      <c r="A7" s="77" t="s">
        <v>20</v>
      </c>
      <c r="B7" s="77"/>
      <c r="C7" s="77"/>
      <c r="D7" s="77"/>
      <c r="E7" s="77"/>
      <c r="F7" s="77"/>
      <c r="G7" s="78" t="s">
        <v>54</v>
      </c>
      <c r="H7" s="78"/>
      <c r="I7" s="78"/>
      <c r="J7" s="78"/>
      <c r="K7" s="78"/>
      <c r="L7" s="78"/>
      <c r="M7" s="74" t="s">
        <v>87</v>
      </c>
      <c r="N7" s="75"/>
      <c r="O7" s="76"/>
    </row>
    <row r="8" spans="1:15" ht="27" customHeight="1" x14ac:dyDescent="0.3">
      <c r="A8" s="77" t="s">
        <v>21</v>
      </c>
      <c r="B8" s="77"/>
      <c r="C8" s="77"/>
      <c r="D8" s="77"/>
      <c r="E8" s="77"/>
      <c r="F8" s="77"/>
      <c r="G8" s="78"/>
      <c r="H8" s="78"/>
      <c r="I8" s="78"/>
      <c r="J8" s="78"/>
      <c r="K8" s="78"/>
      <c r="L8" s="78"/>
      <c r="M8" s="74"/>
      <c r="N8" s="75"/>
      <c r="O8" s="76"/>
    </row>
    <row r="10" spans="1:15" x14ac:dyDescent="0.3">
      <c r="A10" s="85" t="s">
        <v>23</v>
      </c>
      <c r="B10" s="85"/>
      <c r="C10" s="85"/>
      <c r="D10" s="85"/>
      <c r="E10" s="85"/>
      <c r="F10" s="85"/>
      <c r="G10" s="85"/>
      <c r="H10" s="85"/>
      <c r="K10" s="57" t="s">
        <v>32</v>
      </c>
      <c r="L10" s="57"/>
      <c r="M10" s="57"/>
      <c r="N10" s="57"/>
      <c r="O10" s="57"/>
    </row>
    <row r="11" spans="1:15" ht="18" customHeight="1" x14ac:dyDescent="0.4">
      <c r="A11" s="80" t="s">
        <v>24</v>
      </c>
      <c r="B11" s="80"/>
      <c r="C11" s="80"/>
      <c r="D11" s="35" t="s">
        <v>25</v>
      </c>
      <c r="E11" s="86" t="s">
        <v>26</v>
      </c>
      <c r="F11" s="86"/>
      <c r="G11" s="36" t="s">
        <v>27</v>
      </c>
      <c r="H11" s="37" t="s">
        <v>28</v>
      </c>
      <c r="K11" s="87" t="s">
        <v>29</v>
      </c>
      <c r="L11" s="87"/>
      <c r="M11" s="33" t="s">
        <v>30</v>
      </c>
      <c r="N11" s="33" t="s">
        <v>31</v>
      </c>
      <c r="O11" s="33" t="s">
        <v>28</v>
      </c>
    </row>
    <row r="12" spans="1:15" ht="17.25" customHeight="1" x14ac:dyDescent="0.3">
      <c r="A12" s="52" t="s">
        <v>65</v>
      </c>
      <c r="B12" s="52"/>
      <c r="C12" s="52"/>
      <c r="D12" s="6">
        <f>COUNTIFS($B$21:$B$33,$A12,$K$21:$K$33,D$11)</f>
        <v>2</v>
      </c>
      <c r="E12" s="84">
        <f>COUNTIFS($B$21:$B$33,$A12,$K$21:$K$33,E$11)</f>
        <v>0</v>
      </c>
      <c r="F12" s="84"/>
      <c r="G12" s="5">
        <f>COUNTIFS($B$21:$B$33,$A12,$K$21:$K$33,G11)</f>
        <v>0</v>
      </c>
      <c r="H12" s="6">
        <f>SUM(D12:G12)</f>
        <v>2</v>
      </c>
      <c r="K12" s="84">
        <f>COUNTIFS($B$21:$B$33,$A12,$L$21:$L$33,K$11)</f>
        <v>0</v>
      </c>
      <c r="L12" s="84"/>
      <c r="M12" s="5">
        <f>COUNTIFS($B$21:$B$33,$A12,$L$21:$L$33,M$11)</f>
        <v>0</v>
      </c>
      <c r="N12" s="5">
        <f>COUNTIFS($B$21:$B$33,$A12,$L$21:$L$33,N$11)</f>
        <v>0</v>
      </c>
      <c r="O12" s="5">
        <f>SUM(K12:N12)</f>
        <v>0</v>
      </c>
    </row>
    <row r="13" spans="1:15" ht="27" customHeight="1" x14ac:dyDescent="0.3">
      <c r="A13" s="52" t="s">
        <v>69</v>
      </c>
      <c r="B13" s="52"/>
      <c r="C13" s="52"/>
      <c r="D13" s="6">
        <f>COUNTIFS($B$21:$B$33,$A13,$K$21:$K$33,D$11)</f>
        <v>2</v>
      </c>
      <c r="E13" s="84">
        <f>COUNTIFS($B$21:$B$33,$A13,$K$21:$K$33,E$11)</f>
        <v>0</v>
      </c>
      <c r="F13" s="84"/>
      <c r="G13" s="5">
        <f>COUNTIFS($B$23:$B$23,$A13,$K$23:$K$23,G12)</f>
        <v>0</v>
      </c>
      <c r="H13" s="6">
        <f t="shared" ref="H13:H15" si="0">SUM(D13:G13)</f>
        <v>2</v>
      </c>
      <c r="K13" s="84">
        <f>COUNTIFS($B$21:$B$33,$A13,$L$21:$L$33,K$11)</f>
        <v>0</v>
      </c>
      <c r="L13" s="84"/>
      <c r="M13" s="5">
        <f>COUNTIFS($B$21:$B$33,$A13,$L$21:$L$33,M$11)</f>
        <v>0</v>
      </c>
      <c r="N13" s="5">
        <f>COUNTIFS($B$21:$B$33,$A13,$L$21:$L$33,N$11)</f>
        <v>0</v>
      </c>
      <c r="O13" s="5">
        <f t="shared" ref="O13:O15" si="1">SUM(K13:N13)</f>
        <v>0</v>
      </c>
    </row>
    <row r="14" spans="1:15" ht="27" customHeight="1" x14ac:dyDescent="0.3">
      <c r="A14" s="52" t="s">
        <v>74</v>
      </c>
      <c r="B14" s="52"/>
      <c r="C14" s="52"/>
      <c r="D14" s="6">
        <f>COUNTIFS($B$21:$B$33,$A14,$K$21:$K$33,D$11)</f>
        <v>2</v>
      </c>
      <c r="E14" s="84">
        <f>COUNTIFS($B$21:$B$33,$A14,$K$21:$K$33,E$11)</f>
        <v>0</v>
      </c>
      <c r="F14" s="84"/>
      <c r="G14" s="5">
        <f>COUNTIFS($B$23:$B$23,$A14,$K$23:$K$23,G13)</f>
        <v>0</v>
      </c>
      <c r="H14" s="6">
        <f t="shared" si="0"/>
        <v>2</v>
      </c>
      <c r="K14" s="84">
        <f>COUNTIFS($B$21:$B$33,$A14,$L$21:$L$33,K$11)</f>
        <v>0</v>
      </c>
      <c r="L14" s="84"/>
      <c r="M14" s="5">
        <f>COUNTIFS($B$21:$B$33,$A14,$L$21:$L$33,M$11)</f>
        <v>0</v>
      </c>
      <c r="N14" s="5">
        <f>COUNTIFS($B$21:$B$33,$A14,$L$21:$L$33,N$11)</f>
        <v>0</v>
      </c>
      <c r="O14" s="5">
        <f t="shared" si="1"/>
        <v>0</v>
      </c>
    </row>
    <row r="15" spans="1:15" ht="28.5" customHeight="1" x14ac:dyDescent="0.3">
      <c r="A15" s="81" t="s">
        <v>79</v>
      </c>
      <c r="B15" s="82"/>
      <c r="C15" s="83"/>
      <c r="D15" s="6">
        <f>COUNTIFS($B$21:$B$33,$A15,$K$21:$K$33,D$11)</f>
        <v>7</v>
      </c>
      <c r="E15" s="84">
        <f>COUNTIFS($B$21:$B$33,$A15,$K$21:$K$33,E$11)</f>
        <v>0</v>
      </c>
      <c r="F15" s="84"/>
      <c r="G15" s="5">
        <f>COUNTIFS($B$23:$B$23,$A15,$K$23:$K$23,G14)</f>
        <v>0</v>
      </c>
      <c r="H15" s="6">
        <f t="shared" si="0"/>
        <v>7</v>
      </c>
      <c r="K15" s="84">
        <f>COUNTIFS($B$21:$B$33,$A15,$L$21:$L$33,K$11)</f>
        <v>0</v>
      </c>
      <c r="L15" s="84"/>
      <c r="M15" s="5">
        <f>COUNTIFS($B$21:$B$33,$A15,$L$21:$L$33,M$11)</f>
        <v>0</v>
      </c>
      <c r="N15" s="5">
        <f>COUNTIFS($B$21:$B$33,$A15,$L$21:$L$33,N$11)</f>
        <v>0</v>
      </c>
      <c r="O15" s="5">
        <f t="shared" si="1"/>
        <v>0</v>
      </c>
    </row>
    <row r="16" spans="1:15" ht="28.5" customHeight="1" x14ac:dyDescent="0.3">
      <c r="A16" s="89" t="s">
        <v>40</v>
      </c>
      <c r="B16" s="89"/>
      <c r="C16" s="89"/>
      <c r="D16" s="12">
        <f>COUNT(A21:A33)</f>
        <v>13</v>
      </c>
      <c r="K16" s="90">
        <f>SUM(K12:L15)</f>
        <v>0</v>
      </c>
      <c r="L16" s="90"/>
      <c r="M16" s="24">
        <f>SUM(M12:M15)</f>
        <v>0</v>
      </c>
      <c r="N16" s="24">
        <f>SUM(N12:N15)</f>
        <v>0</v>
      </c>
      <c r="O16" s="24">
        <f>SUM(O12:O15)</f>
        <v>0</v>
      </c>
    </row>
    <row r="17" spans="1:15" ht="15" customHeight="1" x14ac:dyDescent="0.3">
      <c r="H17" s="9"/>
    </row>
    <row r="18" spans="1:15" x14ac:dyDescent="0.3">
      <c r="K18" s="9"/>
    </row>
    <row r="19" spans="1:15" x14ac:dyDescent="0.3">
      <c r="A19" s="88" t="s">
        <v>9</v>
      </c>
      <c r="B19" s="91" t="s">
        <v>10</v>
      </c>
      <c r="C19" s="91" t="s">
        <v>11</v>
      </c>
      <c r="D19" s="91"/>
      <c r="E19" s="91"/>
      <c r="F19" s="91"/>
      <c r="G19" s="91" t="s">
        <v>12</v>
      </c>
      <c r="H19" s="91"/>
      <c r="I19" s="91"/>
      <c r="J19" s="91"/>
      <c r="K19" s="88" t="s">
        <v>13</v>
      </c>
      <c r="L19" s="88"/>
      <c r="M19" s="88"/>
      <c r="N19" s="88"/>
      <c r="O19" s="88"/>
    </row>
    <row r="20" spans="1:15" x14ac:dyDescent="0.3">
      <c r="A20" s="88"/>
      <c r="B20" s="91"/>
      <c r="C20" s="91"/>
      <c r="D20" s="91"/>
      <c r="E20" s="91"/>
      <c r="F20" s="91"/>
      <c r="G20" s="91"/>
      <c r="H20" s="91"/>
      <c r="I20" s="91"/>
      <c r="J20" s="91"/>
      <c r="K20" s="38" t="s">
        <v>14</v>
      </c>
      <c r="L20" s="39" t="s">
        <v>15</v>
      </c>
      <c r="M20" s="92" t="s">
        <v>37</v>
      </c>
      <c r="N20" s="93"/>
      <c r="O20" s="94"/>
    </row>
    <row r="21" spans="1:15" ht="48" customHeight="1" x14ac:dyDescent="0.3">
      <c r="A21" s="25">
        <v>1</v>
      </c>
      <c r="B21" s="40" t="s">
        <v>65</v>
      </c>
      <c r="C21" s="58" t="s">
        <v>66</v>
      </c>
      <c r="D21" s="59"/>
      <c r="E21" s="59"/>
      <c r="F21" s="60"/>
      <c r="G21" s="58" t="s">
        <v>67</v>
      </c>
      <c r="H21" s="59"/>
      <c r="I21" s="59"/>
      <c r="J21" s="60"/>
      <c r="K21" s="10" t="s">
        <v>25</v>
      </c>
      <c r="L21" s="11"/>
      <c r="M21" s="61" t="s">
        <v>78</v>
      </c>
      <c r="N21" s="62"/>
      <c r="O21" s="63"/>
    </row>
    <row r="22" spans="1:15" ht="31.5" customHeight="1" x14ac:dyDescent="0.3">
      <c r="A22" s="25">
        <v>2</v>
      </c>
      <c r="B22" s="40" t="s">
        <v>65</v>
      </c>
      <c r="C22" s="58" t="s">
        <v>66</v>
      </c>
      <c r="D22" s="59"/>
      <c r="E22" s="59"/>
      <c r="F22" s="60"/>
      <c r="G22" s="58" t="s">
        <v>68</v>
      </c>
      <c r="H22" s="59"/>
      <c r="I22" s="59"/>
      <c r="J22" s="60"/>
      <c r="K22" s="10" t="s">
        <v>25</v>
      </c>
      <c r="L22" s="11"/>
      <c r="M22" s="61" t="s">
        <v>78</v>
      </c>
      <c r="N22" s="62"/>
      <c r="O22" s="63"/>
    </row>
    <row r="23" spans="1:15" ht="45" customHeight="1" x14ac:dyDescent="0.3">
      <c r="A23" s="25">
        <v>3</v>
      </c>
      <c r="B23" s="40" t="s">
        <v>69</v>
      </c>
      <c r="C23" s="58" t="s">
        <v>70</v>
      </c>
      <c r="D23" s="59"/>
      <c r="E23" s="59"/>
      <c r="F23" s="60"/>
      <c r="G23" s="58" t="s">
        <v>71</v>
      </c>
      <c r="H23" s="59"/>
      <c r="I23" s="59"/>
      <c r="J23" s="60"/>
      <c r="K23" s="10" t="s">
        <v>25</v>
      </c>
      <c r="L23" s="11"/>
      <c r="M23" s="61" t="s">
        <v>78</v>
      </c>
      <c r="N23" s="62"/>
      <c r="O23" s="63"/>
    </row>
    <row r="24" spans="1:15" ht="62.25" customHeight="1" x14ac:dyDescent="0.3">
      <c r="A24" s="25">
        <v>4</v>
      </c>
      <c r="B24" s="40" t="s">
        <v>69</v>
      </c>
      <c r="C24" s="58" t="s">
        <v>72</v>
      </c>
      <c r="D24" s="59"/>
      <c r="E24" s="59"/>
      <c r="F24" s="60"/>
      <c r="G24" s="58" t="s">
        <v>73</v>
      </c>
      <c r="H24" s="59"/>
      <c r="I24" s="59"/>
      <c r="J24" s="60"/>
      <c r="K24" s="10" t="s">
        <v>25</v>
      </c>
      <c r="L24" s="11"/>
      <c r="M24" s="61" t="s">
        <v>78</v>
      </c>
      <c r="N24" s="62"/>
      <c r="O24" s="63"/>
    </row>
    <row r="25" spans="1:15" ht="44.25" customHeight="1" x14ac:dyDescent="0.3">
      <c r="A25" s="25">
        <v>5</v>
      </c>
      <c r="B25" s="40" t="s">
        <v>74</v>
      </c>
      <c r="C25" s="58" t="s">
        <v>75</v>
      </c>
      <c r="D25" s="59"/>
      <c r="E25" s="59"/>
      <c r="F25" s="60"/>
      <c r="G25" s="58" t="s">
        <v>76</v>
      </c>
      <c r="H25" s="59"/>
      <c r="I25" s="59"/>
      <c r="J25" s="60"/>
      <c r="K25" s="10" t="s">
        <v>25</v>
      </c>
      <c r="L25" s="11"/>
      <c r="M25" s="61" t="s">
        <v>78</v>
      </c>
      <c r="N25" s="62"/>
      <c r="O25" s="63"/>
    </row>
    <row r="26" spans="1:15" ht="59.25" customHeight="1" x14ac:dyDescent="0.3">
      <c r="A26" s="25">
        <v>6</v>
      </c>
      <c r="B26" s="40" t="s">
        <v>74</v>
      </c>
      <c r="C26" s="58" t="s">
        <v>75</v>
      </c>
      <c r="D26" s="59"/>
      <c r="E26" s="59"/>
      <c r="F26" s="60"/>
      <c r="G26" s="58" t="s">
        <v>77</v>
      </c>
      <c r="H26" s="59"/>
      <c r="I26" s="59"/>
      <c r="J26" s="60"/>
      <c r="K26" s="10" t="s">
        <v>25</v>
      </c>
      <c r="L26" s="11"/>
      <c r="M26" s="61" t="s">
        <v>78</v>
      </c>
      <c r="N26" s="62"/>
      <c r="O26" s="63"/>
    </row>
    <row r="27" spans="1:15" ht="63" customHeight="1" x14ac:dyDescent="0.3">
      <c r="A27" s="25">
        <v>7</v>
      </c>
      <c r="B27" s="40" t="s">
        <v>79</v>
      </c>
      <c r="C27" s="58" t="s">
        <v>75</v>
      </c>
      <c r="D27" s="59"/>
      <c r="E27" s="59"/>
      <c r="F27" s="60"/>
      <c r="G27" s="58" t="s">
        <v>80</v>
      </c>
      <c r="H27" s="59"/>
      <c r="I27" s="59"/>
      <c r="J27" s="60"/>
      <c r="K27" s="10" t="s">
        <v>25</v>
      </c>
      <c r="L27" s="11"/>
      <c r="M27" s="61" t="s">
        <v>78</v>
      </c>
      <c r="N27" s="62"/>
      <c r="O27" s="63"/>
    </row>
    <row r="28" spans="1:15" ht="90.75" customHeight="1" x14ac:dyDescent="0.3">
      <c r="A28" s="25">
        <v>8</v>
      </c>
      <c r="B28" s="40" t="s">
        <v>79</v>
      </c>
      <c r="C28" s="58" t="s">
        <v>75</v>
      </c>
      <c r="D28" s="59"/>
      <c r="E28" s="59"/>
      <c r="F28" s="60"/>
      <c r="G28" s="58" t="s">
        <v>81</v>
      </c>
      <c r="H28" s="59"/>
      <c r="I28" s="59"/>
      <c r="J28" s="60"/>
      <c r="K28" s="10" t="s">
        <v>25</v>
      </c>
      <c r="L28" s="11"/>
      <c r="M28" s="61" t="s">
        <v>78</v>
      </c>
      <c r="N28" s="62"/>
      <c r="O28" s="63"/>
    </row>
    <row r="29" spans="1:15" ht="88.5" customHeight="1" x14ac:dyDescent="0.3">
      <c r="A29" s="25">
        <v>9</v>
      </c>
      <c r="B29" s="40" t="s">
        <v>79</v>
      </c>
      <c r="C29" s="58" t="s">
        <v>75</v>
      </c>
      <c r="D29" s="59"/>
      <c r="E29" s="59"/>
      <c r="F29" s="60"/>
      <c r="G29" s="58" t="s">
        <v>82</v>
      </c>
      <c r="H29" s="59"/>
      <c r="I29" s="59"/>
      <c r="J29" s="60"/>
      <c r="K29" s="10" t="s">
        <v>25</v>
      </c>
      <c r="L29" s="11"/>
      <c r="M29" s="61" t="s">
        <v>78</v>
      </c>
      <c r="N29" s="62"/>
      <c r="O29" s="63"/>
    </row>
    <row r="30" spans="1:15" ht="120.75" customHeight="1" x14ac:dyDescent="0.3">
      <c r="A30" s="25">
        <v>10</v>
      </c>
      <c r="B30" s="40" t="s">
        <v>79</v>
      </c>
      <c r="C30" s="58" t="s">
        <v>75</v>
      </c>
      <c r="D30" s="59"/>
      <c r="E30" s="59"/>
      <c r="F30" s="60"/>
      <c r="G30" s="58" t="s">
        <v>88</v>
      </c>
      <c r="H30" s="59"/>
      <c r="I30" s="59"/>
      <c r="J30" s="60"/>
      <c r="K30" s="10" t="s">
        <v>25</v>
      </c>
      <c r="L30" s="11"/>
      <c r="M30" s="61" t="s">
        <v>78</v>
      </c>
      <c r="N30" s="62"/>
      <c r="O30" s="63"/>
    </row>
    <row r="31" spans="1:15" ht="90.75" customHeight="1" x14ac:dyDescent="0.3">
      <c r="A31" s="25">
        <v>11</v>
      </c>
      <c r="B31" s="40" t="s">
        <v>79</v>
      </c>
      <c r="C31" s="58" t="s">
        <v>75</v>
      </c>
      <c r="D31" s="59"/>
      <c r="E31" s="59"/>
      <c r="F31" s="60"/>
      <c r="G31" s="58" t="s">
        <v>83</v>
      </c>
      <c r="H31" s="59"/>
      <c r="I31" s="59"/>
      <c r="J31" s="60"/>
      <c r="K31" s="10" t="s">
        <v>25</v>
      </c>
      <c r="L31" s="11"/>
      <c r="M31" s="61" t="s">
        <v>78</v>
      </c>
      <c r="N31" s="62"/>
      <c r="O31" s="63"/>
    </row>
    <row r="32" spans="1:15" ht="64.5" customHeight="1" x14ac:dyDescent="0.3">
      <c r="A32" s="25">
        <v>12</v>
      </c>
      <c r="B32" s="40" t="s">
        <v>79</v>
      </c>
      <c r="C32" s="58" t="s">
        <v>84</v>
      </c>
      <c r="D32" s="59"/>
      <c r="E32" s="59"/>
      <c r="F32" s="60"/>
      <c r="G32" s="58" t="s">
        <v>85</v>
      </c>
      <c r="H32" s="59"/>
      <c r="I32" s="59"/>
      <c r="J32" s="60"/>
      <c r="K32" s="10" t="s">
        <v>25</v>
      </c>
      <c r="L32" s="11"/>
      <c r="M32" s="61" t="s">
        <v>78</v>
      </c>
      <c r="N32" s="62"/>
      <c r="O32" s="63"/>
    </row>
    <row r="33" spans="1:15" ht="96.75" customHeight="1" x14ac:dyDescent="0.3">
      <c r="A33" s="25">
        <v>13</v>
      </c>
      <c r="B33" s="40" t="s">
        <v>79</v>
      </c>
      <c r="C33" s="58" t="s">
        <v>75</v>
      </c>
      <c r="D33" s="59"/>
      <c r="E33" s="59"/>
      <c r="F33" s="60"/>
      <c r="G33" s="58" t="s">
        <v>86</v>
      </c>
      <c r="H33" s="59"/>
      <c r="I33" s="59"/>
      <c r="J33" s="60"/>
      <c r="K33" s="10" t="s">
        <v>25</v>
      </c>
      <c r="L33" s="11"/>
      <c r="M33" s="61" t="s">
        <v>78</v>
      </c>
      <c r="N33" s="62"/>
      <c r="O33" s="63"/>
    </row>
  </sheetData>
  <mergeCells count="77">
    <mergeCell ref="C30:F30"/>
    <mergeCell ref="G30:J30"/>
    <mergeCell ref="M30:O30"/>
    <mergeCell ref="M24:O24"/>
    <mergeCell ref="C19:F20"/>
    <mergeCell ref="G19:J20"/>
    <mergeCell ref="M23:O23"/>
    <mergeCell ref="M28:O28"/>
    <mergeCell ref="C21:F21"/>
    <mergeCell ref="G21:J21"/>
    <mergeCell ref="M21:O21"/>
    <mergeCell ref="C22:F22"/>
    <mergeCell ref="G22:J22"/>
    <mergeCell ref="M22:O22"/>
    <mergeCell ref="M20:O20"/>
    <mergeCell ref="C29:F29"/>
    <mergeCell ref="A19:A20"/>
    <mergeCell ref="B19:B20"/>
    <mergeCell ref="C24:F24"/>
    <mergeCell ref="G24:J24"/>
    <mergeCell ref="C23:F23"/>
    <mergeCell ref="G23:J23"/>
    <mergeCell ref="E15:F15"/>
    <mergeCell ref="A14:C14"/>
    <mergeCell ref="K19:O19"/>
    <mergeCell ref="A16:C16"/>
    <mergeCell ref="K16:L16"/>
    <mergeCell ref="K10:O10"/>
    <mergeCell ref="A11:C11"/>
    <mergeCell ref="A12:C12"/>
    <mergeCell ref="A15:C15"/>
    <mergeCell ref="K12:L12"/>
    <mergeCell ref="K15:L15"/>
    <mergeCell ref="A10:H10"/>
    <mergeCell ref="E12:F12"/>
    <mergeCell ref="E14:F14"/>
    <mergeCell ref="K14:L14"/>
    <mergeCell ref="A13:C13"/>
    <mergeCell ref="E13:F13"/>
    <mergeCell ref="K13:L13"/>
    <mergeCell ref="E11:F11"/>
    <mergeCell ref="K11:L11"/>
    <mergeCell ref="A4:L4"/>
    <mergeCell ref="M4:O4"/>
    <mergeCell ref="M5:O5"/>
    <mergeCell ref="M6:O6"/>
    <mergeCell ref="M7:O8"/>
    <mergeCell ref="A5:F5"/>
    <mergeCell ref="G5:L5"/>
    <mergeCell ref="A6:F6"/>
    <mergeCell ref="G6:L6"/>
    <mergeCell ref="G7:L7"/>
    <mergeCell ref="A7:F7"/>
    <mergeCell ref="A8:F8"/>
    <mergeCell ref="G8:L8"/>
    <mergeCell ref="C31:F31"/>
    <mergeCell ref="G31:J31"/>
    <mergeCell ref="M31:O31"/>
    <mergeCell ref="C25:F25"/>
    <mergeCell ref="G25:J25"/>
    <mergeCell ref="M25:O25"/>
    <mergeCell ref="C26:F26"/>
    <mergeCell ref="G26:J26"/>
    <mergeCell ref="M26:O26"/>
    <mergeCell ref="C27:F27"/>
    <mergeCell ref="G27:J27"/>
    <mergeCell ref="M27:O27"/>
    <mergeCell ref="C28:F28"/>
    <mergeCell ref="G28:J28"/>
    <mergeCell ref="G29:J29"/>
    <mergeCell ref="M29:O29"/>
    <mergeCell ref="C32:F32"/>
    <mergeCell ref="G32:J32"/>
    <mergeCell ref="M32:O32"/>
    <mergeCell ref="C33:F33"/>
    <mergeCell ref="G33:J33"/>
    <mergeCell ref="M33:O33"/>
  </mergeCells>
  <dataValidations count="2">
    <dataValidation type="list" allowBlank="1" showInputMessage="1" showErrorMessage="1" sqref="K21:K33">
      <formula1>$D$11:$G$11</formula1>
    </dataValidation>
    <dataValidation type="list" allowBlank="1" showInputMessage="1" showErrorMessage="1" sqref="L21:L33">
      <formula1>$K$11:$N$11</formula1>
    </dataValidation>
  </dataValidations>
  <hyperlinks>
    <hyperlink ref="G6" r:id="rId1"/>
  </hyperlinks>
  <pageMargins left="0.65811023622047249" right="0.11811023622047245" top="0.35433070866141736" bottom="0.35433070866141736" header="0.31496062992125984" footer="0.31496062992125984"/>
  <pageSetup paperSize="9" scale="96"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Portada</vt:lpstr>
      <vt:lpstr>Información Referencial</vt:lpstr>
      <vt:lpstr>Resumen</vt:lpstr>
      <vt:lpstr>Plan de casos de pruebas</vt:lpstr>
      <vt:lpstr>Resumen!_Toc489526108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Cordova</dc:creator>
  <cp:lastModifiedBy>Ana Rudman</cp:lastModifiedBy>
  <cp:lastPrinted>2018-06-11T16:56:57Z</cp:lastPrinted>
  <dcterms:created xsi:type="dcterms:W3CDTF">2018-01-17T11:55:30Z</dcterms:created>
  <dcterms:modified xsi:type="dcterms:W3CDTF">2018-06-11T17:19:49Z</dcterms:modified>
</cp:coreProperties>
</file>