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1. ESPE\6. SEMESTRE\02_ANALISIS Y DISENO DE SOFTWARE\PROYECTO\3712_G3_CeronChicaizaLlorente_GJenga\Documentacion\PREGAME\1. ELICITACION\1.3 Historias Usuario\"/>
    </mc:Choice>
  </mc:AlternateContent>
  <xr:revisionPtr revIDLastSave="0" documentId="13_ncr:1_{16661321-FC40-4EA5-9E7F-844474374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<sst xmlns="http://schemas.openxmlformats.org/spreadsheetml/2006/main" count="81" uniqueCount="68">
  <si>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</si>
  <si>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</si>
  <si>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</si>
  <si>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</si>
  <si>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</si>
  <si>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</si>
  <si>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</si>
  <si>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</si>
  <si>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</si>
  <si>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</si>
  <si>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</si>
  <si>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</si>
  <si>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</si>
  <si>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</si>
  <si>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</si>
  <si>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</si>
  <si>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debera permitir que se seleccionen productos que ofrece el restaurante</t>
  </si>
  <si>
    <t>Agregar productos al carrito de compras</t>
  </si>
  <si>
    <t>Realizar compras mediante el aplicativo</t>
  </si>
  <si>
    <t>Usuario</t>
  </si>
  <si>
    <t>1. Agregar la cantidad del producto a comprar.
2. Dar clic en el boton "Añadir al carrito"</t>
  </si>
  <si>
    <t>Maria Belen Ceron</t>
  </si>
  <si>
    <t>Alta</t>
  </si>
  <si>
    <t>Terminado</t>
  </si>
  <si>
    <t>Verificar que en el carrito de compras se haya añadido de manera correcta el producto seleccionado (Producto, cantidad,precio unitario, precio total) y ademas el uso de pruebas unitarias</t>
  </si>
  <si>
    <t>Agregar productos al carrito de compra</t>
  </si>
  <si>
    <t>REQ002</t>
  </si>
  <si>
    <t>El aplicativo debera permitir eliminar productos que no deseados</t>
  </si>
  <si>
    <t>Eliminar productos del carrito de compras</t>
  </si>
  <si>
    <t>Eliminar productos no deseados del aplicativo</t>
  </si>
  <si>
    <t>1. Dar clic en el boton "Eliminar"
2. Dar clic en "Aceptar" del cuadro de dialogo que se despliegue para conocer que en realidad se desea eliminar el producto o fue equivocación</t>
  </si>
  <si>
    <t>Alex Chicaiza</t>
  </si>
  <si>
    <t>Verificar que en el carrito de compras ya no este el producto que se elimino y usar pruebas unitarias</t>
  </si>
  <si>
    <t>Eliminar productos al carro de compra</t>
  </si>
  <si>
    <t>REQ003</t>
  </si>
  <si>
    <t>El aplicativo debera permitir visualizar el pago total</t>
  </si>
  <si>
    <t>Registrar el total de pago productos</t>
  </si>
  <si>
    <t>Pagar productos</t>
  </si>
  <si>
    <t xml:space="preserve">1. Dar clic en el visualizar pago.
2. Click en "Aceptar" (cuadro de informacion que muestra el total en dolares). </t>
  </si>
  <si>
    <t>Elian Llorente</t>
  </si>
  <si>
    <t>En proceso</t>
  </si>
  <si>
    <t>Verificar que el total de pago este calculado de forma correcta de acuerdo con los productos seleccionados con uso de pruebas unitarias.</t>
  </si>
  <si>
    <t>Registrar el total pago productos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</si>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</sst>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1" fillId="4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13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4" fillId="7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2" xfId="0" applyFont="1" applyBorder="1"/>
    <xf numFmtId="0" fontId="10" fillId="0" borderId="23" xfId="0" applyFont="1" applyBorder="1"/>
    <xf numFmtId="0" fontId="11" fillId="4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workbookViewId="0">
      <selection activeCell="L8" sqref="L8"/>
    </sheetView>
  </sheetViews>
  <sheetFormatPr baseColWidth="10" defaultColWidth="12.59765625" defaultRowHeight="15" customHeight="1" x14ac:dyDescent="0.25"/>
  <cols>
    <col min="1" max="1" width="4.59765625" customWidth="1"/>
    <col min="2" max="2" width="8.1992187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5">
      <c r="A3" s="4"/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H4" s="5"/>
      <c r="I4" s="1"/>
      <c r="J4" s="1"/>
      <c r="K4" s="2"/>
      <c r="L4" s="3"/>
    </row>
    <row r="5" spans="1:26" ht="51.75" customHeight="1" x14ac:dyDescent="0.25">
      <c r="A5" s="4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2" customHeight="1" x14ac:dyDescent="0.3">
      <c r="B6" s="8" t="s">
        <v>15</v>
      </c>
      <c r="C6" s="9" t="s">
        <v>16</v>
      </c>
      <c r="D6" s="10" t="s">
        <v>17</v>
      </c>
      <c r="E6" s="9" t="s">
        <v>18</v>
      </c>
      <c r="F6" s="11" t="s">
        <v>19</v>
      </c>
      <c r="G6" s="10" t="s">
        <v>20</v>
      </c>
      <c r="H6" s="9" t="s">
        <v>21</v>
      </c>
      <c r="I6" s="12">
        <v>8</v>
      </c>
      <c r="J6" s="13">
        <v>44405</v>
      </c>
      <c r="K6" s="12" t="s">
        <v>22</v>
      </c>
      <c r="L6" s="12" t="s">
        <v>23</v>
      </c>
      <c r="M6" s="14" t="s">
        <v>24</v>
      </c>
      <c r="N6" s="15"/>
      <c r="O6" s="16" t="s">
        <v>25</v>
      </c>
    </row>
    <row r="7" spans="1:26" ht="72" customHeight="1" x14ac:dyDescent="0.25">
      <c r="B7" s="8" t="s">
        <v>26</v>
      </c>
      <c r="C7" s="10" t="s">
        <v>27</v>
      </c>
      <c r="D7" s="9" t="s">
        <v>28</v>
      </c>
      <c r="E7" s="9" t="s">
        <v>29</v>
      </c>
      <c r="F7" s="9" t="s">
        <v>19</v>
      </c>
      <c r="G7" s="10" t="s">
        <v>30</v>
      </c>
      <c r="H7" s="9" t="s">
        <v>31</v>
      </c>
      <c r="I7" s="12">
        <v>6</v>
      </c>
      <c r="J7" s="13">
        <v>44406</v>
      </c>
      <c r="K7" s="12" t="s">
        <v>22</v>
      </c>
      <c r="L7" s="17" t="s">
        <v>23</v>
      </c>
      <c r="M7" s="10" t="s">
        <v>32</v>
      </c>
      <c r="N7" s="9"/>
      <c r="O7" s="18" t="s">
        <v>33</v>
      </c>
    </row>
    <row r="8" spans="1:26" ht="66" customHeight="1" x14ac:dyDescent="0.25">
      <c r="A8" s="19"/>
      <c r="B8" s="8" t="s">
        <v>34</v>
      </c>
      <c r="C8" s="9" t="s">
        <v>35</v>
      </c>
      <c r="D8" s="20" t="s">
        <v>36</v>
      </c>
      <c r="E8" s="20" t="s">
        <v>37</v>
      </c>
      <c r="F8" s="16" t="s">
        <v>19</v>
      </c>
      <c r="G8" s="20" t="s">
        <v>38</v>
      </c>
      <c r="H8" s="21" t="s">
        <v>39</v>
      </c>
      <c r="I8" s="17">
        <v>6</v>
      </c>
      <c r="J8" s="22">
        <v>44426</v>
      </c>
      <c r="K8" s="12" t="s">
        <v>22</v>
      </c>
      <c r="L8" s="17" t="s">
        <v>23</v>
      </c>
      <c r="M8" s="10" t="s">
        <v>41</v>
      </c>
      <c r="N8" s="9"/>
      <c r="O8" s="9" t="s">
        <v>42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66" customHeight="1" x14ac:dyDescent="0.25">
      <c r="B9" s="8" t="s">
        <v>43</v>
      </c>
      <c r="C9" s="9"/>
      <c r="D9" s="9"/>
      <c r="E9" s="9"/>
      <c r="F9" s="9"/>
      <c r="G9" s="9"/>
      <c r="H9" s="9"/>
      <c r="I9" s="23"/>
      <c r="J9" s="13"/>
      <c r="K9" s="12"/>
      <c r="L9" s="12"/>
      <c r="M9" s="9"/>
      <c r="N9" s="9"/>
      <c r="O9" s="9"/>
    </row>
    <row r="10" spans="1:26" ht="66" customHeight="1" x14ac:dyDescent="0.25">
      <c r="B10" s="8" t="s">
        <v>44</v>
      </c>
      <c r="C10" s="9"/>
      <c r="D10" s="9"/>
      <c r="E10" s="9"/>
      <c r="F10" s="9"/>
      <c r="G10" s="9"/>
      <c r="H10" s="9"/>
      <c r="I10" s="12"/>
      <c r="J10" s="13"/>
      <c r="K10" s="12"/>
      <c r="L10" s="12"/>
      <c r="M10" s="9"/>
      <c r="N10" s="9"/>
      <c r="O10" s="9"/>
    </row>
    <row r="11" spans="1:26" ht="39.75" customHeight="1" x14ac:dyDescent="0.25">
      <c r="B11" s="8" t="s">
        <v>45</v>
      </c>
      <c r="C11" s="9"/>
      <c r="D11" s="9"/>
      <c r="E11" s="9"/>
      <c r="F11" s="9"/>
      <c r="G11" s="9"/>
      <c r="H11" s="9"/>
      <c r="I11" s="12"/>
      <c r="J11" s="13"/>
      <c r="K11" s="12"/>
      <c r="L11" s="12"/>
      <c r="M11" s="13"/>
      <c r="N11" s="13"/>
      <c r="O11" s="9"/>
    </row>
    <row r="12" spans="1:26" ht="39.75" customHeight="1" x14ac:dyDescent="0.25">
      <c r="B12" s="8" t="s">
        <v>46</v>
      </c>
      <c r="C12" s="9"/>
      <c r="D12" s="9"/>
      <c r="E12" s="9"/>
      <c r="F12" s="9"/>
      <c r="G12" s="9"/>
      <c r="H12" s="9"/>
      <c r="I12" s="12"/>
      <c r="J12" s="13"/>
      <c r="K12" s="12"/>
      <c r="L12" s="12"/>
      <c r="M12" s="13"/>
      <c r="N12" s="13"/>
      <c r="O12" s="13"/>
    </row>
    <row r="13" spans="1:26" ht="39.75" customHeight="1" x14ac:dyDescent="0.25">
      <c r="B13" s="8" t="s">
        <v>47</v>
      </c>
      <c r="C13" s="9"/>
      <c r="D13" s="9"/>
      <c r="E13" s="9"/>
      <c r="F13" s="9"/>
      <c r="G13" s="9"/>
      <c r="H13" s="9"/>
      <c r="I13" s="12"/>
      <c r="J13" s="13"/>
      <c r="K13" s="12"/>
      <c r="L13" s="12"/>
      <c r="M13" s="13"/>
      <c r="N13" s="13"/>
      <c r="O13" s="13"/>
    </row>
    <row r="14" spans="1:26" ht="39.75" customHeight="1" x14ac:dyDescent="0.25">
      <c r="B14" s="8" t="s">
        <v>48</v>
      </c>
      <c r="C14" s="9"/>
      <c r="D14" s="9"/>
      <c r="E14" s="9"/>
      <c r="F14" s="9"/>
      <c r="G14" s="9"/>
      <c r="H14" s="9"/>
      <c r="I14" s="12"/>
      <c r="J14" s="13"/>
      <c r="K14" s="12"/>
      <c r="L14" s="12"/>
      <c r="M14" s="9"/>
      <c r="N14" s="9"/>
      <c r="O14" s="9"/>
    </row>
    <row r="15" spans="1:26" ht="39.75" customHeight="1" x14ac:dyDescent="0.25">
      <c r="B15" s="8" t="s">
        <v>49</v>
      </c>
      <c r="C15" s="9"/>
      <c r="D15" s="9"/>
      <c r="E15" s="9"/>
      <c r="F15" s="9"/>
      <c r="G15" s="9"/>
      <c r="H15" s="9"/>
      <c r="I15" s="12"/>
      <c r="J15" s="13"/>
      <c r="K15" s="12"/>
      <c r="L15" s="12"/>
      <c r="M15" s="9"/>
      <c r="N15" s="9"/>
      <c r="O15" s="9"/>
    </row>
    <row r="16" spans="1:26" ht="39.75" customHeight="1" x14ac:dyDescent="0.25">
      <c r="B16" s="8" t="s">
        <v>50</v>
      </c>
      <c r="C16" s="9"/>
      <c r="D16" s="9"/>
      <c r="E16" s="9"/>
      <c r="F16" s="9"/>
      <c r="G16" s="9"/>
      <c r="H16" s="9"/>
      <c r="I16" s="12"/>
      <c r="J16" s="13"/>
      <c r="K16" s="12"/>
      <c r="L16" s="12"/>
      <c r="M16" s="9"/>
      <c r="N16" s="9"/>
      <c r="O16" s="9"/>
    </row>
    <row r="17" spans="2:15" ht="39.75" customHeight="1" x14ac:dyDescent="0.25">
      <c r="B17" s="8" t="s">
        <v>51</v>
      </c>
      <c r="C17" s="9"/>
      <c r="D17" s="9"/>
      <c r="E17" s="9"/>
      <c r="F17" s="9"/>
      <c r="G17" s="9"/>
      <c r="H17" s="9"/>
      <c r="I17" s="12"/>
      <c r="J17" s="13"/>
      <c r="K17" s="12"/>
      <c r="L17" s="12"/>
      <c r="M17" s="9"/>
      <c r="N17" s="9"/>
      <c r="O17" s="9"/>
    </row>
    <row r="18" spans="2:15" ht="39.75" customHeight="1" x14ac:dyDescent="0.25">
      <c r="B18" s="8" t="s">
        <v>52</v>
      </c>
      <c r="C18" s="9"/>
      <c r="D18" s="9"/>
      <c r="E18" s="9"/>
      <c r="F18" s="9"/>
      <c r="G18" s="9"/>
      <c r="H18" s="9"/>
      <c r="I18" s="12"/>
      <c r="J18" s="13"/>
      <c r="K18" s="12"/>
      <c r="L18" s="12"/>
      <c r="M18" s="9"/>
      <c r="N18" s="9"/>
      <c r="O18" s="9"/>
    </row>
    <row r="19" spans="2:15" ht="39.75" customHeight="1" x14ac:dyDescent="0.25">
      <c r="B19" s="8" t="s">
        <v>53</v>
      </c>
      <c r="C19" s="9"/>
      <c r="D19" s="9"/>
      <c r="E19" s="9"/>
      <c r="F19" s="9"/>
      <c r="G19" s="9"/>
      <c r="H19" s="9"/>
      <c r="I19" s="12"/>
      <c r="J19" s="13"/>
      <c r="K19" s="12"/>
      <c r="L19" s="12"/>
      <c r="M19" s="9"/>
      <c r="N19" s="9"/>
      <c r="O19" s="9"/>
    </row>
    <row r="20" spans="2:15" ht="39.75" customHeight="1" x14ac:dyDescent="0.25">
      <c r="B20" s="8" t="s">
        <v>54</v>
      </c>
      <c r="C20" s="9"/>
      <c r="D20" s="9"/>
      <c r="E20" s="9"/>
      <c r="F20" s="9"/>
      <c r="G20" s="9"/>
      <c r="H20" s="9"/>
      <c r="I20" s="12"/>
      <c r="J20" s="13"/>
      <c r="K20" s="12"/>
      <c r="L20" s="12"/>
      <c r="M20" s="9"/>
      <c r="N20" s="9"/>
      <c r="O20" s="9"/>
    </row>
    <row r="21" spans="2:15" ht="19.5" customHeight="1" x14ac:dyDescent="0.25">
      <c r="B21" s="4"/>
      <c r="C21" s="4"/>
      <c r="D21" s="4"/>
      <c r="E21" s="4"/>
      <c r="F21" s="4"/>
      <c r="G21" s="4"/>
      <c r="H21" s="4"/>
      <c r="I21" s="3"/>
      <c r="J21" s="3"/>
      <c r="K21" s="24"/>
      <c r="L21" s="3"/>
      <c r="M21" s="4"/>
      <c r="N21" s="4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25"/>
      <c r="L25" s="3"/>
    </row>
    <row r="26" spans="2:15" ht="19.5" customHeight="1" x14ac:dyDescent="0.25">
      <c r="I26" s="1"/>
      <c r="J26" s="1"/>
      <c r="K26" s="25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22</v>
      </c>
      <c r="L30" s="1" t="s">
        <v>55</v>
      </c>
      <c r="M30" s="5"/>
    </row>
    <row r="31" spans="2:15" ht="19.5" customHeight="1" x14ac:dyDescent="0.3">
      <c r="I31" s="1"/>
      <c r="J31" s="1"/>
      <c r="K31" s="2" t="s">
        <v>56</v>
      </c>
      <c r="L31" s="1" t="s">
        <v>40</v>
      </c>
      <c r="M31" s="5"/>
    </row>
    <row r="32" spans="2:15" ht="19.5" customHeight="1" x14ac:dyDescent="0.3">
      <c r="I32" s="1"/>
      <c r="J32" s="1"/>
      <c r="K32" s="2" t="s">
        <v>57</v>
      </c>
      <c r="L32" s="1" t="s">
        <v>23</v>
      </c>
      <c r="M32" s="5"/>
    </row>
    <row r="33" spans="9:13" ht="19.5" customHeight="1" x14ac:dyDescent="0.3">
      <c r="I33" s="1"/>
      <c r="J33" s="1"/>
      <c r="K33" s="2"/>
      <c r="L33" s="1" t="s">
        <v>58</v>
      </c>
      <c r="M33" s="5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24"/>
      <c r="L1000" s="3"/>
    </row>
    <row r="1001" spans="9:12" ht="15.75" customHeight="1" x14ac:dyDescent="0.25">
      <c r="I1001" s="3"/>
      <c r="J1001" s="3"/>
      <c r="K1001" s="24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26"/>
      <c r="D4" s="26"/>
      <c r="E4" s="26"/>
      <c r="F4" s="5"/>
    </row>
    <row r="5" spans="1:26" ht="14.4" hidden="1" x14ac:dyDescent="0.3">
      <c r="C5" s="26"/>
      <c r="D5" s="26"/>
      <c r="E5" s="26"/>
      <c r="F5" s="5"/>
    </row>
    <row r="6" spans="1:26" ht="39.75" customHeight="1" x14ac:dyDescent="0.25">
      <c r="B6" s="48" t="s">
        <v>59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1:26" ht="9.75" customHeight="1" x14ac:dyDescent="0.25">
      <c r="A7" s="4"/>
      <c r="B7" s="4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3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  <c r="Q8" s="4"/>
    </row>
    <row r="9" spans="1:26" ht="30" customHeight="1" x14ac:dyDescent="0.25">
      <c r="B9" s="33"/>
      <c r="C9" s="34" t="s">
        <v>1</v>
      </c>
      <c r="D9" s="35"/>
      <c r="E9" s="51" t="s">
        <v>60</v>
      </c>
      <c r="F9" s="50"/>
      <c r="G9" s="35"/>
      <c r="H9" s="51" t="s">
        <v>11</v>
      </c>
      <c r="I9" s="50"/>
      <c r="J9" s="36"/>
      <c r="K9" s="36"/>
      <c r="L9" s="36"/>
      <c r="M9" s="36"/>
      <c r="N9" s="36"/>
      <c r="O9" s="36"/>
      <c r="P9" s="37"/>
      <c r="Q9" s="4"/>
    </row>
    <row r="10" spans="1:26" ht="30" customHeight="1" x14ac:dyDescent="0.25">
      <c r="B10" s="33"/>
      <c r="C10" s="38" t="s">
        <v>15</v>
      </c>
      <c r="D10" s="39"/>
      <c r="E10" s="52" t="str">
        <f>VLOOKUP(C10,'Formato descripción HU'!B6:O20,5,0)</f>
        <v>Usuario</v>
      </c>
      <c r="F10" s="50"/>
      <c r="G10" s="40"/>
      <c r="H10" s="52" t="str">
        <f>VLOOKUP(C10,'Formato descripción HU'!B6:O20,11,0)</f>
        <v>Terminado</v>
      </c>
      <c r="I10" s="50"/>
      <c r="J10" s="40"/>
      <c r="K10" s="36"/>
      <c r="L10" s="36"/>
      <c r="M10" s="36"/>
      <c r="N10" s="36"/>
      <c r="O10" s="36"/>
      <c r="P10" s="37"/>
      <c r="Q10" s="4"/>
    </row>
    <row r="11" spans="1:26" ht="9.75" customHeight="1" x14ac:dyDescent="0.25">
      <c r="A11" s="4"/>
      <c r="B11" s="33"/>
      <c r="C11" s="41"/>
      <c r="D11" s="39"/>
      <c r="E11" s="42"/>
      <c r="F11" s="42"/>
      <c r="G11" s="40"/>
      <c r="H11" s="42"/>
      <c r="I11" s="42"/>
      <c r="J11" s="40"/>
      <c r="K11" s="42"/>
      <c r="L11" s="42"/>
      <c r="M11" s="36"/>
      <c r="N11" s="42"/>
      <c r="O11" s="42"/>
      <c r="P11" s="3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33"/>
      <c r="C12" s="34" t="s">
        <v>61</v>
      </c>
      <c r="D12" s="39"/>
      <c r="E12" s="51" t="s">
        <v>10</v>
      </c>
      <c r="F12" s="50"/>
      <c r="G12" s="40"/>
      <c r="H12" s="51" t="s">
        <v>62</v>
      </c>
      <c r="I12" s="50"/>
      <c r="J12" s="40"/>
      <c r="K12" s="42"/>
      <c r="L12" s="42"/>
      <c r="M12" s="36"/>
      <c r="N12" s="42"/>
      <c r="O12" s="42"/>
      <c r="P12" s="3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33"/>
      <c r="C13" s="38">
        <f>VLOOKUP('Historia de Usuario'!C10,'Formato descripción HU'!B6:O20,8,0)</f>
        <v>8</v>
      </c>
      <c r="D13" s="39"/>
      <c r="E13" s="52" t="str">
        <f>VLOOKUP(C10,'Formato descripción HU'!B6:O20,10,0)</f>
        <v>Alta</v>
      </c>
      <c r="F13" s="50"/>
      <c r="G13" s="40"/>
      <c r="H13" s="52" t="str">
        <f>VLOOKUP(C10,'Formato descripción HU'!B6:O20,7,0)</f>
        <v>Maria Belen Ceron</v>
      </c>
      <c r="I13" s="50"/>
      <c r="J13" s="40"/>
      <c r="K13" s="42"/>
      <c r="L13" s="42"/>
      <c r="M13" s="36"/>
      <c r="N13" s="42"/>
      <c r="O13" s="42"/>
      <c r="P13" s="3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33"/>
      <c r="C14" s="36"/>
      <c r="D14" s="39"/>
      <c r="E14" s="36"/>
      <c r="F14" s="36"/>
      <c r="G14" s="40"/>
      <c r="H14" s="40"/>
      <c r="I14" s="36"/>
      <c r="J14" s="36"/>
      <c r="K14" s="36"/>
      <c r="L14" s="36"/>
      <c r="M14" s="36"/>
      <c r="N14" s="36"/>
      <c r="O14" s="36"/>
      <c r="P14" s="3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33"/>
      <c r="C15" s="53" t="s">
        <v>63</v>
      </c>
      <c r="D15" s="66" t="str">
        <f>VLOOKUP(C10,'Formato descripción HU'!B6:O20,3,0)</f>
        <v>Agregar productos al carrito de compras</v>
      </c>
      <c r="E15" s="57"/>
      <c r="F15" s="36"/>
      <c r="G15" s="53" t="s">
        <v>64</v>
      </c>
      <c r="H15" s="66" t="str">
        <f>VLOOKUP(C10,'Formato descripción HU'!B6:O20,4,0)</f>
        <v>Realizar compras mediante el aplicativo</v>
      </c>
      <c r="I15" s="64"/>
      <c r="J15" s="57"/>
      <c r="K15" s="36"/>
      <c r="L15" s="53" t="s">
        <v>65</v>
      </c>
      <c r="M15" s="63" t="str">
        <f>VLOOKUP(C10,'Formato descripción HU'!B6:O20,6,0)</f>
        <v>1. Agregar la cantidad del producto a comprar.
2. Dar clic en el boton "Añadir al carrito"</v>
      </c>
      <c r="N15" s="64"/>
      <c r="O15" s="57"/>
      <c r="P15" s="3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33"/>
      <c r="C16" s="54"/>
      <c r="D16" s="61"/>
      <c r="E16" s="62"/>
      <c r="F16" s="36"/>
      <c r="G16" s="54"/>
      <c r="H16" s="61"/>
      <c r="I16" s="47"/>
      <c r="J16" s="62"/>
      <c r="K16" s="36"/>
      <c r="L16" s="54"/>
      <c r="M16" s="61"/>
      <c r="N16" s="47"/>
      <c r="O16" s="62"/>
      <c r="P16" s="37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33"/>
      <c r="C17" s="55"/>
      <c r="D17" s="58"/>
      <c r="E17" s="59"/>
      <c r="F17" s="36"/>
      <c r="G17" s="55"/>
      <c r="H17" s="58"/>
      <c r="I17" s="65"/>
      <c r="J17" s="59"/>
      <c r="K17" s="36"/>
      <c r="L17" s="55"/>
      <c r="M17" s="58"/>
      <c r="N17" s="65"/>
      <c r="O17" s="59"/>
      <c r="P17" s="3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33"/>
      <c r="C18" s="36"/>
      <c r="D18" s="36"/>
      <c r="E18" s="36"/>
      <c r="F18" s="36"/>
      <c r="G18" s="40"/>
      <c r="H18" s="40"/>
      <c r="I18" s="40"/>
      <c r="J18" s="36"/>
      <c r="K18" s="36"/>
      <c r="L18" s="36"/>
      <c r="M18" s="36"/>
      <c r="N18" s="36"/>
      <c r="O18" s="36"/>
      <c r="P18" s="3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33"/>
      <c r="C19" s="56" t="s">
        <v>66</v>
      </c>
      <c r="D19" s="57"/>
      <c r="E19" s="67" t="str">
        <f>VLOOKUP(C10,'Formato descripción HU'!B6:O20,14,0)</f>
        <v>Agregar productos al carrito de compra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37"/>
      <c r="Q19" s="4"/>
    </row>
    <row r="20" spans="1:26" ht="19.5" customHeight="1" x14ac:dyDescent="0.25">
      <c r="B20" s="33"/>
      <c r="C20" s="58"/>
      <c r="D20" s="59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37"/>
      <c r="Q20" s="4"/>
    </row>
    <row r="21" spans="1:26" ht="9.75" customHeight="1" x14ac:dyDescent="0.25">
      <c r="B21" s="33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4"/>
    </row>
    <row r="22" spans="1:26" ht="19.5" customHeight="1" x14ac:dyDescent="0.25">
      <c r="A22" s="4"/>
      <c r="B22" s="33"/>
      <c r="C22" s="60" t="s">
        <v>67</v>
      </c>
      <c r="D22" s="57"/>
      <c r="E22" s="63" t="str">
        <f>VLOOKUP(C10,'Formato descripción HU'!B6:O20,12,0)</f>
        <v>Verificar que en el carrito de compras se haya añadido de manera correcta el producto seleccionado (Producto, cantidad,precio unitario, precio total) y ademas el uso de pruebas unitarias</v>
      </c>
      <c r="F22" s="64"/>
      <c r="G22" s="64"/>
      <c r="H22" s="57"/>
      <c r="I22" s="36"/>
      <c r="J22" s="60" t="s">
        <v>13</v>
      </c>
      <c r="K22" s="57"/>
      <c r="L22" s="63">
        <f>VLOOKUP(C10,'Formato descripción HU'!B6:O20,13,0)</f>
        <v>0</v>
      </c>
      <c r="M22" s="64"/>
      <c r="N22" s="64"/>
      <c r="O22" s="57"/>
      <c r="P22" s="3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33"/>
      <c r="C23" s="61"/>
      <c r="D23" s="62"/>
      <c r="E23" s="61"/>
      <c r="F23" s="47"/>
      <c r="G23" s="47"/>
      <c r="H23" s="62"/>
      <c r="I23" s="36"/>
      <c r="J23" s="61"/>
      <c r="K23" s="62"/>
      <c r="L23" s="61"/>
      <c r="M23" s="47"/>
      <c r="N23" s="47"/>
      <c r="O23" s="62"/>
      <c r="P23" s="3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33"/>
      <c r="C24" s="58"/>
      <c r="D24" s="59"/>
      <c r="E24" s="58"/>
      <c r="F24" s="65"/>
      <c r="G24" s="65"/>
      <c r="H24" s="59"/>
      <c r="I24" s="36"/>
      <c r="J24" s="58"/>
      <c r="K24" s="59"/>
      <c r="L24" s="58"/>
      <c r="M24" s="65"/>
      <c r="N24" s="65"/>
      <c r="O24" s="59"/>
      <c r="P24" s="3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Maria Belen Ceron</cp:lastModifiedBy>
  <dcterms:created xsi:type="dcterms:W3CDTF">2019-10-21T15:37:14Z</dcterms:created>
  <dcterms:modified xsi:type="dcterms:W3CDTF">2021-09-01T14:39:47Z</dcterms:modified>
</cp:coreProperties>
</file>