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rivil_ntnu_no/Documents/PROJECTS/NANSENLEGACY/RESULTS/FINAL METADATA MARINE CHEMISTRY NOV 2024/"/>
    </mc:Choice>
  </mc:AlternateContent>
  <xr:revisionPtr revIDLastSave="0" documentId="8_{2198BB37-1BD0-354B-813E-B12C57B5FFBB}" xr6:coauthVersionLast="47" xr6:coauthVersionMax="47" xr10:uidLastSave="{00000000-0000-0000-0000-000000000000}"/>
  <bookViews>
    <workbookView xWindow="35620" yWindow="-7000" windowWidth="27640" windowHeight="16440" xr2:uid="{D011E352-B703-6745-AD49-CCE555D1ACA4}"/>
  </bookViews>
  <sheets>
    <sheet name="Filter M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7" i="1" l="1"/>
  <c r="V76" i="1"/>
  <c r="V75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<sst xmlns="http://schemas.openxmlformats.org/spreadsheetml/2006/main" count="274" uniqueCount="130">
  <si>
    <t>Cruise</t>
  </si>
  <si>
    <t>Longitude</t>
  </si>
  <si>
    <t>Latitude</t>
  </si>
  <si>
    <t>Station</t>
  </si>
  <si>
    <t>Order</t>
  </si>
  <si>
    <t xml:space="preserve">Sample name </t>
  </si>
  <si>
    <t>water mass 1-7 code</t>
  </si>
  <si>
    <t xml:space="preserve">water mass </t>
  </si>
  <si>
    <t>date</t>
  </si>
  <si>
    <t>O/C</t>
  </si>
  <si>
    <t>H/C</t>
  </si>
  <si>
    <t>Molecular weight</t>
  </si>
  <si>
    <t>AImod</t>
  </si>
  <si>
    <t>CHO rel. intensities</t>
  </si>
  <si>
    <t>CHON rel. Intensities</t>
  </si>
  <si>
    <t>CHOS rel. Intensities</t>
  </si>
  <si>
    <t>DOC [µmol/L]</t>
  </si>
  <si>
    <t>Temperature [°C]</t>
  </si>
  <si>
    <t>Salinity [g kg⁻¹]</t>
  </si>
  <si>
    <t>Depth [m]</t>
  </si>
  <si>
    <t>Sea ice concentration [%]</t>
  </si>
  <si>
    <t>POC/PON</t>
  </si>
  <si>
    <t>Chl-a [mg m⁻³]</t>
  </si>
  <si>
    <t>Bacterial Production [ug C/Ld]</t>
  </si>
  <si>
    <t>HNA bacteria [mL⁻¹]</t>
  </si>
  <si>
    <t>Virus [mL⁻¹]</t>
  </si>
  <si>
    <t>Synechococcus [mL⁻¹]</t>
  </si>
  <si>
    <t>NO3 [µmol/L]</t>
  </si>
  <si>
    <t>Picophytoplankton [mL⁻¹]</t>
  </si>
  <si>
    <t>PO4 [µmol/L]</t>
  </si>
  <si>
    <t xml:space="preserve"> Si(OH)4 [µmol/L]</t>
  </si>
  <si>
    <t>NO2 [µmol/L]</t>
  </si>
  <si>
    <t>LNA Bacteria [mL⁻¹]</t>
  </si>
  <si>
    <t>POC (mg C m⁻³)</t>
  </si>
  <si>
    <t>PON (mg C m⁻³)</t>
  </si>
  <si>
    <t>Bacteria [mL⁻¹]</t>
  </si>
  <si>
    <t>Peak number</t>
  </si>
  <si>
    <t>Density [kg m⁻³]</t>
  </si>
  <si>
    <t>TAC</t>
  </si>
  <si>
    <t>SPE-DOC [µmol/L]</t>
  </si>
  <si>
    <t>SPE-DOC recovery [%]</t>
  </si>
  <si>
    <t>number of CHO formulas</t>
  </si>
  <si>
    <t>number of CHON formulas</t>
  </si>
  <si>
    <t>number of CHOS formulas</t>
  </si>
  <si>
    <t>DBE-O</t>
  </si>
  <si>
    <t xml:space="preserve">Average DBE </t>
  </si>
  <si>
    <t>Q1</t>
  </si>
  <si>
    <t xml:space="preserve">Q1P1-10m </t>
  </si>
  <si>
    <t>mod. Atlantic water</t>
  </si>
  <si>
    <t xml:space="preserve">Q1P1-20m </t>
  </si>
  <si>
    <t xml:space="preserve">Q1P1-30m </t>
  </si>
  <si>
    <t xml:space="preserve">Q1P1-60m </t>
  </si>
  <si>
    <t xml:space="preserve">Q1P1-90m </t>
  </si>
  <si>
    <t xml:space="preserve">Q1P1-315m </t>
  </si>
  <si>
    <t>Q1P4-0.5m</t>
  </si>
  <si>
    <t>Polar water</t>
  </si>
  <si>
    <t xml:space="preserve">Q1P4-10m </t>
  </si>
  <si>
    <t xml:space="preserve">Q1P4-20m </t>
  </si>
  <si>
    <t xml:space="preserve">Q1P4-30m </t>
  </si>
  <si>
    <t xml:space="preserve">Q1P4-60m </t>
  </si>
  <si>
    <t xml:space="preserve">Q1P4-90m </t>
  </si>
  <si>
    <t>w. Polar water</t>
  </si>
  <si>
    <t xml:space="preserve">Q1P6-10m </t>
  </si>
  <si>
    <t xml:space="preserve">Q1P6-20m </t>
  </si>
  <si>
    <t xml:space="preserve">Q1P6-30m </t>
  </si>
  <si>
    <t xml:space="preserve">Q1P6-60m </t>
  </si>
  <si>
    <t xml:space="preserve">Q1P6-90m </t>
  </si>
  <si>
    <t xml:space="preserve">Q1P6-822m </t>
  </si>
  <si>
    <t>Q1P7-0.5m</t>
  </si>
  <si>
    <t xml:space="preserve">Q1P7-10m </t>
  </si>
  <si>
    <t xml:space="preserve">Q1P7-20m </t>
  </si>
  <si>
    <t xml:space="preserve">Q1P7-30m </t>
  </si>
  <si>
    <t xml:space="preserve">Q1P7-60m </t>
  </si>
  <si>
    <t xml:space="preserve">Q1P7-90m </t>
  </si>
  <si>
    <t xml:space="preserve">Q1P7-3345m  </t>
  </si>
  <si>
    <t>EBDW</t>
  </si>
  <si>
    <t>Q2</t>
  </si>
  <si>
    <t>Q2P1-10m</t>
  </si>
  <si>
    <t>Q2P1-30m</t>
  </si>
  <si>
    <t>Q2P1-30m-2</t>
  </si>
  <si>
    <t>Q2P1-60m</t>
  </si>
  <si>
    <t>Q2P1-90m</t>
  </si>
  <si>
    <t>Q2P1-316m</t>
  </si>
  <si>
    <t>Q2P4-0.5m</t>
  </si>
  <si>
    <t>Q2P4-10m</t>
  </si>
  <si>
    <t>Q2P4-20m</t>
  </si>
  <si>
    <t>Q2P4-30m</t>
  </si>
  <si>
    <t>Q2P4-60m</t>
  </si>
  <si>
    <t>Q2P4-352m</t>
  </si>
  <si>
    <t>Q2P6-0.5m</t>
  </si>
  <si>
    <t>Q2P6-20m</t>
  </si>
  <si>
    <t>Q2P6-30m</t>
  </si>
  <si>
    <t>Q2P6-60m</t>
  </si>
  <si>
    <t>Q2P6-90m</t>
  </si>
  <si>
    <t>Q2P6-922m</t>
  </si>
  <si>
    <t>Q2P7-20m</t>
  </si>
  <si>
    <t>Q2P7-60m</t>
  </si>
  <si>
    <t>Q2P7-90m</t>
  </si>
  <si>
    <t>Q2P7-3237m</t>
  </si>
  <si>
    <t>Q4</t>
  </si>
  <si>
    <t>Q4P1-10m</t>
  </si>
  <si>
    <t>Atlantic water</t>
  </si>
  <si>
    <t>Q4P1-20m</t>
  </si>
  <si>
    <t>Q4P1-30m</t>
  </si>
  <si>
    <t>Q4P1-90m</t>
  </si>
  <si>
    <t>Q4P1-150m</t>
  </si>
  <si>
    <t>Q4P1-316m</t>
  </si>
  <si>
    <t>Q4P2-10m</t>
  </si>
  <si>
    <t>Q4P2-30m</t>
  </si>
  <si>
    <t>Q4P2-90m</t>
  </si>
  <si>
    <t>Q4P4-10m</t>
  </si>
  <si>
    <t>Q4P4-20m</t>
  </si>
  <si>
    <t>Q4P4-30m</t>
  </si>
  <si>
    <t>Q4P4-40m</t>
  </si>
  <si>
    <t>Q4P4-50m</t>
  </si>
  <si>
    <t>Q4P4-334m</t>
  </si>
  <si>
    <t>Q4P5-10m</t>
  </si>
  <si>
    <t>Q4P5-20m</t>
  </si>
  <si>
    <t>Q4P5-30m</t>
  </si>
  <si>
    <t>Q4P5-40m</t>
  </si>
  <si>
    <t>Q4P5-90m</t>
  </si>
  <si>
    <t>Q4P6-10m</t>
  </si>
  <si>
    <t>Q4P6-20m</t>
  </si>
  <si>
    <t>Q4P6-30m</t>
  </si>
  <si>
    <t>Q4P6-40m</t>
  </si>
  <si>
    <t>Q4P7-10m</t>
  </si>
  <si>
    <t>Q4P7-20m</t>
  </si>
  <si>
    <t>Q4P7-30m</t>
  </si>
  <si>
    <t>Q4P7-40m</t>
  </si>
  <si>
    <t>Q4P7-200m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</si>
</sst>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yyyy\-mm\-dd;@"/>
    <numFmt numFmtId="166" formatCode="0.000"/>
    <numFmt numFmtId="167" formatCode="0.0"/>
    <numFmt numFmtId="168" formatCode="0.00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protection locked="0"/>
    </xf>
    <xf numFmtId="0" fontId="1" fillId="0" borderId="0"/>
  </cellStyleXfs>
  <cellXfs count="49">
    <xf numFmtId="0" fontId="0" fillId="0" borderId="0" xfId="0">
      <protection locked="0"/>
    </xf>
    <xf numFmtId="0" fontId="2" fillId="0" borderId="0" xfId="0" applyFont="1" applyAlignment="1">
      <alignment wrapText="1"/>
      <protection locked="0"/>
    </xf>
    <xf numFmtId="0" fontId="2" fillId="0" borderId="0" xfId="0" applyFont="1" applyAlignment="1">
      <alignment horizontal="right" wrapText="1"/>
      <protection locked="0"/>
    </xf>
    <xf numFmtId="2" fontId="2" fillId="0" borderId="0" xfId="0" applyNumberFormat="1" applyFont="1" applyAlignment="1">
      <alignment wrapText="1"/>
      <protection locked="0"/>
    </xf>
    <xf numFmtId="1" fontId="2" fillId="0" borderId="0" xfId="0" applyNumberFormat="1" applyFont="1" applyAlignment="1">
      <alignment wrapText="1"/>
      <protection locked="0"/>
    </xf>
    <xf numFmtId="11" fontId="2" fillId="0" borderId="0" xfId="0" applyNumberFormat="1" applyFont="1" applyAlignment="1">
      <alignment wrapText="1"/>
      <protection locked="0"/>
    </xf>
    <xf numFmtId="2" fontId="2" fillId="0" borderId="0" xfId="0" applyNumberFormat="1" applyFont="1" applyAlignment="1">
      <alignment horizontal="center" wrapText="1"/>
      <protection locked="0"/>
    </xf>
    <xf numFmtId="0" fontId="2" fillId="0" borderId="0" xfId="0" applyFont="1" applyAlignment="1">
      <alignment horizontal="center" vertical="center" wrapText="1"/>
      <protection locked="0"/>
    </xf>
    <xf numFmtId="0" fontId="2" fillId="0" borderId="0" xfId="0" applyFont="1" applyAlignment="1">
      <alignment horizontal="center" wrapText="1"/>
      <protection locked="0"/>
    </xf>
    <xf numFmtId="0" fontId="3" fillId="0" borderId="0" xfId="0" applyFont="1">
      <protection locked="0"/>
    </xf>
    <xf numFmtId="164" fontId="0" fillId="0" borderId="0" xfId="0" applyNumberFormat="1" applyAlignment="1">
      <alignment horizontal="right"/>
      <protection locked="0"/>
    </xf>
    <xf numFmtId="165" fontId="0" fillId="0" borderId="0" xfId="0" applyNumberFormat="1">
      <protection locked="0"/>
    </xf>
    <xf numFmtId="2" fontId="0" fillId="0" borderId="0" xfId="0" applyNumberFormat="1">
      <protection locked="0"/>
    </xf>
    <xf numFmtId="164" fontId="0" fillId="0" borderId="0" xfId="0" applyNumberFormat="1" applyProtection="1"/>
    <xf numFmtId="164" fontId="0" fillId="0" borderId="0" xfId="0" applyNumberFormat="1">
      <protection locked="0"/>
    </xf>
    <xf numFmtId="1" fontId="0" fillId="0" borderId="0" xfId="0" applyNumberFormat="1">
      <protection locked="0"/>
    </xf>
    <xf numFmtId="2" fontId="0" fillId="0" borderId="0" xfId="0" applyNumberFormat="1" applyAlignment="1">
      <alignment horizontal="center" vertical="center"/>
      <protection locked="0"/>
    </xf>
    <xf numFmtId="166" fontId="0" fillId="0" borderId="0" xfId="0" applyNumberFormat="1" applyAlignment="1">
      <alignment horizontal="center" vertical="center"/>
      <protection locked="0"/>
    </xf>
    <xf numFmtId="0" fontId="3" fillId="0" borderId="0" xfId="0" applyFont="1" applyAlignment="1">
      <alignment horizontal="center"/>
      <protection locked="0"/>
    </xf>
    <xf numFmtId="167" fontId="0" fillId="0" borderId="0" xfId="0" applyNumberFormat="1">
      <protection locked="0"/>
    </xf>
    <xf numFmtId="2" fontId="0" fillId="0" borderId="0" xfId="0" applyNumberFormat="1" applyAlignment="1">
      <alignment horizontal="center"/>
      <protection locked="0"/>
    </xf>
    <xf numFmtId="0" fontId="3" fillId="0" borderId="1" xfId="0" applyFont="1" applyBorder="1">
      <protection locked="0"/>
    </xf>
    <xf numFmtId="164" fontId="0" fillId="0" borderId="1" xfId="0" applyNumberFormat="1" applyBorder="1" applyAlignment="1">
      <alignment horizontal="right"/>
      <protection locked="0"/>
    </xf>
    <xf numFmtId="0" fontId="0" fillId="0" borderId="1" xfId="0" applyBorder="1">
      <protection locked="0"/>
    </xf>
    <xf numFmtId="165" fontId="0" fillId="0" borderId="1" xfId="0" applyNumberFormat="1" applyBorder="1">
      <protection locked="0"/>
    </xf>
    <xf numFmtId="2" fontId="0" fillId="0" borderId="1" xfId="0" applyNumberFormat="1" applyBorder="1">
      <protection locked="0"/>
    </xf>
    <xf numFmtId="164" fontId="0" fillId="0" borderId="1" xfId="0" applyNumberFormat="1" applyBorder="1" applyProtection="1"/>
    <xf numFmtId="164" fontId="0" fillId="0" borderId="1" xfId="0" applyNumberFormat="1" applyBorder="1">
      <protection locked="0"/>
    </xf>
    <xf numFmtId="1" fontId="0" fillId="0" borderId="1" xfId="0" applyNumberFormat="1" applyBorder="1">
      <protection locked="0"/>
    </xf>
    <xf numFmtId="2" fontId="0" fillId="0" borderId="1" xfId="0" applyNumberFormat="1" applyBorder="1" applyAlignment="1">
      <alignment horizontal="center" vertical="center"/>
      <protection locked="0"/>
    </xf>
    <xf numFmtId="166" fontId="0" fillId="0" borderId="1" xfId="0" applyNumberFormat="1" applyBorder="1" applyAlignment="1">
      <alignment horizontal="center" vertical="center"/>
      <protection locked="0"/>
    </xf>
    <xf numFmtId="0" fontId="3" fillId="0" borderId="1" xfId="0" applyFont="1" applyBorder="1" applyAlignment="1">
      <alignment horizontal="center"/>
      <protection locked="0"/>
    </xf>
    <xf numFmtId="167" fontId="0" fillId="0" borderId="1" xfId="0" applyNumberFormat="1" applyBorder="1">
      <protection locked="0"/>
    </xf>
    <xf numFmtId="2" fontId="3" fillId="0" borderId="0" xfId="0" applyNumberFormat="1" applyFont="1" applyAlignment="1">
      <alignment horizontal="center"/>
      <protection locked="0"/>
    </xf>
    <xf numFmtId="0" fontId="3" fillId="0" borderId="0" xfId="0" applyFont="1" applyAlignment="1">
      <alignment horizontal="center" vertical="center"/>
      <protection locked="0"/>
    </xf>
    <xf numFmtId="164" fontId="3" fillId="0" borderId="0" xfId="0" applyNumberFormat="1" applyFont="1" applyAlignment="1">
      <alignment horizontal="right" vertical="center"/>
      <protection locked="0"/>
    </xf>
    <xf numFmtId="0" fontId="0" fillId="0" borderId="0" xfId="0" applyAlignment="1">
      <alignment horizontal="center" vertical="center"/>
      <protection locked="0"/>
    </xf>
    <xf numFmtId="168" fontId="0" fillId="0" borderId="0" xfId="0" applyNumberFormat="1">
      <protection locked="0"/>
    </xf>
    <xf numFmtId="164" fontId="0" fillId="0" borderId="0" xfId="0" applyNumberFormat="1" applyAlignment="1">
      <alignment horizontal="right" vertical="center"/>
      <protection locked="0"/>
    </xf>
    <xf numFmtId="164" fontId="0" fillId="0" borderId="0" xfId="1" applyNumberFormat="1" applyFont="1" applyAlignment="1">
      <alignment horizontal="right" vertical="center"/>
    </xf>
    <xf numFmtId="2" fontId="3" fillId="0" borderId="0" xfId="0" applyNumberFormat="1" applyFont="1">
      <protection locked="0"/>
    </xf>
    <xf numFmtId="2" fontId="0" fillId="0" borderId="0" xfId="0" applyNumberFormat="1" applyProtection="1"/>
    <xf numFmtId="1" fontId="0" fillId="0" borderId="0" xfId="0" applyNumberFormat="1" applyAlignment="1">
      <alignment horizontal="center"/>
      <protection locked="0"/>
    </xf>
    <xf numFmtId="1" fontId="3" fillId="0" borderId="0" xfId="0" applyNumberFormat="1" applyFont="1" applyAlignment="1">
      <alignment horizontal="center"/>
      <protection locked="0"/>
    </xf>
    <xf numFmtId="2" fontId="0" fillId="0" borderId="0" xfId="0" applyNumberFormat="1" applyAlignment="1">
      <alignment horizontal="right"/>
      <protection locked="0"/>
    </xf>
    <xf numFmtId="166" fontId="0" fillId="0" borderId="0" xfId="0" applyNumberFormat="1" applyAlignment="1">
      <alignment horizontal="right"/>
      <protection locked="0"/>
    </xf>
    <xf numFmtId="166" fontId="0" fillId="0" borderId="0" xfId="0" applyNumberFormat="1">
      <protection locked="0"/>
    </xf>
    <xf numFmtId="1" fontId="0" fillId="0" borderId="0" xfId="0" applyNumberFormat="1" applyAlignment="1">
      <alignment horizontal="right"/>
      <protection locked="0"/>
    </xf>
    <xf numFmtId="0" fontId="0" fillId="0" borderId="0" xfId="0" applyAlignment="1">
      <alignment horizontal="right"/>
      <protection locked="0"/>
    </xf>
  </cellXfs>
  <cellStyles count="2">
    <cellStyle name="Normal" xfId="0" builtinId="0"/>
    <cellStyle name="Normal 2" xfId="1" xr:uid="{A654E873-F9E7-6547-B412-39326CB9954B}"/>
  </cellStyles>
  <dxfs count="48"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7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7" formatCode="0.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</font>
      <numFmt numFmtId="164" formatCode="0.00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family val="2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BAB4E-BCDA-E146-9F6E-3A6C21F98A4D}" name="Table24637" displayName="Table24637" ref="A1:AT77" totalsRowShown="0" headerRowDxfId="47" dataDxfId="46">
  <autoFilter ref="A1:AT77" xr:uid="{7B84C9D5-5D19-144E-A0EF-0C25422D349A}"/>
  <sortState xmlns:xlrd2="http://schemas.microsoft.com/office/spreadsheetml/2017/richdata2" ref="A2:AT77">
    <sortCondition ref="E1:E77"/>
  </sortState>
  <tableColumns count="46">
    <tableColumn id="4" xr3:uid="{978149DB-4425-F44B-86BF-967F6F4E928F}" name="Cruise" dataDxfId="45"/>
    <tableColumn id="10" xr3:uid="{185ACCAE-2730-074F-8381-DBB0EB56A719}" name="Longitude" dataDxfId="44"/>
    <tableColumn id="37" xr3:uid="{9873F85A-0C29-2A49-9D5B-D797EE393A8D}" name="Latitude" dataDxfId="43"/>
    <tableColumn id="5" xr3:uid="{0CBF4F3D-BEFB-5149-9814-54C8B67E33D2}" name="Station" dataDxfId="42"/>
    <tableColumn id="2" xr3:uid="{79518DFE-074E-EA49-9282-3D0661FADF9C}" name="Order" dataDxfId="41"/>
    <tableColumn id="3" xr3:uid="{C450ED65-5AFC-F143-AB60-E70BA6441EC3}" name="Sample name " dataDxfId="40"/>
    <tableColumn id="6" xr3:uid="{0C8137F1-64C4-5E47-9380-53AA5B960794}" name="water mass 1-7 code" dataDxfId="39"/>
    <tableColumn id="84" xr3:uid="{D0C161F7-1BAA-B94C-8364-5E391A72F7DE}" name="water mass " dataDxfId="38"/>
    <tableColumn id="13" xr3:uid="{52C1606E-68D8-204F-AE90-6FCD8FDBF457}" name="date" dataDxfId="37"/>
    <tableColumn id="15" xr3:uid="{FF2A49EA-6515-0647-957C-5F5A49B8A0A0}" name="O/C" dataDxfId="36"/>
    <tableColumn id="16" xr3:uid="{C10F9764-2B6A-704A-AAAF-E3076CCF3332}" name="H/C" dataDxfId="35"/>
    <tableColumn id="20" xr3:uid="{EFAA2E18-C204-994C-83CB-D603C17BD940}" name="Molecular weight" dataDxfId="34"/>
    <tableColumn id="82" xr3:uid="{3291C33B-B7FD-F84C-AF3F-43A0712DE6EA}" name="AImod" dataDxfId="33"/>
    <tableColumn id="73" xr3:uid="{1CC3C068-38E4-1D4C-A094-B60E02897854}" name="CHO rel. intensities" dataDxfId="32"/>
    <tableColumn id="72" xr3:uid="{0360941C-A855-4144-A784-76456739CAF5}" name="CHON rel. Intensities" dataDxfId="31"/>
    <tableColumn id="71" xr3:uid="{A9CC34D3-B14A-5542-85BD-82E7038ACDA3}" name="CHOS rel. Intensities" dataDxfId="30"/>
    <tableColumn id="7" xr3:uid="{E992EF4F-265C-D74C-867C-0EAD7BDC3B88}" name="DOC [µmol/L]" dataDxfId="29"/>
    <tableColumn id="24" xr3:uid="{07296E64-7D24-DA4A-B2BF-78DA47D43FB1}" name="Temperature [°C]" dataDxfId="28"/>
    <tableColumn id="25" xr3:uid="{38F8C01A-8B78-CE45-925F-7536F8FB9247}" name="Salinity [g kg⁻¹]" dataDxfId="27"/>
    <tableColumn id="38" xr3:uid="{4EF5F0E2-DE89-484C-9EA5-D9AC555EA9BB}" name="Depth [m]" dataDxfId="26"/>
    <tableColumn id="9" xr3:uid="{8188A84D-CD95-7F4C-8D2F-EE758A09DED9}" name="Sea ice concentration [%]" dataDxfId="25"/>
    <tableColumn id="79" xr3:uid="{A7667A52-F538-664A-AB16-7992497FDC42}" name="POC/PON" dataDxfId="24">
      <calculatedColumnFormula>AH2/AI2</calculatedColumnFormula>
    </tableColumn>
    <tableColumn id="26" xr3:uid="{88383B87-49DC-9949-9668-22BD082D1EE5}" name="Chl-a [mg m⁻³]" dataDxfId="23"/>
    <tableColumn id="21" xr3:uid="{E99E189A-32CA-D44B-AD92-7F69E31BCEA6}" name="Bacterial Production [ug C/Ld]" dataDxfId="22"/>
    <tableColumn id="34" xr3:uid="{91C470D5-D35D-6C45-B316-DF3CBF96329D}" name="HNA bacteria [mL⁻¹]" dataDxfId="21"/>
    <tableColumn id="36" xr3:uid="{C01F39AD-2F24-C649-9357-9D6DDED27AFD}" name="Virus [mL⁻¹]" dataDxfId="20"/>
    <tableColumn id="35" xr3:uid="{A327D014-E33F-C745-BD30-00C30B0FF408}" name="Synechococcus [mL⁻¹]" dataDxfId="19"/>
    <tableColumn id="29" xr3:uid="{8910D13D-D68F-8B43-8E52-F3ED604EA590}" name="NO3 [µmol/L]" dataDxfId="18"/>
    <tableColumn id="22" xr3:uid="{1A049FA7-B907-354B-89D6-BA38D158D7C6}" name="Picophytoplankton [mL⁻¹]" dataDxfId="17"/>
    <tableColumn id="27" xr3:uid="{20329E8C-78E8-C845-BA79-D3E93F724C95}" name="PO4 [µmol/L]" dataDxfId="16"/>
    <tableColumn id="28" xr3:uid="{82A95347-BA76-9B49-8DFC-A9560B47A092}" name=" Si(OH)4 [µmol/L]" dataDxfId="15"/>
    <tableColumn id="30" xr3:uid="{65DE444D-A57B-AB43-96C2-DB6D5D3F3EA6}" name="NO2 [µmol/L]" dataDxfId="14"/>
    <tableColumn id="33" xr3:uid="{A6BF127A-5658-EF49-A478-1E28E3F19A51}" name="LNA Bacteria [mL⁻¹]" dataDxfId="13"/>
    <tableColumn id="40" xr3:uid="{ED09AB6D-E931-204F-B8B0-8790F0A78405}" name="POC (mg C m⁻³)" dataDxfId="12"/>
    <tableColumn id="41" xr3:uid="{227086C5-C528-064D-83D4-F0B673E9145F}" name="PON (mg C m⁻³)" dataDxfId="11"/>
    <tableColumn id="32" xr3:uid="{41989F89-25AD-5147-BB5A-C51BB8BBA42C}" name="Bacteria [mL⁻¹]" dataDxfId="10"/>
    <tableColumn id="85" xr3:uid="{6616173A-3EDC-E846-BC99-3E5135190CB8}" name="Peak number" dataDxfId="9"/>
    <tableColumn id="8" xr3:uid="{A41358C4-CD74-BA48-AE61-25BE254FA04F}" name="Density [kg m⁻³]" dataDxfId="8"/>
    <tableColumn id="86" xr3:uid="{A32F215E-87CB-444F-8E01-C16107F797E2}" name="TAC" dataDxfId="7"/>
    <tableColumn id="12" xr3:uid="{56251568-1E55-AC43-A360-B1B859EFFFBD}" name="SPE-DOC [µmol/L]" dataDxfId="6"/>
    <tableColumn id="11" xr3:uid="{7CB5EA93-DF30-3A4F-968C-178666820029}" name="SPE-DOC recovery [%]" dataDxfId="5"/>
    <tableColumn id="17" xr3:uid="{133AB21E-9DAA-EC40-AC57-E38BE749A47D}" name="number of CHO formulas" dataDxfId="4"/>
    <tableColumn id="18" xr3:uid="{0E3F03D7-D745-FF40-BAF7-1BEB07D2AAC6}" name="number of CHON formulas" dataDxfId="3"/>
    <tableColumn id="19" xr3:uid="{1C732416-CF9A-FB47-88EF-FBDE31CB6107}" name="number of CHOS formulas" dataDxfId="2"/>
    <tableColumn id="77" xr3:uid="{A5FF225C-BA8A-4B42-95D7-116C6CBA1E15}" name="DBE-O" dataDxfId="1"/>
    <tableColumn id="23" xr3:uid="{A1367EDA-57DB-0447-A999-EF55D5D79AB2}" name="Average DBE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0801-06A2-3440-AE71-3C977E502853}">
  <dimension ref="A1:AT101"/>
  <sheetViews>
    <sheetView tabSelected="1" workbookViewId="0">
      <pane xSplit="9" ySplit="1" topLeftCell="AD2" activePane="bottomRight" state="frozen"/>
      <selection pane="topRight" activeCell="K1" sqref="K1"/>
      <selection pane="bottomLeft" activeCell="A2" sqref="A2"/>
      <selection pane="bottomRight" activeCell="L7" sqref="L7"/>
    </sheetView>
  </sheetViews>
  <sheetFormatPr baseColWidth="10" defaultColWidth="8.83203125" defaultRowHeight="16" x14ac:dyDescent="0.2"/>
  <cols>
    <col min="1" max="1" width="6.33203125" customWidth="1"/>
    <col min="2" max="2" width="13.5" style="48" customWidth="1"/>
    <col min="3" max="3" width="12.5" style="48" customWidth="1"/>
    <col min="4" max="4" width="11.6640625" bestFit="1" customWidth="1"/>
    <col min="5" max="5" width="9.6640625" customWidth="1"/>
    <col min="6" max="6" width="16.6640625" bestFit="1" customWidth="1"/>
    <col min="7" max="7" width="9" bestFit="1" customWidth="1"/>
    <col min="8" max="8" width="17.6640625" bestFit="1" customWidth="1"/>
    <col min="9" max="9" width="17.83203125" bestFit="1" customWidth="1"/>
    <col min="10" max="11" width="17.6640625" customWidth="1"/>
    <col min="12" max="12" width="12.33203125" style="12" bestFit="1" customWidth="1"/>
    <col min="13" max="13" width="8.1640625" style="12" bestFit="1" customWidth="1"/>
    <col min="14" max="14" width="15.33203125" customWidth="1"/>
    <col min="15" max="15" width="13.5" style="12" customWidth="1"/>
    <col min="16" max="16" width="9" style="12" bestFit="1" customWidth="1"/>
    <col min="17" max="18" width="13.5" style="12" customWidth="1"/>
    <col min="19" max="20" width="9" bestFit="1" customWidth="1"/>
    <col min="21" max="21" width="9.1640625" bestFit="1" customWidth="1"/>
    <col min="22" max="22" width="14.83203125" customWidth="1"/>
    <col min="23" max="23" width="9" bestFit="1" customWidth="1"/>
    <col min="24" max="24" width="12.1640625" style="36" customWidth="1"/>
    <col min="25" max="25" width="9.6640625" style="12" customWidth="1"/>
    <col min="26" max="26" width="11.1640625" bestFit="1" customWidth="1"/>
    <col min="28" max="29" width="11.1640625" bestFit="1" customWidth="1"/>
    <col min="32" max="32" width="12.83203125" customWidth="1"/>
    <col min="39" max="40" width="17.6640625" customWidth="1"/>
    <col min="42" max="42" width="8.5" customWidth="1"/>
    <col min="43" max="43" width="22.1640625" bestFit="1" customWidth="1"/>
    <col min="44" max="44" width="10.5" bestFit="1" customWidth="1"/>
    <col min="45" max="45" width="12.5" style="42" customWidth="1"/>
    <col min="46" max="46" width="16.1640625" style="12" customWidth="1"/>
  </cols>
  <sheetData>
    <row r="1" spans="1:46" s="1" customFormat="1" ht="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4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 t="s">
        <v>24</v>
      </c>
      <c r="Z1" s="1" t="s">
        <v>25</v>
      </c>
      <c r="AA1" s="1" t="s">
        <v>26</v>
      </c>
      <c r="AB1" s="6" t="s">
        <v>27</v>
      </c>
      <c r="AC1" s="1" t="s">
        <v>28</v>
      </c>
      <c r="AD1" s="7" t="s">
        <v>29</v>
      </c>
      <c r="AE1" s="6" t="s">
        <v>30</v>
      </c>
      <c r="AF1" s="6" t="s">
        <v>31</v>
      </c>
      <c r="AG1" s="1" t="s">
        <v>32</v>
      </c>
      <c r="AH1" s="3" t="s">
        <v>33</v>
      </c>
      <c r="AI1" s="3" t="s">
        <v>34</v>
      </c>
      <c r="AJ1" s="5" t="s">
        <v>35</v>
      </c>
      <c r="AK1" s="8" t="s">
        <v>36</v>
      </c>
      <c r="AL1" s="1" t="s">
        <v>37</v>
      </c>
      <c r="AM1" s="4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3" t="s">
        <v>45</v>
      </c>
    </row>
    <row r="2" spans="1:46" x14ac:dyDescent="0.2">
      <c r="A2" s="9" t="s">
        <v>46</v>
      </c>
      <c r="B2" s="10">
        <v>31.21980726666667</v>
      </c>
      <c r="C2" s="10">
        <v>75.999978916666663</v>
      </c>
      <c r="D2">
        <v>1</v>
      </c>
      <c r="E2">
        <v>1</v>
      </c>
      <c r="F2" s="9" t="s">
        <v>47</v>
      </c>
      <c r="G2">
        <v>4</v>
      </c>
      <c r="H2" t="s">
        <v>48</v>
      </c>
      <c r="I2" s="11">
        <v>44260</v>
      </c>
      <c r="J2" s="12">
        <v>0.47148486873872297</v>
      </c>
      <c r="K2" s="12">
        <v>1.28126905858939</v>
      </c>
      <c r="L2">
        <v>393.628671879845</v>
      </c>
      <c r="M2" s="13">
        <v>0.22998427502344301</v>
      </c>
      <c r="N2" s="14">
        <v>0.89946079400817203</v>
      </c>
      <c r="O2" s="14">
        <v>8.9722371168210399E-2</v>
      </c>
      <c r="P2" s="14">
        <v>1.0816834823618299E-2</v>
      </c>
      <c r="Q2" s="15">
        <v>72.480555555555597</v>
      </c>
      <c r="R2">
        <v>1.41</v>
      </c>
      <c r="S2" s="12">
        <v>35.0560683030034</v>
      </c>
      <c r="T2" s="9">
        <v>10</v>
      </c>
      <c r="U2" s="13">
        <v>0</v>
      </c>
      <c r="V2" s="12">
        <f t="shared" ref="V2:V65" si="0">AH2/AI2</f>
        <v>7.7234602529393284</v>
      </c>
      <c r="W2" s="12">
        <v>1.0482736319511399E-2</v>
      </c>
      <c r="X2">
        <v>0</v>
      </c>
      <c r="Y2" s="15">
        <v>89766.606822262096</v>
      </c>
      <c r="Z2" s="15">
        <v>3454219.0305206501</v>
      </c>
      <c r="AA2">
        <v>18</v>
      </c>
      <c r="AB2" s="16">
        <v>10.650032508045708</v>
      </c>
      <c r="AC2" s="12">
        <v>14</v>
      </c>
      <c r="AD2" s="17">
        <v>0.78093730581453402</v>
      </c>
      <c r="AE2" s="16">
        <v>5.0663307714717902</v>
      </c>
      <c r="AF2" s="16">
        <v>4.8808581613408376E-2</v>
      </c>
      <c r="AG2" s="15">
        <v>45960.502692998198</v>
      </c>
      <c r="AH2" s="12">
        <v>41.922733143982015</v>
      </c>
      <c r="AI2" s="12">
        <v>5.427972925480832</v>
      </c>
      <c r="AJ2" s="15">
        <v>139497.30700179501</v>
      </c>
      <c r="AK2" s="18">
        <v>1143</v>
      </c>
      <c r="AL2" s="19">
        <v>30.1784</v>
      </c>
      <c r="AM2" s="15">
        <v>42256919.389160201</v>
      </c>
      <c r="AN2" s="12">
        <v>21.690140845070424</v>
      </c>
      <c r="AO2" s="12">
        <v>29.925461634251899</v>
      </c>
      <c r="AP2">
        <v>830</v>
      </c>
      <c r="AQ2">
        <v>282</v>
      </c>
      <c r="AR2">
        <v>31</v>
      </c>
      <c r="AS2" s="13">
        <v>-1.1324498819777999</v>
      </c>
      <c r="AT2" s="12">
        <v>7.7410766320900102</v>
      </c>
    </row>
    <row r="3" spans="1:46" x14ac:dyDescent="0.2">
      <c r="A3" s="9" t="s">
        <v>46</v>
      </c>
      <c r="B3" s="10">
        <v>31.21980726666667</v>
      </c>
      <c r="C3" s="10">
        <v>75.999978916666663</v>
      </c>
      <c r="D3">
        <v>1</v>
      </c>
      <c r="E3">
        <v>2</v>
      </c>
      <c r="F3" s="9" t="s">
        <v>49</v>
      </c>
      <c r="G3">
        <v>4</v>
      </c>
      <c r="H3" t="s">
        <v>48</v>
      </c>
      <c r="I3" s="11">
        <v>44260</v>
      </c>
      <c r="J3" s="12">
        <v>0.47407206480330799</v>
      </c>
      <c r="K3" s="12">
        <v>1.27762259779853</v>
      </c>
      <c r="L3">
        <v>393.396200025496</v>
      </c>
      <c r="M3" s="13">
        <v>0.23110403505451499</v>
      </c>
      <c r="N3" s="14">
        <v>0.89895938272143505</v>
      </c>
      <c r="O3" s="14">
        <v>9.1875715578300404E-2</v>
      </c>
      <c r="P3" s="14">
        <v>9.1649017002642004E-3</v>
      </c>
      <c r="Q3" s="15">
        <v>66.091666666666654</v>
      </c>
      <c r="R3">
        <v>1.39</v>
      </c>
      <c r="S3" s="12">
        <v>35.056007131808002</v>
      </c>
      <c r="T3" s="9">
        <v>20</v>
      </c>
      <c r="U3" s="13">
        <v>0</v>
      </c>
      <c r="V3" s="12">
        <f t="shared" si="0"/>
        <v>7.9475270100624069</v>
      </c>
      <c r="W3" s="12">
        <v>8.97854198007071E-3</v>
      </c>
      <c r="X3">
        <v>0</v>
      </c>
      <c r="Y3" s="15">
        <v>90484.739676840196</v>
      </c>
      <c r="Z3" s="15">
        <v>3107719.92818671</v>
      </c>
      <c r="AA3">
        <v>23</v>
      </c>
      <c r="AB3" s="16">
        <v>10.708602805981798</v>
      </c>
      <c r="AC3" s="12">
        <v>14</v>
      </c>
      <c r="AD3" s="17">
        <v>0.78093730581453402</v>
      </c>
      <c r="AE3" s="16">
        <v>4.8710964450181562</v>
      </c>
      <c r="AF3" s="16">
        <v>5.8570297936090046E-2</v>
      </c>
      <c r="AG3" s="15">
        <v>48294.434470376997</v>
      </c>
      <c r="AH3" s="12">
        <v>38.090552909086618</v>
      </c>
      <c r="AI3" s="12">
        <v>4.7927553893003401</v>
      </c>
      <c r="AJ3" s="15">
        <v>144165.170556553</v>
      </c>
      <c r="AK3" s="18">
        <v>1122</v>
      </c>
      <c r="AL3" s="19">
        <v>30.167300000000001</v>
      </c>
      <c r="AM3" s="15">
        <v>41942190.574707001</v>
      </c>
      <c r="AN3" s="12">
        <v>22.294117647058826</v>
      </c>
      <c r="AO3" s="12">
        <v>33.732115970836709</v>
      </c>
      <c r="AP3">
        <v>811</v>
      </c>
      <c r="AQ3">
        <v>279</v>
      </c>
      <c r="AR3">
        <v>32</v>
      </c>
      <c r="AS3" s="13">
        <v>-1.14194666142199</v>
      </c>
      <c r="AT3" s="12">
        <v>7.7532519995642701</v>
      </c>
    </row>
    <row r="4" spans="1:46" x14ac:dyDescent="0.2">
      <c r="A4" s="9" t="s">
        <v>46</v>
      </c>
      <c r="B4" s="10">
        <v>31.21980726666667</v>
      </c>
      <c r="C4" s="10">
        <v>75.999978916666663</v>
      </c>
      <c r="D4">
        <v>1</v>
      </c>
      <c r="E4">
        <v>3</v>
      </c>
      <c r="F4" s="9" t="s">
        <v>50</v>
      </c>
      <c r="G4">
        <v>4</v>
      </c>
      <c r="H4" t="s">
        <v>48</v>
      </c>
      <c r="I4" s="11">
        <v>44260</v>
      </c>
      <c r="J4" s="12">
        <v>0.47122439803622301</v>
      </c>
      <c r="K4" s="12">
        <v>1.2819881881533599</v>
      </c>
      <c r="L4">
        <v>392.25501422325698</v>
      </c>
      <c r="M4" s="13">
        <v>0.229733453333229</v>
      </c>
      <c r="N4" s="14">
        <v>0.89303869827943305</v>
      </c>
      <c r="O4" s="14">
        <v>9.12386342961619E-2</v>
      </c>
      <c r="P4" s="14">
        <v>1.5722667424405298E-2</v>
      </c>
      <c r="Q4" s="15">
        <v>61.602777777777781</v>
      </c>
      <c r="R4">
        <v>1.39</v>
      </c>
      <c r="S4" s="12">
        <v>35.0560149661137</v>
      </c>
      <c r="T4" s="9">
        <v>30</v>
      </c>
      <c r="U4" s="13">
        <v>0</v>
      </c>
      <c r="V4" s="12">
        <f t="shared" si="0"/>
        <v>7.8744102878646682</v>
      </c>
      <c r="W4" s="12">
        <v>7.3769916425586697E-3</v>
      </c>
      <c r="X4">
        <v>2.08155817456811E-4</v>
      </c>
      <c r="Y4" s="15">
        <v>90664.272890484703</v>
      </c>
      <c r="Z4" s="15">
        <v>2718132.8545781001</v>
      </c>
      <c r="AA4">
        <v>20</v>
      </c>
      <c r="AB4" s="16">
        <v>11.050263698457227</v>
      </c>
      <c r="AC4" s="12">
        <v>11</v>
      </c>
      <c r="AD4" s="17">
        <v>0.78093736384856738</v>
      </c>
      <c r="AE4" s="16">
        <v>4.978475694534616</v>
      </c>
      <c r="AF4" s="16">
        <v>0.1366640386734993</v>
      </c>
      <c r="AG4" s="15">
        <v>42369.838420107699</v>
      </c>
      <c r="AH4" s="12">
        <v>29.223093898736632</v>
      </c>
      <c r="AI4" s="12">
        <v>3.7111469723355199</v>
      </c>
      <c r="AJ4" s="15">
        <v>137522.441651706</v>
      </c>
      <c r="AK4" s="18">
        <v>1169</v>
      </c>
      <c r="AL4" s="19">
        <v>30.17</v>
      </c>
      <c r="AM4" s="15">
        <v>35478943.961425804</v>
      </c>
      <c r="AN4" s="12">
        <v>21.782608695652176</v>
      </c>
      <c r="AO4" s="12">
        <v>35.359783245861856</v>
      </c>
      <c r="AP4">
        <v>848</v>
      </c>
      <c r="AQ4">
        <v>291</v>
      </c>
      <c r="AR4">
        <v>30</v>
      </c>
      <c r="AS4" s="13">
        <v>-1.12431693165545</v>
      </c>
      <c r="AT4" s="12">
        <v>7.7090571137035599</v>
      </c>
    </row>
    <row r="5" spans="1:46" x14ac:dyDescent="0.2">
      <c r="A5" s="9" t="s">
        <v>46</v>
      </c>
      <c r="B5" s="10">
        <v>31.21980726666667</v>
      </c>
      <c r="C5" s="10">
        <v>75.999978916666663</v>
      </c>
      <c r="D5">
        <v>1</v>
      </c>
      <c r="E5">
        <v>4</v>
      </c>
      <c r="F5" s="9" t="s">
        <v>51</v>
      </c>
      <c r="G5">
        <v>4</v>
      </c>
      <c r="H5" t="s">
        <v>48</v>
      </c>
      <c r="I5" s="11">
        <v>44260</v>
      </c>
      <c r="J5" s="12">
        <v>0.46987633685378399</v>
      </c>
      <c r="K5" s="12">
        <v>1.2830691974077899</v>
      </c>
      <c r="L5">
        <v>391.84381644518999</v>
      </c>
      <c r="M5" s="13">
        <v>0.23003633238888499</v>
      </c>
      <c r="N5" s="14">
        <v>0.90897503356126397</v>
      </c>
      <c r="O5" s="14">
        <v>8.3127313091254706E-2</v>
      </c>
      <c r="P5" s="14">
        <v>7.8976533474816295E-3</v>
      </c>
      <c r="Q5" s="15">
        <v>66.8888888888889</v>
      </c>
      <c r="R5">
        <v>1.41</v>
      </c>
      <c r="S5" s="12">
        <v>35.0561918854712</v>
      </c>
      <c r="T5" s="9">
        <v>60</v>
      </c>
      <c r="U5" s="13">
        <v>0</v>
      </c>
      <c r="V5" s="12">
        <f t="shared" si="0"/>
        <v>6.6362403638604253</v>
      </c>
      <c r="W5" s="12">
        <v>6.96314191578271E-3</v>
      </c>
      <c r="X5">
        <v>0</v>
      </c>
      <c r="Y5" s="15">
        <v>93536.804308797102</v>
      </c>
      <c r="Z5" s="15">
        <v>2753500.8976660701</v>
      </c>
      <c r="AA5">
        <v>18</v>
      </c>
      <c r="AB5" s="16">
        <v>10.825745010847566</v>
      </c>
      <c r="AC5" s="12">
        <v>15</v>
      </c>
      <c r="AD5" s="17">
        <v>0.79069913965613414</v>
      </c>
      <c r="AE5" s="16">
        <v>4.9589526289545205</v>
      </c>
      <c r="AF5" s="16">
        <v>5.857030664119512E-2</v>
      </c>
      <c r="AG5" s="15">
        <v>42549.371633752198</v>
      </c>
      <c r="AH5" s="12">
        <v>31.05206926949386</v>
      </c>
      <c r="AI5" s="12">
        <v>4.6791658479697213</v>
      </c>
      <c r="AJ5" s="15">
        <v>139497.30700179501</v>
      </c>
      <c r="AK5" s="18">
        <v>951</v>
      </c>
      <c r="AL5" s="19">
        <v>30.2</v>
      </c>
      <c r="AM5" s="15">
        <v>33846042.399902299</v>
      </c>
      <c r="AN5" s="12">
        <v>21.434782608695652</v>
      </c>
      <c r="AO5" s="12">
        <v>32.045356059511768</v>
      </c>
      <c r="AP5">
        <v>721</v>
      </c>
      <c r="AQ5">
        <v>214</v>
      </c>
      <c r="AR5">
        <v>16</v>
      </c>
      <c r="AS5" s="13">
        <v>-1.10015909928375</v>
      </c>
      <c r="AT5" s="12">
        <v>7.7136087804351501</v>
      </c>
    </row>
    <row r="6" spans="1:46" x14ac:dyDescent="0.2">
      <c r="A6" s="9" t="s">
        <v>46</v>
      </c>
      <c r="B6" s="10">
        <v>31.21980726666667</v>
      </c>
      <c r="C6" s="10">
        <v>75.999978916666663</v>
      </c>
      <c r="D6">
        <v>1</v>
      </c>
      <c r="E6">
        <v>5</v>
      </c>
      <c r="F6" s="9" t="s">
        <v>52</v>
      </c>
      <c r="G6">
        <v>4</v>
      </c>
      <c r="H6" t="s">
        <v>48</v>
      </c>
      <c r="I6" s="11">
        <v>44260</v>
      </c>
      <c r="J6" s="12">
        <v>0.47450876826535898</v>
      </c>
      <c r="K6" s="12">
        <v>1.2774045193183099</v>
      </c>
      <c r="L6">
        <v>394.24638194350899</v>
      </c>
      <c r="M6" s="13">
        <v>0.23083880234992399</v>
      </c>
      <c r="N6" s="14">
        <v>0.89601837953306895</v>
      </c>
      <c r="O6" s="14">
        <v>9.2500672282501001E-2</v>
      </c>
      <c r="P6" s="14">
        <v>1.1480948184430099E-2</v>
      </c>
      <c r="Q6" s="15">
        <v>69.044444444444437</v>
      </c>
      <c r="R6">
        <v>1.41</v>
      </c>
      <c r="S6" s="12">
        <v>35.056709784735297</v>
      </c>
      <c r="T6" s="9">
        <v>90</v>
      </c>
      <c r="U6" s="13">
        <v>0</v>
      </c>
      <c r="V6" s="12">
        <f t="shared" si="0"/>
        <v>12.941100637908365</v>
      </c>
      <c r="W6" s="12">
        <v>8.6067040501446503E-3</v>
      </c>
      <c r="X6">
        <v>0</v>
      </c>
      <c r="Y6" s="15">
        <v>94614.003590664302</v>
      </c>
      <c r="Z6" s="15">
        <v>2913824.0574506298</v>
      </c>
      <c r="AA6">
        <v>22</v>
      </c>
      <c r="AB6" s="16">
        <v>10.825741792860551</v>
      </c>
      <c r="AC6" s="12">
        <v>15</v>
      </c>
      <c r="AD6" s="17">
        <v>0.78093718974647808</v>
      </c>
      <c r="AE6" s="16">
        <v>4.8125254318126709</v>
      </c>
      <c r="AF6" s="16">
        <v>7.8093718974647799E-2</v>
      </c>
      <c r="AG6" s="15">
        <v>43267.504488330298</v>
      </c>
      <c r="AH6" s="12">
        <v>71.972049119906742</v>
      </c>
      <c r="AI6" s="12">
        <v>5.5615091122218017</v>
      </c>
      <c r="AJ6" s="15">
        <v>143626.570915619</v>
      </c>
      <c r="AK6" s="18">
        <v>1185</v>
      </c>
      <c r="AL6" s="19">
        <v>30.221</v>
      </c>
      <c r="AM6" s="15">
        <v>40896858.864501998</v>
      </c>
      <c r="AN6" s="12">
        <v>22.4</v>
      </c>
      <c r="AO6" s="12">
        <v>32.442870936594787</v>
      </c>
      <c r="AP6">
        <v>859</v>
      </c>
      <c r="AQ6">
        <v>296</v>
      </c>
      <c r="AR6">
        <v>30</v>
      </c>
      <c r="AS6" s="13">
        <v>-1.15475633761678</v>
      </c>
      <c r="AT6" s="12">
        <v>7.76653398099615</v>
      </c>
    </row>
    <row r="7" spans="1:46" x14ac:dyDescent="0.2">
      <c r="A7" s="9" t="s">
        <v>46</v>
      </c>
      <c r="B7" s="10">
        <v>31.21980726666667</v>
      </c>
      <c r="C7" s="10">
        <v>75.999978916666663</v>
      </c>
      <c r="D7">
        <v>1</v>
      </c>
      <c r="E7">
        <v>6</v>
      </c>
      <c r="F7" s="9" t="s">
        <v>53</v>
      </c>
      <c r="G7">
        <v>4</v>
      </c>
      <c r="H7" t="s">
        <v>48</v>
      </c>
      <c r="I7" s="11">
        <v>44260</v>
      </c>
      <c r="J7" s="12">
        <v>0.47034495995124298</v>
      </c>
      <c r="K7" s="12">
        <v>1.28127534192583</v>
      </c>
      <c r="L7">
        <v>392.702766711435</v>
      </c>
      <c r="M7" s="13">
        <v>0.23083830467379399</v>
      </c>
      <c r="N7" s="14">
        <v>0.90918831813304901</v>
      </c>
      <c r="O7" s="14">
        <v>8.3109523362262405E-2</v>
      </c>
      <c r="P7" s="14">
        <v>7.7021585046882701E-3</v>
      </c>
      <c r="Q7" s="15">
        <v>64.599999999999994</v>
      </c>
      <c r="R7">
        <v>1.41</v>
      </c>
      <c r="S7" s="12">
        <v>35.056542588792503</v>
      </c>
      <c r="T7" s="9">
        <v>315</v>
      </c>
      <c r="U7" s="13">
        <v>0</v>
      </c>
      <c r="V7" s="12">
        <f t="shared" si="0"/>
        <v>12.068231148144079</v>
      </c>
      <c r="W7" s="12">
        <v>3.2114388942462201E-3</v>
      </c>
      <c r="X7">
        <v>0</v>
      </c>
      <c r="Y7" s="15">
        <v>95870.736086175893</v>
      </c>
      <c r="Z7" s="15">
        <v>2671454.2190305199</v>
      </c>
      <c r="AA7">
        <v>25</v>
      </c>
      <c r="AB7" s="16"/>
      <c r="AC7" s="12">
        <v>22</v>
      </c>
      <c r="AD7" s="17"/>
      <c r="AE7" s="16">
        <v>4.8613347286954749</v>
      </c>
      <c r="AF7" s="16">
        <v>1.9523432645363353E-2</v>
      </c>
      <c r="AG7" s="15">
        <v>47576.301615798897</v>
      </c>
      <c r="AH7" s="12">
        <v>32.928338927630413</v>
      </c>
      <c r="AI7" s="12">
        <v>2.7285141064516583</v>
      </c>
      <c r="AJ7" s="15">
        <v>145780.96947935401</v>
      </c>
      <c r="AK7" s="18">
        <v>966</v>
      </c>
      <c r="AL7" s="19">
        <v>30.318899999999999</v>
      </c>
      <c r="AM7" s="15">
        <v>35372333.187988304</v>
      </c>
      <c r="AN7" s="12">
        <v>21.763888888888889</v>
      </c>
      <c r="AO7" s="12">
        <v>33.690230478156181</v>
      </c>
      <c r="AP7">
        <v>727</v>
      </c>
      <c r="AQ7">
        <v>223</v>
      </c>
      <c r="AR7">
        <v>16</v>
      </c>
      <c r="AS7" s="13">
        <v>-1.10228186280908</v>
      </c>
      <c r="AT7" s="12">
        <v>7.7374192532278796</v>
      </c>
    </row>
    <row r="8" spans="1:46" x14ac:dyDescent="0.2">
      <c r="A8" s="9" t="s">
        <v>46</v>
      </c>
      <c r="B8" s="10">
        <v>33.672862649999999</v>
      </c>
      <c r="C8" s="10">
        <v>79.772046166666669</v>
      </c>
      <c r="D8">
        <v>4</v>
      </c>
      <c r="E8">
        <v>7</v>
      </c>
      <c r="F8" t="s">
        <v>54</v>
      </c>
      <c r="G8">
        <v>1</v>
      </c>
      <c r="H8" t="s">
        <v>55</v>
      </c>
      <c r="I8" s="11">
        <v>44262</v>
      </c>
      <c r="J8" s="12">
        <v>0.47465069323583697</v>
      </c>
      <c r="K8" s="12">
        <v>1.28979888684455</v>
      </c>
      <c r="L8">
        <v>383.04511078023802</v>
      </c>
      <c r="M8" s="13">
        <v>0.22640977923652</v>
      </c>
      <c r="N8" s="14">
        <v>0.86128848446934203</v>
      </c>
      <c r="O8" s="14">
        <v>0.110671040884687</v>
      </c>
      <c r="P8" s="14">
        <v>2.8040474645971598E-2</v>
      </c>
      <c r="Q8" s="15">
        <v>66.5</v>
      </c>
      <c r="R8">
        <v>-1.77</v>
      </c>
      <c r="S8" s="12">
        <v>34.5530517010138</v>
      </c>
      <c r="T8">
        <v>0.5</v>
      </c>
      <c r="U8" s="13">
        <v>96</v>
      </c>
      <c r="V8" s="12">
        <f t="shared" si="0"/>
        <v>12.115767883986145</v>
      </c>
      <c r="W8" s="12">
        <v>1.06562150112504E-2</v>
      </c>
      <c r="X8">
        <v>2.965352137221967E-2</v>
      </c>
      <c r="Y8" s="15">
        <v>63464.837049742702</v>
      </c>
      <c r="Z8" s="15">
        <v>2008576.3293310499</v>
      </c>
      <c r="AA8">
        <v>5</v>
      </c>
      <c r="AB8" s="20">
        <v>7.9978193588250974</v>
      </c>
      <c r="AC8" s="12">
        <v>7</v>
      </c>
      <c r="AD8" s="17">
        <v>0.60545152655330414</v>
      </c>
      <c r="AE8" s="20">
        <v>3.7401279785470236</v>
      </c>
      <c r="AF8" s="20">
        <v>6.8357430417308532E-2</v>
      </c>
      <c r="AG8" s="15">
        <v>41166.380789022303</v>
      </c>
      <c r="AH8" s="12">
        <v>49.350934311946482</v>
      </c>
      <c r="AI8" s="12">
        <v>4.0732815934164126</v>
      </c>
      <c r="AJ8" s="15">
        <v>111492.28130360199</v>
      </c>
      <c r="AK8" s="18">
        <v>977</v>
      </c>
      <c r="AL8" s="19">
        <v>27.085999999999999</v>
      </c>
      <c r="AM8" s="15">
        <v>22581330.569091801</v>
      </c>
      <c r="AN8" s="12">
        <v>22.05</v>
      </c>
      <c r="AO8" s="12">
        <v>33.15789473684211</v>
      </c>
      <c r="AP8">
        <v>699</v>
      </c>
      <c r="AQ8">
        <v>254</v>
      </c>
      <c r="AR8">
        <v>24</v>
      </c>
      <c r="AS8" s="13">
        <v>-1.1931190368287401</v>
      </c>
      <c r="AT8" s="12">
        <v>7.4526369246129001</v>
      </c>
    </row>
    <row r="9" spans="1:46" x14ac:dyDescent="0.2">
      <c r="A9" s="9" t="s">
        <v>46</v>
      </c>
      <c r="B9" s="10">
        <v>33.667812266666672</v>
      </c>
      <c r="C9" s="10">
        <v>79.77823338333333</v>
      </c>
      <c r="D9">
        <v>4</v>
      </c>
      <c r="E9">
        <v>8</v>
      </c>
      <c r="F9" s="9" t="s">
        <v>56</v>
      </c>
      <c r="G9">
        <v>1</v>
      </c>
      <c r="H9" t="s">
        <v>55</v>
      </c>
      <c r="I9" s="11">
        <v>44262</v>
      </c>
      <c r="J9" s="12">
        <v>0.46840434004470799</v>
      </c>
      <c r="K9" s="12">
        <v>1.2860427412792099</v>
      </c>
      <c r="L9">
        <v>388.604742415874</v>
      </c>
      <c r="M9" s="13">
        <v>0.22922091782870099</v>
      </c>
      <c r="N9" s="14">
        <v>0.89025458527093504</v>
      </c>
      <c r="O9" s="14">
        <v>0.101002559785396</v>
      </c>
      <c r="P9" s="14">
        <v>8.7428549436691302E-3</v>
      </c>
      <c r="Q9" s="15">
        <v>63.622222222222213</v>
      </c>
      <c r="R9">
        <v>-1.77</v>
      </c>
      <c r="S9" s="12">
        <v>34.5530517010138</v>
      </c>
      <c r="T9" s="9">
        <v>10</v>
      </c>
      <c r="U9" s="13">
        <v>96</v>
      </c>
      <c r="V9" s="12">
        <f t="shared" si="0"/>
        <v>5.3260895965418937</v>
      </c>
      <c r="W9" s="12">
        <v>8.21244622307939E-3</v>
      </c>
      <c r="X9">
        <v>0</v>
      </c>
      <c r="Y9" s="15">
        <v>74785.591766723897</v>
      </c>
      <c r="Z9" s="15">
        <v>2205831.9039451098</v>
      </c>
      <c r="AA9">
        <v>7</v>
      </c>
      <c r="AB9" s="16">
        <v>7.9978193588250974</v>
      </c>
      <c r="AC9" s="12">
        <v>14</v>
      </c>
      <c r="AD9" s="17">
        <v>0.60545152655330414</v>
      </c>
      <c r="AE9" s="16">
        <v>3.7401279785470236</v>
      </c>
      <c r="AF9" s="16">
        <v>6.8357430417308532E-2</v>
      </c>
      <c r="AG9" s="15">
        <v>42195.540308747899</v>
      </c>
      <c r="AH9" s="12">
        <v>21.664662251289382</v>
      </c>
      <c r="AI9" s="12">
        <v>4.0676488554296464</v>
      </c>
      <c r="AJ9" s="15">
        <v>122813.03602058299</v>
      </c>
      <c r="AK9" s="18">
        <v>1390</v>
      </c>
      <c r="AL9" s="19">
        <v>27.085999999999999</v>
      </c>
      <c r="AM9" s="15">
        <v>27751304.376586899</v>
      </c>
      <c r="AN9" s="12">
        <v>26.173076923076927</v>
      </c>
      <c r="AO9" s="12">
        <v>41.138262715279843</v>
      </c>
      <c r="AP9">
        <v>973</v>
      </c>
      <c r="AQ9">
        <v>378</v>
      </c>
      <c r="AR9">
        <v>39</v>
      </c>
      <c r="AS9" s="13">
        <v>-1.0990651587217699</v>
      </c>
      <c r="AT9" s="12">
        <v>7.6190136708655096</v>
      </c>
    </row>
    <row r="10" spans="1:46" x14ac:dyDescent="0.2">
      <c r="A10" s="9" t="s">
        <v>46</v>
      </c>
      <c r="B10" s="10">
        <v>33.667812266666672</v>
      </c>
      <c r="C10" s="10">
        <v>79.77823338333333</v>
      </c>
      <c r="D10">
        <v>4</v>
      </c>
      <c r="E10">
        <v>9</v>
      </c>
      <c r="F10" s="9" t="s">
        <v>57</v>
      </c>
      <c r="G10">
        <v>1</v>
      </c>
      <c r="H10" t="s">
        <v>55</v>
      </c>
      <c r="I10" s="11">
        <v>44262</v>
      </c>
      <c r="J10" s="12">
        <v>0.469160289766827</v>
      </c>
      <c r="K10" s="12">
        <v>1.2849209941184301</v>
      </c>
      <c r="L10">
        <v>388.09526493163702</v>
      </c>
      <c r="M10" s="13">
        <v>0.23009851473724699</v>
      </c>
      <c r="N10" s="14">
        <v>0.89682673564173498</v>
      </c>
      <c r="O10" s="14">
        <v>9.37274110154383E-2</v>
      </c>
      <c r="P10" s="14">
        <v>9.4458533428271995E-3</v>
      </c>
      <c r="Q10" s="15">
        <v>70.380555555555546</v>
      </c>
      <c r="R10">
        <v>-1.77</v>
      </c>
      <c r="S10" s="12">
        <v>34.553432122089298</v>
      </c>
      <c r="T10" s="9">
        <v>20</v>
      </c>
      <c r="U10" s="13">
        <v>96</v>
      </c>
      <c r="V10" s="12">
        <f t="shared" si="0"/>
        <v>6.4586808980601162</v>
      </c>
      <c r="W10" s="12">
        <v>8.1788601092896204E-3</v>
      </c>
      <c r="X10">
        <v>0</v>
      </c>
      <c r="Y10" s="15">
        <v>67924.528301886807</v>
      </c>
      <c r="Z10" s="15">
        <v>2358490.5660377401</v>
      </c>
      <c r="AA10">
        <v>5</v>
      </c>
      <c r="AB10" s="16">
        <v>7.9587550125198092</v>
      </c>
      <c r="AC10" s="12">
        <v>13</v>
      </c>
      <c r="AD10" s="17">
        <v>0.59568595799228008</v>
      </c>
      <c r="AE10" s="16">
        <v>3.6912998708374078</v>
      </c>
      <c r="AF10" s="16">
        <v>4.8826717868219682E-2</v>
      </c>
      <c r="AG10" s="15">
        <v>42710.120068610602</v>
      </c>
      <c r="AH10" s="12">
        <v>23.769907303448392</v>
      </c>
      <c r="AI10" s="12">
        <v>3.6803037150492686</v>
      </c>
      <c r="AJ10" s="15">
        <v>117667.238421955</v>
      </c>
      <c r="AK10" s="18">
        <v>1140</v>
      </c>
      <c r="AL10" s="19">
        <v>27.106200000000001</v>
      </c>
      <c r="AM10" s="15">
        <v>32657060.123779301</v>
      </c>
      <c r="AN10" s="12">
        <v>27.655172413793107</v>
      </c>
      <c r="AO10" s="12">
        <v>39.29376827945503</v>
      </c>
      <c r="AP10">
        <v>818</v>
      </c>
      <c r="AQ10">
        <v>288</v>
      </c>
      <c r="AR10">
        <v>34</v>
      </c>
      <c r="AS10" s="13">
        <v>-1.0880434779846899</v>
      </c>
      <c r="AT10" s="12">
        <v>7.6225758548600897</v>
      </c>
    </row>
    <row r="11" spans="1:46" x14ac:dyDescent="0.2">
      <c r="A11" s="9" t="s">
        <v>46</v>
      </c>
      <c r="B11" s="10">
        <v>33.667812266666672</v>
      </c>
      <c r="C11" s="10">
        <v>79.77823338333333</v>
      </c>
      <c r="D11">
        <v>4</v>
      </c>
      <c r="E11">
        <v>10</v>
      </c>
      <c r="F11" s="9" t="s">
        <v>58</v>
      </c>
      <c r="G11">
        <v>1</v>
      </c>
      <c r="H11" t="s">
        <v>55</v>
      </c>
      <c r="I11" s="11">
        <v>44262</v>
      </c>
      <c r="J11" s="12">
        <v>0.470806636775642</v>
      </c>
      <c r="K11" s="12">
        <v>1.2808547377027999</v>
      </c>
      <c r="L11">
        <v>391.21006131435001</v>
      </c>
      <c r="M11" s="13">
        <v>0.23077873212313299</v>
      </c>
      <c r="N11" s="14">
        <v>0.89180129241994799</v>
      </c>
      <c r="O11" s="14">
        <v>9.5404730041007704E-2</v>
      </c>
      <c r="P11" s="14">
        <v>1.2793977539044E-2</v>
      </c>
      <c r="Q11" s="15">
        <v>72.836111111111109</v>
      </c>
      <c r="R11">
        <v>-1.77</v>
      </c>
      <c r="S11" s="12">
        <v>34.553556684209397</v>
      </c>
      <c r="T11" s="9">
        <v>30</v>
      </c>
      <c r="U11" s="13">
        <v>96</v>
      </c>
      <c r="V11" s="12">
        <f t="shared" si="0"/>
        <v>4.9481332173088344</v>
      </c>
      <c r="W11" s="12">
        <v>8.90664670523947E-3</v>
      </c>
      <c r="X11">
        <v>0</v>
      </c>
      <c r="Y11" s="15">
        <v>69468.267581475098</v>
      </c>
      <c r="Z11" s="15">
        <v>2343053.17324185</v>
      </c>
      <c r="AA11">
        <v>7</v>
      </c>
      <c r="AB11" s="16">
        <v>7.9587544210208536</v>
      </c>
      <c r="AC11" s="12">
        <v>16</v>
      </c>
      <c r="AD11" s="17">
        <v>0.59568591372057922</v>
      </c>
      <c r="AE11" s="16">
        <v>3.7498916535852858</v>
      </c>
      <c r="AF11" s="16">
        <v>4.882671423939175E-2</v>
      </c>
      <c r="AG11" s="15">
        <v>43567.753001715297</v>
      </c>
      <c r="AH11" s="12">
        <v>20.734125483671363</v>
      </c>
      <c r="AI11" s="12">
        <v>4.1902924947821303</v>
      </c>
      <c r="AJ11" s="15">
        <v>119382.504288165</v>
      </c>
      <c r="AK11" s="18">
        <v>1262</v>
      </c>
      <c r="AL11" s="19">
        <v>27.111000000000001</v>
      </c>
      <c r="AM11" s="15">
        <v>42677714.478759803</v>
      </c>
      <c r="AN11" s="12">
        <v>27.746268656716417</v>
      </c>
      <c r="AO11" s="12">
        <v>38.094110508439464</v>
      </c>
      <c r="AP11">
        <v>892</v>
      </c>
      <c r="AQ11">
        <v>332</v>
      </c>
      <c r="AR11">
        <v>38</v>
      </c>
      <c r="AS11" s="13">
        <v>-1.10710946851338</v>
      </c>
      <c r="AT11" s="12">
        <v>7.7000105618127401</v>
      </c>
    </row>
    <row r="12" spans="1:46" x14ac:dyDescent="0.2">
      <c r="A12" s="9" t="s">
        <v>46</v>
      </c>
      <c r="B12" s="10">
        <v>33.667812266666672</v>
      </c>
      <c r="C12" s="10">
        <v>79.77823338333333</v>
      </c>
      <c r="D12">
        <v>4</v>
      </c>
      <c r="E12">
        <v>11</v>
      </c>
      <c r="F12" s="9" t="s">
        <v>59</v>
      </c>
      <c r="G12">
        <v>1</v>
      </c>
      <c r="H12" t="s">
        <v>55</v>
      </c>
      <c r="I12" s="11">
        <v>44262</v>
      </c>
      <c r="J12" s="12">
        <v>0.47484098054961599</v>
      </c>
      <c r="K12" s="12">
        <v>1.2753124866024399</v>
      </c>
      <c r="L12">
        <v>393.39956883296298</v>
      </c>
      <c r="M12" s="13">
        <v>0.232096751312202</v>
      </c>
      <c r="N12" s="14">
        <v>0.88891195679587398</v>
      </c>
      <c r="O12" s="14">
        <v>0.10169388904228401</v>
      </c>
      <c r="P12" s="14">
        <v>9.3941541618403398E-3</v>
      </c>
      <c r="Q12" s="15">
        <v>63.813888888888897</v>
      </c>
      <c r="R12">
        <v>-1.71</v>
      </c>
      <c r="S12" s="12">
        <v>34.601024508619297</v>
      </c>
      <c r="T12" s="9">
        <v>60</v>
      </c>
      <c r="U12" s="13">
        <v>96</v>
      </c>
      <c r="V12" s="12">
        <f t="shared" si="0"/>
        <v>3.5929476622377341</v>
      </c>
      <c r="W12" s="12">
        <v>9.2529451944712293E-3</v>
      </c>
      <c r="X12">
        <v>2.6314328733568256E-4</v>
      </c>
      <c r="Y12" s="15">
        <v>74957.118353344806</v>
      </c>
      <c r="Z12" s="15">
        <v>2212692.9674099502</v>
      </c>
      <c r="AA12">
        <v>3</v>
      </c>
      <c r="AB12" s="16">
        <v>8.2611920907727097</v>
      </c>
      <c r="AC12" s="12">
        <v>10</v>
      </c>
      <c r="AD12" s="17">
        <v>0.61519515569584005</v>
      </c>
      <c r="AE12" s="16">
        <v>3.6814059317036776</v>
      </c>
      <c r="AF12" s="16">
        <v>5.8590014828175239E-2</v>
      </c>
      <c r="AG12" s="15">
        <v>43053.173241852499</v>
      </c>
      <c r="AH12" s="12">
        <v>21.173320105442052</v>
      </c>
      <c r="AI12" s="12">
        <v>5.8930221355506847</v>
      </c>
      <c r="AJ12" s="15">
        <v>124699.828473413</v>
      </c>
      <c r="AK12" s="18">
        <v>1488</v>
      </c>
      <c r="AL12" s="19">
        <v>27.176600000000001</v>
      </c>
      <c r="AM12" s="15">
        <v>40933431.454223603</v>
      </c>
      <c r="AN12" s="12">
        <v>27.029850746268661</v>
      </c>
      <c r="AO12" s="12">
        <v>42.357316278486557</v>
      </c>
      <c r="AP12">
        <v>1009</v>
      </c>
      <c r="AQ12">
        <v>433</v>
      </c>
      <c r="AR12">
        <v>46</v>
      </c>
      <c r="AS12" s="13">
        <v>-1.14579238723553</v>
      </c>
      <c r="AT12" s="12">
        <v>7.7586311561921599</v>
      </c>
    </row>
    <row r="13" spans="1:46" x14ac:dyDescent="0.2">
      <c r="A13" s="9" t="s">
        <v>46</v>
      </c>
      <c r="B13" s="10">
        <v>33.667812266666672</v>
      </c>
      <c r="C13" s="10">
        <v>79.77823338333333</v>
      </c>
      <c r="D13">
        <v>4</v>
      </c>
      <c r="E13">
        <v>12</v>
      </c>
      <c r="F13" s="9" t="s">
        <v>60</v>
      </c>
      <c r="G13">
        <v>2</v>
      </c>
      <c r="H13" t="s">
        <v>61</v>
      </c>
      <c r="I13" s="11">
        <v>44262</v>
      </c>
      <c r="J13" s="12">
        <v>0.46976618714961998</v>
      </c>
      <c r="K13" s="12">
        <v>1.2819873977941301</v>
      </c>
      <c r="L13">
        <v>391.49896653855598</v>
      </c>
      <c r="M13" s="13">
        <v>0.23092781834404399</v>
      </c>
      <c r="N13" s="14">
        <v>0.89126932240039003</v>
      </c>
      <c r="O13" s="14">
        <v>9.7594078962366701E-2</v>
      </c>
      <c r="P13" s="14">
        <v>1.11365986372426E-2</v>
      </c>
      <c r="Q13" s="15">
        <v>68.519444444444431</v>
      </c>
      <c r="R13">
        <v>0.28999999999999998</v>
      </c>
      <c r="S13" s="12">
        <v>34.799804696693897</v>
      </c>
      <c r="T13" s="9">
        <v>90</v>
      </c>
      <c r="U13" s="13">
        <v>96</v>
      </c>
      <c r="V13" s="12">
        <f t="shared" si="0"/>
        <v>5.9177432238960028</v>
      </c>
      <c r="W13" s="12">
        <v>1.43583843458695E-2</v>
      </c>
      <c r="X13">
        <v>2.5081391387278286E-3</v>
      </c>
      <c r="Y13" s="15">
        <v>72555.7461406519</v>
      </c>
      <c r="Z13" s="15">
        <v>2116638.0789022301</v>
      </c>
      <c r="AA13">
        <v>18</v>
      </c>
      <c r="AB13" s="16">
        <v>9.4413700910654494</v>
      </c>
      <c r="AC13" s="12">
        <v>18</v>
      </c>
      <c r="AD13" s="17">
        <v>0.67368618023114368</v>
      </c>
      <c r="AE13" s="16">
        <v>4.2569155736344744</v>
      </c>
      <c r="AF13" s="16">
        <v>4.8817839147184336E-2</v>
      </c>
      <c r="AG13" s="15">
        <v>38936.535162950298</v>
      </c>
      <c r="AH13" s="12">
        <v>21.006552393311427</v>
      </c>
      <c r="AI13" s="12">
        <v>3.54975733122154</v>
      </c>
      <c r="AJ13" s="15">
        <v>117838.765008576</v>
      </c>
      <c r="AK13" s="18">
        <v>1362</v>
      </c>
      <c r="AL13" s="19">
        <v>28.979099999999999</v>
      </c>
      <c r="AM13" s="15">
        <v>33823718.008056603</v>
      </c>
      <c r="AN13" s="12">
        <v>27.235294117647062</v>
      </c>
      <c r="AO13" s="12">
        <v>39.748270492370146</v>
      </c>
      <c r="AP13">
        <v>956</v>
      </c>
      <c r="AQ13">
        <v>368</v>
      </c>
      <c r="AR13">
        <v>38</v>
      </c>
      <c r="AS13" s="13">
        <v>-1.10136647399448</v>
      </c>
      <c r="AT13" s="12">
        <v>7.6966293092871698</v>
      </c>
    </row>
    <row r="14" spans="1:46" x14ac:dyDescent="0.2">
      <c r="A14" s="9" t="s">
        <v>46</v>
      </c>
      <c r="B14" s="10">
        <v>31.281546516666669</v>
      </c>
      <c r="C14" s="10">
        <v>81.54230918333333</v>
      </c>
      <c r="D14">
        <v>6</v>
      </c>
      <c r="E14">
        <v>14</v>
      </c>
      <c r="F14" s="9" t="s">
        <v>62</v>
      </c>
      <c r="G14">
        <v>1</v>
      </c>
      <c r="H14" t="s">
        <v>55</v>
      </c>
      <c r="I14" s="11">
        <v>44264</v>
      </c>
      <c r="J14" s="12">
        <v>0.47608781131169198</v>
      </c>
      <c r="K14" s="12">
        <v>1.27639973738502</v>
      </c>
      <c r="L14">
        <v>394.52251301124801</v>
      </c>
      <c r="M14" s="13">
        <v>0.23092331724524701</v>
      </c>
      <c r="N14" s="14">
        <v>0.88739151330709398</v>
      </c>
      <c r="O14" s="14">
        <v>0.101063222125307</v>
      </c>
      <c r="P14" s="14">
        <v>1.15452645675984E-2</v>
      </c>
      <c r="Q14" s="15">
        <v>61.18888888888889</v>
      </c>
      <c r="R14">
        <v>-0.67</v>
      </c>
      <c r="S14" s="12">
        <v>34.6516482202601</v>
      </c>
      <c r="T14" s="9">
        <v>10</v>
      </c>
      <c r="U14" s="13">
        <v>23</v>
      </c>
      <c r="V14" s="12">
        <f t="shared" si="0"/>
        <v>12.520728797290349</v>
      </c>
      <c r="W14" s="12">
        <v>1.9723766023786601E-2</v>
      </c>
      <c r="X14">
        <v>5.3799198354718119E-3</v>
      </c>
      <c r="Y14" s="15">
        <v>52339.1812865498</v>
      </c>
      <c r="Z14" s="15">
        <v>1925438.59649123</v>
      </c>
      <c r="AA14">
        <v>12</v>
      </c>
      <c r="AB14" s="16">
        <v>10.428633556736798</v>
      </c>
      <c r="AC14" s="12">
        <v>4</v>
      </c>
      <c r="AD14" s="17">
        <v>0.69328930948343881</v>
      </c>
      <c r="AE14" s="16">
        <v>5.3900802652796935</v>
      </c>
      <c r="AF14" s="16">
        <v>5.8587828970431459E-2</v>
      </c>
      <c r="AG14" s="15">
        <v>32309.941520467801</v>
      </c>
      <c r="AH14" s="12">
        <v>34.372739337840379</v>
      </c>
      <c r="AI14" s="12">
        <v>2.7452666609374283</v>
      </c>
      <c r="AJ14" s="15">
        <v>87865.497076023399</v>
      </c>
      <c r="AK14" s="18">
        <v>1681</v>
      </c>
      <c r="AL14" s="19">
        <v>28.081299999999999</v>
      </c>
      <c r="AM14" s="15">
        <v>42539411.547363304</v>
      </c>
      <c r="AN14" s="12">
        <v>29.173333333333339</v>
      </c>
      <c r="AO14" s="12">
        <v>47.67750136190304</v>
      </c>
      <c r="AP14">
        <v>1113</v>
      </c>
      <c r="AQ14">
        <v>494</v>
      </c>
      <c r="AR14">
        <v>74</v>
      </c>
      <c r="AS14" s="13">
        <v>-1.17936397287756</v>
      </c>
      <c r="AT14" s="12">
        <v>7.7652921908447299</v>
      </c>
    </row>
    <row r="15" spans="1:46" x14ac:dyDescent="0.2">
      <c r="A15" s="9" t="s">
        <v>46</v>
      </c>
      <c r="B15" s="10">
        <v>31.281546516666669</v>
      </c>
      <c r="C15" s="10">
        <v>81.54230918333333</v>
      </c>
      <c r="D15">
        <v>6</v>
      </c>
      <c r="E15">
        <v>15</v>
      </c>
      <c r="F15" s="9" t="s">
        <v>63</v>
      </c>
      <c r="G15">
        <v>1</v>
      </c>
      <c r="H15" t="s">
        <v>55</v>
      </c>
      <c r="I15" s="11">
        <v>44264</v>
      </c>
      <c r="J15" s="12">
        <v>0.47976003817156399</v>
      </c>
      <c r="K15" s="12">
        <v>1.27125216851277</v>
      </c>
      <c r="L15">
        <v>395.22013770269803</v>
      </c>
      <c r="M15" s="13">
        <v>0.23197877356390501</v>
      </c>
      <c r="N15" s="14">
        <v>0.88059367298151003</v>
      </c>
      <c r="O15" s="14">
        <v>0.108141563041929</v>
      </c>
      <c r="P15" s="14">
        <v>1.12647639765611E-2</v>
      </c>
      <c r="Q15" s="15">
        <v>58.483333333333334</v>
      </c>
      <c r="R15">
        <v>-0.23</v>
      </c>
      <c r="S15" s="12">
        <v>34.695404578293697</v>
      </c>
      <c r="T15" s="9">
        <v>20</v>
      </c>
      <c r="U15" s="13">
        <v>23</v>
      </c>
      <c r="V15" s="12">
        <f t="shared" si="0"/>
        <v>9.3649360550804222</v>
      </c>
      <c r="W15" s="12">
        <v>1.26897783992285E-2</v>
      </c>
      <c r="X15">
        <v>1.1816577493857564E-3</v>
      </c>
      <c r="Y15" s="15">
        <v>65789.473684210505</v>
      </c>
      <c r="Z15" s="15">
        <v>2185672.5146198799</v>
      </c>
      <c r="AA15">
        <v>18</v>
      </c>
      <c r="AB15" s="16">
        <v>10.272061914605466</v>
      </c>
      <c r="AC15" s="12">
        <v>3</v>
      </c>
      <c r="AD15" s="17">
        <v>0.6932665360617758</v>
      </c>
      <c r="AE15" s="16">
        <v>5.1067380050747717</v>
      </c>
      <c r="AF15" s="16">
        <v>5.8585904455924716E-2</v>
      </c>
      <c r="AG15" s="15">
        <v>33625.730994152</v>
      </c>
      <c r="AH15" s="12">
        <v>30.1</v>
      </c>
      <c r="AI15" s="12">
        <v>3.2141169809345285</v>
      </c>
      <c r="AJ15" s="15">
        <v>103947.368421053</v>
      </c>
      <c r="AK15" s="18">
        <v>1779</v>
      </c>
      <c r="AL15" s="19">
        <v>28.532900000000001</v>
      </c>
      <c r="AM15" s="15">
        <v>48501985.078735404</v>
      </c>
      <c r="AN15" s="12">
        <v>28.17808219178082</v>
      </c>
      <c r="AO15" s="12">
        <v>48.181388757675954</v>
      </c>
      <c r="AP15">
        <v>1154</v>
      </c>
      <c r="AQ15">
        <v>546</v>
      </c>
      <c r="AR15">
        <v>79</v>
      </c>
      <c r="AS15" s="13">
        <v>-1.20530733090224</v>
      </c>
      <c r="AT15" s="12">
        <v>7.7955660754934097</v>
      </c>
    </row>
    <row r="16" spans="1:46" x14ac:dyDescent="0.2">
      <c r="A16" s="9" t="s">
        <v>46</v>
      </c>
      <c r="B16" s="10">
        <v>31.281546516666669</v>
      </c>
      <c r="C16" s="10">
        <v>81.54230918333333</v>
      </c>
      <c r="D16">
        <v>6</v>
      </c>
      <c r="E16">
        <v>16</v>
      </c>
      <c r="F16" s="9" t="s">
        <v>64</v>
      </c>
      <c r="G16">
        <v>1</v>
      </c>
      <c r="H16" t="s">
        <v>55</v>
      </c>
      <c r="I16" s="11">
        <v>44264</v>
      </c>
      <c r="J16" s="12">
        <v>0.47760664396861202</v>
      </c>
      <c r="K16" s="12">
        <v>1.2748865099848301</v>
      </c>
      <c r="L16">
        <v>393.13489397034101</v>
      </c>
      <c r="M16" s="13">
        <v>0.23111650245134199</v>
      </c>
      <c r="N16" s="14">
        <v>0.87393454838057205</v>
      </c>
      <c r="O16" s="14">
        <v>0.112905049143739</v>
      </c>
      <c r="P16" s="14">
        <v>1.3160402475688801E-2</v>
      </c>
      <c r="Q16" s="15">
        <v>54.097222222222221</v>
      </c>
      <c r="R16">
        <v>-0.06</v>
      </c>
      <c r="S16" s="12">
        <v>34.786169829118997</v>
      </c>
      <c r="T16" s="9">
        <v>30</v>
      </c>
      <c r="U16" s="13">
        <v>23</v>
      </c>
      <c r="V16" s="12">
        <f t="shared" si="0"/>
        <v>10.284933817824284</v>
      </c>
      <c r="W16" s="12">
        <v>1.0707118964963E-2</v>
      </c>
      <c r="X16">
        <v>0</v>
      </c>
      <c r="Y16" s="15">
        <v>55555.555555555598</v>
      </c>
      <c r="Z16" s="15">
        <v>1985380.1169590601</v>
      </c>
      <c r="AA16">
        <v>9</v>
      </c>
      <c r="AB16" s="16">
        <v>10.369009211642824</v>
      </c>
      <c r="AC16" s="12">
        <v>5</v>
      </c>
      <c r="AD16" s="17">
        <v>0.70298367536561523</v>
      </c>
      <c r="AE16" s="16">
        <v>5.2528502409264028</v>
      </c>
      <c r="AF16" s="16">
        <v>0.10740028373641344</v>
      </c>
      <c r="AG16" s="15">
        <v>31432.7485380117</v>
      </c>
      <c r="AH16" s="12">
        <v>32.799999999999997</v>
      </c>
      <c r="AI16" s="12">
        <v>3.1891308763850308</v>
      </c>
      <c r="AJ16" s="15">
        <v>93274.853801169593</v>
      </c>
      <c r="AK16" s="18">
        <v>1865</v>
      </c>
      <c r="AL16" s="19">
        <v>28.716200000000001</v>
      </c>
      <c r="AM16" s="15">
        <v>40733536.218689002</v>
      </c>
      <c r="AN16" s="12">
        <v>28.765624999999996</v>
      </c>
      <c r="AO16" s="12">
        <v>53.173940949935805</v>
      </c>
      <c r="AP16">
        <v>1200</v>
      </c>
      <c r="AQ16">
        <v>588</v>
      </c>
      <c r="AR16">
        <v>77</v>
      </c>
      <c r="AS16" s="13">
        <v>-1.18920472736796</v>
      </c>
      <c r="AT16" s="12">
        <v>7.7318231487067299</v>
      </c>
    </row>
    <row r="17" spans="1:46" ht="17" customHeight="1" x14ac:dyDescent="0.2">
      <c r="A17" s="9" t="s">
        <v>46</v>
      </c>
      <c r="B17" s="10">
        <v>31.281546516666669</v>
      </c>
      <c r="C17" s="10">
        <v>81.54230918333333</v>
      </c>
      <c r="D17">
        <v>6</v>
      </c>
      <c r="E17">
        <v>17</v>
      </c>
      <c r="F17" s="9" t="s">
        <v>65</v>
      </c>
      <c r="G17">
        <v>2</v>
      </c>
      <c r="H17" t="s">
        <v>61</v>
      </c>
      <c r="I17" s="11">
        <v>44264</v>
      </c>
      <c r="J17" s="12">
        <v>0.47567904726375199</v>
      </c>
      <c r="K17" s="12">
        <v>1.27573737337246</v>
      </c>
      <c r="L17">
        <v>393.59005345388101</v>
      </c>
      <c r="M17" s="13">
        <v>0.231393390393347</v>
      </c>
      <c r="N17" s="14">
        <v>0.88425663089537998</v>
      </c>
      <c r="O17" s="14">
        <v>0.105462435115822</v>
      </c>
      <c r="P17" s="14">
        <v>1.02809339887982E-2</v>
      </c>
      <c r="Q17" s="15">
        <v>54.06666666666667</v>
      </c>
      <c r="R17">
        <v>0.97</v>
      </c>
      <c r="S17" s="12">
        <v>34.944850332678499</v>
      </c>
      <c r="T17" s="9">
        <v>60</v>
      </c>
      <c r="U17" s="13">
        <v>23</v>
      </c>
      <c r="V17" s="12">
        <f t="shared" si="0"/>
        <v>8.0279371584057504</v>
      </c>
      <c r="W17" s="12">
        <v>7.3007814850530404E-3</v>
      </c>
      <c r="X17">
        <v>0</v>
      </c>
      <c r="Y17" s="15">
        <v>59571.428571428602</v>
      </c>
      <c r="Z17" s="15">
        <v>2034285.7142857099</v>
      </c>
      <c r="AA17">
        <v>14</v>
      </c>
      <c r="AB17" s="16">
        <v>10.748533071831904</v>
      </c>
      <c r="AC17" s="12">
        <v>7</v>
      </c>
      <c r="AD17" s="17">
        <v>0.72242638266626791</v>
      </c>
      <c r="AE17" s="16">
        <v>4.9495969731324037</v>
      </c>
      <c r="AF17" s="16">
        <v>9.7625186846792954E-3</v>
      </c>
      <c r="AG17" s="15">
        <v>29857.142857142899</v>
      </c>
      <c r="AH17" s="12">
        <v>30.2</v>
      </c>
      <c r="AI17" s="12">
        <v>3.7618630295802351</v>
      </c>
      <c r="AJ17" s="15">
        <v>94428.571428571406</v>
      </c>
      <c r="AK17" s="18">
        <v>1503</v>
      </c>
      <c r="AL17" s="19">
        <v>29.698699999999999</v>
      </c>
      <c r="AM17" s="15">
        <v>42032066.371704102</v>
      </c>
      <c r="AN17" s="12">
        <v>28.400000000000002</v>
      </c>
      <c r="AO17" s="12">
        <v>52.527743526510484</v>
      </c>
      <c r="AP17">
        <v>1020</v>
      </c>
      <c r="AQ17">
        <v>435</v>
      </c>
      <c r="AR17">
        <v>48</v>
      </c>
      <c r="AS17" s="13">
        <v>-1.1626129997452299</v>
      </c>
      <c r="AT17" s="12">
        <v>7.7503088295506704</v>
      </c>
    </row>
    <row r="18" spans="1:46" ht="17" customHeight="1" x14ac:dyDescent="0.2">
      <c r="A18" s="9" t="s">
        <v>46</v>
      </c>
      <c r="B18" s="10">
        <v>31.281546516666669</v>
      </c>
      <c r="C18" s="10">
        <v>81.54230918333333</v>
      </c>
      <c r="D18">
        <v>6</v>
      </c>
      <c r="E18">
        <v>18</v>
      </c>
      <c r="F18" s="9" t="s">
        <v>66</v>
      </c>
      <c r="G18">
        <v>2</v>
      </c>
      <c r="H18" t="s">
        <v>61</v>
      </c>
      <c r="I18" s="11">
        <v>44264</v>
      </c>
      <c r="J18" s="12">
        <v>0.47150043464330799</v>
      </c>
      <c r="K18" s="12">
        <v>1.28049662865156</v>
      </c>
      <c r="L18">
        <v>393.10324423392098</v>
      </c>
      <c r="M18" s="13">
        <v>0.23025402456236299</v>
      </c>
      <c r="N18" s="14">
        <v>0.89119703849613097</v>
      </c>
      <c r="O18" s="14">
        <v>9.9696558084672496E-2</v>
      </c>
      <c r="P18" s="14">
        <v>9.1064034191972003E-3</v>
      </c>
      <c r="Q18" s="15">
        <v>54.866666666666703</v>
      </c>
      <c r="R18">
        <v>1.87</v>
      </c>
      <c r="S18" s="12">
        <v>34.980446505361201</v>
      </c>
      <c r="T18" s="9">
        <v>90</v>
      </c>
      <c r="U18" s="13">
        <v>23</v>
      </c>
      <c r="V18" s="12">
        <f t="shared" si="0"/>
        <v>8.071941238744845</v>
      </c>
      <c r="W18" s="12">
        <v>5.8481237544198003E-3</v>
      </c>
      <c r="X18">
        <v>0</v>
      </c>
      <c r="Y18" s="15">
        <v>58428.5714285715</v>
      </c>
      <c r="Z18" s="15">
        <v>2047142.8571428601</v>
      </c>
      <c r="AA18">
        <v>16</v>
      </c>
      <c r="AB18" s="16">
        <v>10.474907756110957</v>
      </c>
      <c r="AC18" s="12">
        <v>16</v>
      </c>
      <c r="AD18" s="17">
        <v>0.72240743145592801</v>
      </c>
      <c r="AE18" s="16">
        <v>5.0178029698425268</v>
      </c>
      <c r="AF18" s="16">
        <v>9.7622625872422712E-3</v>
      </c>
      <c r="AG18" s="15">
        <v>28857.142857142899</v>
      </c>
      <c r="AH18" s="12">
        <v>31.925147622279585</v>
      </c>
      <c r="AI18" s="12">
        <v>3.9550768121354438</v>
      </c>
      <c r="AJ18" s="15">
        <v>91857.142857142797</v>
      </c>
      <c r="AK18" s="18">
        <v>1258</v>
      </c>
      <c r="AL18" s="19">
        <v>30.573</v>
      </c>
      <c r="AM18" s="15">
        <v>44174890.970214799</v>
      </c>
      <c r="AN18" s="12">
        <v>30.100000000000005</v>
      </c>
      <c r="AO18" s="12">
        <v>54.860267314702284</v>
      </c>
      <c r="AP18">
        <v>887</v>
      </c>
      <c r="AQ18">
        <v>338</v>
      </c>
      <c r="AR18">
        <v>33</v>
      </c>
      <c r="AS18" s="13">
        <v>-1.1310761699118299</v>
      </c>
      <c r="AT18" s="12">
        <v>7.7243900864231403</v>
      </c>
    </row>
    <row r="19" spans="1:46" ht="17" customHeight="1" x14ac:dyDescent="0.2">
      <c r="A19" s="9" t="s">
        <v>46</v>
      </c>
      <c r="B19" s="10">
        <v>31.281546516666669</v>
      </c>
      <c r="C19" s="10">
        <v>81.54230918333333</v>
      </c>
      <c r="D19">
        <v>6</v>
      </c>
      <c r="E19">
        <v>19</v>
      </c>
      <c r="F19" s="9" t="s">
        <v>67</v>
      </c>
      <c r="G19">
        <v>4</v>
      </c>
      <c r="H19" t="s">
        <v>48</v>
      </c>
      <c r="I19" s="11">
        <v>44264</v>
      </c>
      <c r="J19" s="12">
        <v>0.476799074045271</v>
      </c>
      <c r="K19" s="12">
        <v>1.27283798870237</v>
      </c>
      <c r="L19">
        <v>395.07556576433899</v>
      </c>
      <c r="M19" s="13">
        <v>0.23268074155601801</v>
      </c>
      <c r="N19" s="14">
        <v>0.88787392847356095</v>
      </c>
      <c r="O19" s="14">
        <v>9.8475603396570896E-2</v>
      </c>
      <c r="P19" s="14">
        <v>1.36504681298682E-2</v>
      </c>
      <c r="Q19" s="15">
        <v>54.891666666666673</v>
      </c>
      <c r="R19">
        <v>0.59</v>
      </c>
      <c r="S19" s="12">
        <v>35.070849826374896</v>
      </c>
      <c r="T19" s="9">
        <v>822</v>
      </c>
      <c r="U19" s="13">
        <v>23</v>
      </c>
      <c r="V19" s="12">
        <f t="shared" si="0"/>
        <v>13.193547908693033</v>
      </c>
      <c r="W19" s="12">
        <v>2.1048755705560902E-3</v>
      </c>
      <c r="X19">
        <v>0</v>
      </c>
      <c r="Y19" s="15">
        <v>26857.1428571428</v>
      </c>
      <c r="Z19" s="15">
        <v>1037142.85714286</v>
      </c>
      <c r="AA19">
        <v>5</v>
      </c>
      <c r="AB19" s="16">
        <v>13.314845506213917</v>
      </c>
      <c r="AC19" s="12">
        <v>3</v>
      </c>
      <c r="AD19" s="17">
        <v>0.89806875848363665</v>
      </c>
      <c r="AE19" s="16">
        <v>8.6195077580549047</v>
      </c>
      <c r="AF19" s="16">
        <v>6.8331318580276704E-2</v>
      </c>
      <c r="AG19" s="15">
        <v>15571.4285714286</v>
      </c>
      <c r="AH19" s="12">
        <v>33.5</v>
      </c>
      <c r="AI19" s="12">
        <v>2.5391198964705581</v>
      </c>
      <c r="AJ19" s="15">
        <v>45428.571428571398</v>
      </c>
      <c r="AK19" s="18">
        <v>965</v>
      </c>
      <c r="AL19" s="19">
        <v>29.853300000000001</v>
      </c>
      <c r="AM19" s="15">
        <v>86877919.225585893</v>
      </c>
      <c r="AN19" s="12">
        <v>24.6</v>
      </c>
      <c r="AO19" s="12">
        <v>44.815545771975103</v>
      </c>
      <c r="AP19">
        <v>679</v>
      </c>
      <c r="AQ19">
        <v>245</v>
      </c>
      <c r="AR19">
        <v>41</v>
      </c>
      <c r="AS19" s="13">
        <v>-1.1543144879463501</v>
      </c>
      <c r="AT19" s="12">
        <v>7.8038806918716102</v>
      </c>
    </row>
    <row r="20" spans="1:46" ht="17" customHeight="1" x14ac:dyDescent="0.2">
      <c r="A20" s="9" t="s">
        <v>46</v>
      </c>
      <c r="B20" s="10">
        <v>29.99364873333333</v>
      </c>
      <c r="C20" s="10">
        <v>81.999353916666664</v>
      </c>
      <c r="D20">
        <v>7</v>
      </c>
      <c r="E20">
        <v>20</v>
      </c>
      <c r="F20" t="s">
        <v>68</v>
      </c>
      <c r="G20">
        <v>1</v>
      </c>
      <c r="H20" t="s">
        <v>55</v>
      </c>
      <c r="I20" s="11">
        <v>44266</v>
      </c>
      <c r="J20" s="12">
        <v>0.48712774249187102</v>
      </c>
      <c r="K20" s="12">
        <v>1.27264056618028</v>
      </c>
      <c r="L20">
        <v>388.37327567055303</v>
      </c>
      <c r="M20" s="13">
        <v>0.228969591578983</v>
      </c>
      <c r="N20" s="14">
        <v>0.86881129916456901</v>
      </c>
      <c r="O20" s="14">
        <v>0.113648656101662</v>
      </c>
      <c r="P20" s="14">
        <v>1.75400447337699E-2</v>
      </c>
      <c r="Q20" s="15">
        <v>81.2</v>
      </c>
      <c r="R20">
        <v>-1.68</v>
      </c>
      <c r="S20" s="12">
        <v>34.6373519260545</v>
      </c>
      <c r="T20">
        <v>0.5</v>
      </c>
      <c r="U20" s="13">
        <v>21</v>
      </c>
      <c r="V20" s="12">
        <f t="shared" si="0"/>
        <v>11.755976078457705</v>
      </c>
      <c r="W20" s="12">
        <v>2.2121936997749898E-2</v>
      </c>
      <c r="X20" s="12">
        <v>5.9059573753606777E-5</v>
      </c>
      <c r="Y20" s="15">
        <v>49861.495844875302</v>
      </c>
      <c r="Z20" s="15">
        <v>1948753.4626038801</v>
      </c>
      <c r="AA20">
        <v>15</v>
      </c>
      <c r="AB20" s="16">
        <v>8.3195564208676753</v>
      </c>
      <c r="AC20" s="12">
        <v>6</v>
      </c>
      <c r="AD20" s="17">
        <v>0.57611951740750333</v>
      </c>
      <c r="AE20" s="16">
        <v>3.9644834587702764</v>
      </c>
      <c r="AF20" s="16">
        <v>2.9294212749534067E-2</v>
      </c>
      <c r="AG20" s="15">
        <v>27285.318559556799</v>
      </c>
      <c r="AH20" s="12">
        <v>35.517894373437279</v>
      </c>
      <c r="AI20" s="12">
        <v>3.0212628995156106</v>
      </c>
      <c r="AJ20" s="15">
        <v>78531.855955678693</v>
      </c>
      <c r="AK20" s="18">
        <v>1233</v>
      </c>
      <c r="AM20" s="15">
        <v>35191767.726074196</v>
      </c>
      <c r="AN20" s="12">
        <v>26.339999999999996</v>
      </c>
      <c r="AO20" s="12">
        <v>32.438423645320192</v>
      </c>
      <c r="AP20">
        <v>859</v>
      </c>
      <c r="AQ20">
        <v>331</v>
      </c>
      <c r="AR20">
        <v>43</v>
      </c>
      <c r="AS20" s="13">
        <v>-1.28948202056405</v>
      </c>
      <c r="AT20" s="12">
        <v>7.6257771188786396</v>
      </c>
    </row>
    <row r="21" spans="1:46" ht="17" customHeight="1" x14ac:dyDescent="0.2">
      <c r="A21" s="9" t="s">
        <v>46</v>
      </c>
      <c r="B21" s="10">
        <v>29.89017706666667</v>
      </c>
      <c r="C21" s="10">
        <v>82.021997483333337</v>
      </c>
      <c r="D21">
        <v>7</v>
      </c>
      <c r="E21">
        <v>21</v>
      </c>
      <c r="F21" s="9" t="s">
        <v>69</v>
      </c>
      <c r="G21">
        <v>1</v>
      </c>
      <c r="H21" t="s">
        <v>55</v>
      </c>
      <c r="I21" s="11">
        <v>44266</v>
      </c>
      <c r="J21" s="12">
        <v>0.47236672913012101</v>
      </c>
      <c r="K21" s="12">
        <v>1.2740590579006299</v>
      </c>
      <c r="L21">
        <v>392.285488848608</v>
      </c>
      <c r="M21" s="13">
        <v>0.23426387287966299</v>
      </c>
      <c r="N21" s="14">
        <v>0.89675795669010505</v>
      </c>
      <c r="O21" s="14">
        <v>9.0180891736327595E-2</v>
      </c>
      <c r="P21" s="14">
        <v>1.30611515735674E-2</v>
      </c>
      <c r="Q21" s="15">
        <v>58.8</v>
      </c>
      <c r="R21">
        <v>-1.68</v>
      </c>
      <c r="S21" s="12">
        <v>34.6373519260545</v>
      </c>
      <c r="T21" s="9">
        <v>10</v>
      </c>
      <c r="U21" s="13">
        <v>21</v>
      </c>
      <c r="V21" s="12">
        <f t="shared" si="0"/>
        <v>10.404626045528454</v>
      </c>
      <c r="W21" s="12">
        <v>2.0635955544840899E-2</v>
      </c>
      <c r="X21">
        <v>8.4988406979131614E-4</v>
      </c>
      <c r="Y21" s="15">
        <v>52908.587257617699</v>
      </c>
      <c r="Z21" s="15">
        <v>2033240.99722992</v>
      </c>
      <c r="AA21">
        <v>15</v>
      </c>
      <c r="AB21" s="16">
        <v>8.3195564208676753</v>
      </c>
      <c r="AC21" s="12">
        <v>7</v>
      </c>
      <c r="AD21" s="17">
        <v>0.57611951740750333</v>
      </c>
      <c r="AE21" s="16">
        <v>3.9644834587702764</v>
      </c>
      <c r="AF21" s="16">
        <v>2.9294212749534067E-2</v>
      </c>
      <c r="AG21" s="15">
        <v>30193.905817174498</v>
      </c>
      <c r="AH21" s="12">
        <v>33.583640237608449</v>
      </c>
      <c r="AI21" s="12">
        <v>3.2277604298946936</v>
      </c>
      <c r="AJ21" s="15">
        <v>86011.080332409998</v>
      </c>
      <c r="AK21" s="18">
        <v>1110</v>
      </c>
      <c r="AL21" s="19">
        <v>27.21</v>
      </c>
      <c r="AM21" s="15">
        <v>102960684.28125</v>
      </c>
      <c r="AN21" s="12">
        <v>22.108108108108109</v>
      </c>
      <c r="AO21" s="12">
        <v>37.59882331310903</v>
      </c>
      <c r="AP21">
        <v>802</v>
      </c>
      <c r="AQ21">
        <v>262</v>
      </c>
      <c r="AR21">
        <v>46</v>
      </c>
      <c r="AS21" s="13">
        <v>-1.0892527753233101</v>
      </c>
      <c r="AT21" s="12">
        <v>7.7716328678040503</v>
      </c>
    </row>
    <row r="22" spans="1:46" ht="17" customHeight="1" x14ac:dyDescent="0.2">
      <c r="A22" s="9" t="s">
        <v>46</v>
      </c>
      <c r="B22" s="10">
        <v>29.89017706666667</v>
      </c>
      <c r="C22" s="10">
        <v>82.021997483333337</v>
      </c>
      <c r="D22">
        <v>7</v>
      </c>
      <c r="E22">
        <v>22</v>
      </c>
      <c r="F22" s="9" t="s">
        <v>70</v>
      </c>
      <c r="G22">
        <v>1</v>
      </c>
      <c r="H22" t="s">
        <v>55</v>
      </c>
      <c r="I22" s="11">
        <v>44266</v>
      </c>
      <c r="J22" s="12">
        <v>0.46700182991314299</v>
      </c>
      <c r="K22" s="12">
        <v>1.2780478536301201</v>
      </c>
      <c r="L22">
        <v>383.79084435077499</v>
      </c>
      <c r="M22" s="13">
        <v>0.23597305393222201</v>
      </c>
      <c r="N22" s="14">
        <v>0.89726337861777905</v>
      </c>
      <c r="O22" s="14">
        <v>9.40115367233329E-2</v>
      </c>
      <c r="P22" s="14">
        <v>8.7250846588880007E-3</v>
      </c>
      <c r="Q22" s="15">
        <v>50.554000000000002</v>
      </c>
      <c r="R22">
        <v>-1.68</v>
      </c>
      <c r="S22" s="12">
        <v>34.639006449856701</v>
      </c>
      <c r="T22" s="9">
        <v>20</v>
      </c>
      <c r="U22" s="13">
        <v>21</v>
      </c>
      <c r="V22" s="12">
        <f t="shared" si="0"/>
        <v>8.5555736938094569</v>
      </c>
      <c r="W22" s="12">
        <v>1.84891264866602E-2</v>
      </c>
      <c r="X22">
        <v>2.8366290723229552E-2</v>
      </c>
      <c r="Y22" s="15">
        <v>48753.462603878201</v>
      </c>
      <c r="Z22" s="15">
        <v>2137119.1135734101</v>
      </c>
      <c r="AA22">
        <v>21</v>
      </c>
      <c r="AB22" s="16">
        <v>8.3293100159303055</v>
      </c>
      <c r="AC22" s="12">
        <v>10</v>
      </c>
      <c r="AD22" s="17">
        <v>0.58588347122604723</v>
      </c>
      <c r="AE22" s="16">
        <v>3.9742428798166878</v>
      </c>
      <c r="AF22" s="16">
        <v>1.9529449040868244E-2</v>
      </c>
      <c r="AG22" s="15">
        <v>31855.955678670402</v>
      </c>
      <c r="AH22" s="12">
        <v>27.8</v>
      </c>
      <c r="AI22" s="12">
        <v>3.2493437605610485</v>
      </c>
      <c r="AJ22" s="15">
        <v>82409.972299169007</v>
      </c>
      <c r="AK22" s="18">
        <v>1026</v>
      </c>
      <c r="AL22" s="19">
        <v>27.240400000000001</v>
      </c>
      <c r="AM22" s="15">
        <v>75747843.208984405</v>
      </c>
      <c r="AN22" s="12">
        <v>22.3943661971831</v>
      </c>
      <c r="AO22" s="12">
        <v>44.297911534563241</v>
      </c>
      <c r="AP22">
        <v>743</v>
      </c>
      <c r="AQ22">
        <v>250</v>
      </c>
      <c r="AR22">
        <v>33</v>
      </c>
      <c r="AS22" s="13">
        <v>-0.985751919172135</v>
      </c>
      <c r="AT22" s="12">
        <v>7.6098671111211802</v>
      </c>
    </row>
    <row r="23" spans="1:46" ht="17" customHeight="1" x14ac:dyDescent="0.2">
      <c r="A23" s="9" t="s">
        <v>46</v>
      </c>
      <c r="B23" s="10">
        <v>29.89017706666667</v>
      </c>
      <c r="C23" s="10">
        <v>82.021997483333337</v>
      </c>
      <c r="D23">
        <v>7</v>
      </c>
      <c r="E23">
        <v>23</v>
      </c>
      <c r="F23" s="9" t="s">
        <v>71</v>
      </c>
      <c r="G23">
        <v>1</v>
      </c>
      <c r="H23" t="s">
        <v>55</v>
      </c>
      <c r="I23" s="11">
        <v>44266</v>
      </c>
      <c r="J23" s="12">
        <v>0.471187518451476</v>
      </c>
      <c r="K23" s="12">
        <v>1.27554720231459</v>
      </c>
      <c r="L23">
        <v>389.43782854594798</v>
      </c>
      <c r="M23" s="13">
        <v>0.23430891425550701</v>
      </c>
      <c r="N23" s="14">
        <v>0.89051002417496405</v>
      </c>
      <c r="O23" s="14">
        <v>9.4203935731433805E-2</v>
      </c>
      <c r="P23" s="14">
        <v>1.5286040093602399E-2</v>
      </c>
      <c r="Q23" s="15">
        <v>55.3</v>
      </c>
      <c r="R23">
        <v>-1.67</v>
      </c>
      <c r="S23" s="12">
        <v>34.642760951535102</v>
      </c>
      <c r="T23" s="9">
        <v>30</v>
      </c>
      <c r="U23" s="13">
        <v>21</v>
      </c>
      <c r="V23" s="12">
        <f t="shared" si="0"/>
        <v>8.9250317599669273</v>
      </c>
      <c r="W23" s="12">
        <v>1.8004751751848298E-2</v>
      </c>
      <c r="X23">
        <v>8.3837228573383563E-3</v>
      </c>
      <c r="Y23" s="15">
        <v>58033.240997229899</v>
      </c>
      <c r="Z23" s="15">
        <v>1950138.5041551201</v>
      </c>
      <c r="AA23">
        <v>11</v>
      </c>
      <c r="AB23" s="16">
        <v>8.3976399956046812</v>
      </c>
      <c r="AC23" s="12">
        <v>6</v>
      </c>
      <c r="AD23" s="17">
        <v>0.58588186015846611</v>
      </c>
      <c r="AE23" s="16">
        <v>4.1402318117864931</v>
      </c>
      <c r="AF23" s="16">
        <v>2.9294093007923301E-2</v>
      </c>
      <c r="AG23" s="15">
        <v>35041.551246537398</v>
      </c>
      <c r="AH23" s="12">
        <v>31.091632291980943</v>
      </c>
      <c r="AI23" s="12">
        <v>3.4836438825284533</v>
      </c>
      <c r="AJ23" s="15">
        <v>95013.850415512497</v>
      </c>
      <c r="AK23" s="18">
        <v>1093</v>
      </c>
      <c r="AL23" s="19">
        <v>27.260200000000001</v>
      </c>
      <c r="AM23" s="15">
        <v>85866593.2109375</v>
      </c>
      <c r="AN23" s="12">
        <v>29.442857142857143</v>
      </c>
      <c r="AO23" s="12">
        <v>53.24205631619737</v>
      </c>
      <c r="AP23">
        <v>769</v>
      </c>
      <c r="AQ23">
        <v>279</v>
      </c>
      <c r="AR23">
        <v>45</v>
      </c>
      <c r="AS23" s="13">
        <v>-1.0553708197505101</v>
      </c>
      <c r="AT23" s="12">
        <v>7.71420654738903</v>
      </c>
    </row>
    <row r="24" spans="1:46" ht="17" customHeight="1" x14ac:dyDescent="0.2">
      <c r="A24" s="9" t="s">
        <v>46</v>
      </c>
      <c r="B24" s="10">
        <v>29.89017706666667</v>
      </c>
      <c r="C24" s="10">
        <v>82.021997483333337</v>
      </c>
      <c r="D24">
        <v>7</v>
      </c>
      <c r="E24">
        <v>24</v>
      </c>
      <c r="F24" s="9" t="s">
        <v>72</v>
      </c>
      <c r="G24">
        <v>1</v>
      </c>
      <c r="H24" t="s">
        <v>55</v>
      </c>
      <c r="I24" s="11">
        <v>44266</v>
      </c>
      <c r="J24" s="12">
        <v>0.47290314325295302</v>
      </c>
      <c r="K24" s="12">
        <v>1.2749109579578499</v>
      </c>
      <c r="L24">
        <v>388.92876621134002</v>
      </c>
      <c r="M24" s="13">
        <v>0.23398108133239401</v>
      </c>
      <c r="N24" s="14">
        <v>0.88398452926905102</v>
      </c>
      <c r="O24" s="14">
        <v>9.9509303142202701E-2</v>
      </c>
      <c r="P24" s="14">
        <v>1.6506167588747098E-2</v>
      </c>
      <c r="Q24" s="15">
        <v>67.333333333333329</v>
      </c>
      <c r="R24">
        <v>-0.08</v>
      </c>
      <c r="S24" s="12">
        <v>34.787369649664797</v>
      </c>
      <c r="T24" s="9">
        <v>60</v>
      </c>
      <c r="U24" s="13">
        <v>21</v>
      </c>
      <c r="V24" s="12">
        <f t="shared" si="0"/>
        <v>9.1668262067913187</v>
      </c>
      <c r="W24" s="12">
        <v>9.3756569591771106E-3</v>
      </c>
      <c r="X24">
        <v>1.4219485378036167E-3</v>
      </c>
      <c r="Y24" s="15">
        <v>57340.7202216066</v>
      </c>
      <c r="Z24" s="15">
        <v>2033240.99722992</v>
      </c>
      <c r="AA24">
        <v>18</v>
      </c>
      <c r="AB24" s="16">
        <v>9.3242911241571669</v>
      </c>
      <c r="AC24" s="12">
        <v>9</v>
      </c>
      <c r="AD24" s="17">
        <v>0.64440127140772052</v>
      </c>
      <c r="AE24" s="16">
        <v>4.4717542773444849</v>
      </c>
      <c r="AF24" s="16">
        <v>1.9527311254779408E-2</v>
      </c>
      <c r="AG24" s="15">
        <v>32132.963988919699</v>
      </c>
      <c r="AH24" s="12">
        <v>25.3</v>
      </c>
      <c r="AI24" s="12">
        <v>2.7599519647548556</v>
      </c>
      <c r="AJ24" s="15">
        <v>91966.759002770094</v>
      </c>
      <c r="AK24" s="18">
        <v>1069</v>
      </c>
      <c r="AL24" s="19">
        <v>28.683800000000002</v>
      </c>
      <c r="AM24" s="15">
        <v>65482330.023925804</v>
      </c>
      <c r="AN24" s="12">
        <v>21.148648648648649</v>
      </c>
      <c r="AO24" s="12">
        <v>31.408884131656411</v>
      </c>
      <c r="AP24">
        <v>737</v>
      </c>
      <c r="AQ24">
        <v>281</v>
      </c>
      <c r="AR24">
        <v>51</v>
      </c>
      <c r="AS24" s="13">
        <v>-1.0766936505347899</v>
      </c>
      <c r="AT24" s="12">
        <v>7.69974928681017</v>
      </c>
    </row>
    <row r="25" spans="1:46" ht="17" customHeight="1" x14ac:dyDescent="0.2">
      <c r="A25" s="9" t="s">
        <v>46</v>
      </c>
      <c r="B25" s="10">
        <v>29.89017706666667</v>
      </c>
      <c r="C25" s="10">
        <v>82.021997483333337</v>
      </c>
      <c r="D25">
        <v>7</v>
      </c>
      <c r="E25">
        <v>25</v>
      </c>
      <c r="F25" s="9" t="s">
        <v>73</v>
      </c>
      <c r="G25">
        <v>2</v>
      </c>
      <c r="H25" t="s">
        <v>61</v>
      </c>
      <c r="I25" s="11">
        <v>44266</v>
      </c>
      <c r="J25" s="12">
        <v>0.46829284639969698</v>
      </c>
      <c r="K25" s="12">
        <v>1.27934045891904</v>
      </c>
      <c r="L25">
        <v>389.41783232921802</v>
      </c>
      <c r="M25" s="13">
        <v>0.23375738657785</v>
      </c>
      <c r="N25" s="14">
        <v>0.89343086286923101</v>
      </c>
      <c r="O25" s="14">
        <v>9.2009117447516595E-2</v>
      </c>
      <c r="P25" s="14">
        <v>1.45600196832525E-2</v>
      </c>
      <c r="Q25" s="15">
        <v>48.61666666666666</v>
      </c>
      <c r="R25">
        <v>0.89</v>
      </c>
      <c r="S25" s="12">
        <v>34.847277197868003</v>
      </c>
      <c r="T25" s="9">
        <v>90</v>
      </c>
      <c r="U25" s="13">
        <v>21</v>
      </c>
      <c r="V25" s="12">
        <f t="shared" si="0"/>
        <v>6.9421608207718846</v>
      </c>
      <c r="W25" s="12">
        <v>6.1486786563805804E-3</v>
      </c>
      <c r="X25">
        <v>3.8742475703044867E-3</v>
      </c>
      <c r="Y25" s="15">
        <v>53878.116343490299</v>
      </c>
      <c r="Z25" s="15">
        <v>1878116.34349031</v>
      </c>
      <c r="AA25">
        <v>17</v>
      </c>
      <c r="AB25" s="16">
        <v>9.6558284403139201</v>
      </c>
      <c r="AC25" s="12">
        <v>11</v>
      </c>
      <c r="AD25" s="17">
        <v>0.66389922542097735</v>
      </c>
      <c r="AE25" s="16">
        <v>4.6277681301403417</v>
      </c>
      <c r="AF25" s="16">
        <v>1.9526447806499331E-2</v>
      </c>
      <c r="AG25" s="15">
        <v>27562.3268698061</v>
      </c>
      <c r="AH25" s="12">
        <v>23.149164223108045</v>
      </c>
      <c r="AI25" s="12">
        <v>3.334576196195659</v>
      </c>
      <c r="AJ25" s="15">
        <v>84626.038781163399</v>
      </c>
      <c r="AK25" s="18">
        <v>982</v>
      </c>
      <c r="AL25" s="19">
        <v>29.585699999999999</v>
      </c>
      <c r="AM25" s="15">
        <v>72507801.873046905</v>
      </c>
      <c r="AN25" s="12">
        <v>20.847222222222221</v>
      </c>
      <c r="AO25" s="12">
        <v>42.880813621300426</v>
      </c>
      <c r="AP25">
        <v>700</v>
      </c>
      <c r="AQ25">
        <v>243</v>
      </c>
      <c r="AR25">
        <v>39</v>
      </c>
      <c r="AS25" s="13">
        <v>-1.0270192937590801</v>
      </c>
      <c r="AT25" s="12">
        <v>7.7014100842681898</v>
      </c>
    </row>
    <row r="26" spans="1:46" s="23" customFormat="1" ht="17" customHeight="1" thickBot="1" x14ac:dyDescent="0.25">
      <c r="A26" s="21" t="s">
        <v>46</v>
      </c>
      <c r="B26" s="22">
        <v>29.89017706666667</v>
      </c>
      <c r="C26" s="22">
        <v>82.021997483333337</v>
      </c>
      <c r="D26" s="23">
        <v>7</v>
      </c>
      <c r="E26" s="23">
        <v>26</v>
      </c>
      <c r="F26" s="21" t="s">
        <v>74</v>
      </c>
      <c r="G26" s="23">
        <v>7</v>
      </c>
      <c r="H26" s="23" t="s">
        <v>75</v>
      </c>
      <c r="I26" s="24">
        <v>44266</v>
      </c>
      <c r="J26" s="25">
        <v>0.466519063283377</v>
      </c>
      <c r="K26" s="25">
        <v>1.2768782204353999</v>
      </c>
      <c r="L26" s="23">
        <v>386.93858446755797</v>
      </c>
      <c r="M26" s="26">
        <v>0.236402599390166</v>
      </c>
      <c r="N26" s="27">
        <v>0.87667326446572102</v>
      </c>
      <c r="O26" s="27">
        <v>0.109194099239937</v>
      </c>
      <c r="P26" s="27">
        <v>1.4132636294341999E-2</v>
      </c>
      <c r="Q26" s="28">
        <v>36.270833333333336</v>
      </c>
      <c r="R26" s="23">
        <v>-0.72</v>
      </c>
      <c r="S26" s="25">
        <v>35.094343874391598</v>
      </c>
      <c r="T26" s="21">
        <v>3345</v>
      </c>
      <c r="U26" s="26">
        <v>21</v>
      </c>
      <c r="V26" s="25">
        <f t="shared" si="0"/>
        <v>6.618237371821543</v>
      </c>
      <c r="W26" s="25">
        <v>1.50531096110575E-3</v>
      </c>
      <c r="X26" s="23">
        <v>5.9035697163830484E-3</v>
      </c>
      <c r="Y26" s="28">
        <v>21252.059308072399</v>
      </c>
      <c r="Z26" s="28">
        <v>876441.51565074106</v>
      </c>
      <c r="AA26" s="23">
        <v>0</v>
      </c>
      <c r="AB26" s="29">
        <v>14.55433290905793</v>
      </c>
      <c r="AC26" s="25">
        <v>0</v>
      </c>
      <c r="AD26" s="30">
        <v>0.94686136296352719</v>
      </c>
      <c r="AE26" s="29">
        <v>12.650848725780735</v>
      </c>
      <c r="AF26" s="29">
        <v>8.7853116151255087E-2</v>
      </c>
      <c r="AG26" s="28">
        <v>7907.7429983525499</v>
      </c>
      <c r="AH26" s="25">
        <v>16.85865726682697</v>
      </c>
      <c r="AI26" s="25">
        <v>2.5473032047182298</v>
      </c>
      <c r="AJ26" s="28">
        <v>31136.738056013201</v>
      </c>
      <c r="AK26" s="31">
        <v>965</v>
      </c>
      <c r="AL26" s="32">
        <v>29.759899999999998</v>
      </c>
      <c r="AM26" s="28">
        <v>44256224.837890603</v>
      </c>
      <c r="AN26" s="25">
        <v>19.423728813559322</v>
      </c>
      <c r="AO26" s="25">
        <v>53.55192320797515</v>
      </c>
      <c r="AP26" s="23">
        <v>646</v>
      </c>
      <c r="AQ26" s="23">
        <v>273</v>
      </c>
      <c r="AR26" s="23">
        <v>46</v>
      </c>
      <c r="AS26" s="26">
        <v>-0.95831255230504997</v>
      </c>
      <c r="AT26" s="25">
        <v>7.6900542512630201</v>
      </c>
    </row>
    <row r="27" spans="1:46" ht="17" customHeight="1" x14ac:dyDescent="0.2">
      <c r="A27" s="9" t="s">
        <v>76</v>
      </c>
      <c r="B27" s="10">
        <v>31.21997291666667</v>
      </c>
      <c r="C27" s="10">
        <v>76.000016583333306</v>
      </c>
      <c r="D27">
        <v>1</v>
      </c>
      <c r="E27">
        <v>27</v>
      </c>
      <c r="F27" t="s">
        <v>77</v>
      </c>
      <c r="G27">
        <v>4</v>
      </c>
      <c r="H27" t="s">
        <v>48</v>
      </c>
      <c r="I27" s="11">
        <v>44313</v>
      </c>
      <c r="J27" s="12">
        <v>0.47327018036103602</v>
      </c>
      <c r="K27" s="12">
        <v>1.2896000138413799</v>
      </c>
      <c r="L27">
        <v>384.87408341628799</v>
      </c>
      <c r="M27" s="13">
        <v>0.22788700228926001</v>
      </c>
      <c r="N27" s="14">
        <v>0.88253731458925599</v>
      </c>
      <c r="O27" s="14">
        <v>9.9922323569143601E-2</v>
      </c>
      <c r="P27" s="14">
        <v>1.7540361841600498E-2</v>
      </c>
      <c r="Q27" s="15">
        <v>62.669444444444444</v>
      </c>
      <c r="R27">
        <v>1.75</v>
      </c>
      <c r="S27" s="12">
        <v>35.066014676657701</v>
      </c>
      <c r="T27">
        <v>10</v>
      </c>
      <c r="U27" s="13">
        <v>0</v>
      </c>
      <c r="V27" s="12">
        <f t="shared" si="0"/>
        <v>6.0957272334241992</v>
      </c>
      <c r="W27" s="12">
        <v>1.4122894959177099</v>
      </c>
      <c r="X27">
        <v>1.9716496205405401E-2</v>
      </c>
      <c r="Y27" s="15">
        <v>175986.842105263</v>
      </c>
      <c r="Z27" s="15">
        <v>3310197.3684210498</v>
      </c>
      <c r="AB27" s="16">
        <v>9.8592609509592499</v>
      </c>
      <c r="AC27" s="12"/>
      <c r="AD27" s="17">
        <v>0.55641373683631401</v>
      </c>
      <c r="AE27" s="16">
        <v>4.9393921199855253</v>
      </c>
      <c r="AF27" s="16">
        <v>6.8331511541301737E-2</v>
      </c>
      <c r="AG27" s="15">
        <v>49671.052631578998</v>
      </c>
      <c r="AH27" s="12">
        <v>93.936207479216549</v>
      </c>
      <c r="AI27" s="12">
        <v>15.410172385034533</v>
      </c>
      <c r="AJ27" s="15">
        <v>229605.26315789501</v>
      </c>
      <c r="AK27" s="18">
        <v>1144</v>
      </c>
      <c r="AL27" s="19">
        <v>30.494599999999998</v>
      </c>
      <c r="AM27" s="15">
        <v>8531655.9249267597</v>
      </c>
      <c r="AN27" s="12">
        <v>25.867647058823533</v>
      </c>
      <c r="AO27" s="12">
        <v>41.276330575668062</v>
      </c>
      <c r="AP27">
        <v>827</v>
      </c>
      <c r="AQ27">
        <v>286</v>
      </c>
      <c r="AR27">
        <v>31</v>
      </c>
      <c r="AS27" s="13">
        <v>-1.1482214068491301</v>
      </c>
      <c r="AT27" s="12">
        <v>7.5318372540622303</v>
      </c>
    </row>
    <row r="28" spans="1:46" ht="17" customHeight="1" x14ac:dyDescent="0.2">
      <c r="A28" s="9" t="s">
        <v>76</v>
      </c>
      <c r="B28" s="10">
        <v>31.21997291666667</v>
      </c>
      <c r="C28" s="10">
        <v>76.000016583333334</v>
      </c>
      <c r="D28">
        <v>1</v>
      </c>
      <c r="E28">
        <v>29</v>
      </c>
      <c r="F28" t="s">
        <v>78</v>
      </c>
      <c r="G28">
        <v>4</v>
      </c>
      <c r="H28" t="s">
        <v>48</v>
      </c>
      <c r="I28" s="11">
        <v>44313</v>
      </c>
      <c r="J28" s="12">
        <v>0.47316487726288198</v>
      </c>
      <c r="K28" s="12">
        <v>1.2814774962565501</v>
      </c>
      <c r="L28">
        <v>390.41176854346202</v>
      </c>
      <c r="M28" s="13">
        <v>0.22993325628201799</v>
      </c>
      <c r="N28" s="14">
        <v>0.88907998873939398</v>
      </c>
      <c r="O28" s="14">
        <v>0.100974667467433</v>
      </c>
      <c r="P28" s="14">
        <v>9.9453437931739004E-3</v>
      </c>
      <c r="Q28" s="15">
        <v>57.755555555555553</v>
      </c>
      <c r="R28">
        <v>1.66</v>
      </c>
      <c r="S28" s="12">
        <v>35.066069506096703</v>
      </c>
      <c r="T28">
        <v>30</v>
      </c>
      <c r="U28" s="13">
        <v>0</v>
      </c>
      <c r="V28" s="12">
        <f t="shared" si="0"/>
        <v>5.5097144581117972</v>
      </c>
      <c r="W28" s="12">
        <v>1.5631504473159801</v>
      </c>
      <c r="X28">
        <v>1.5127851848648646E-2</v>
      </c>
      <c r="Y28" s="15">
        <v>181414.473684211</v>
      </c>
      <c r="Z28" s="15">
        <v>2389309.2105263202</v>
      </c>
      <c r="AA28">
        <v>0</v>
      </c>
      <c r="AB28" s="16">
        <v>9.7909294394179494</v>
      </c>
      <c r="AC28" s="12">
        <v>688</v>
      </c>
      <c r="AD28" s="17">
        <v>0.65403018189531659</v>
      </c>
      <c r="AE28" s="16">
        <v>4.9101071864678252</v>
      </c>
      <c r="AF28" s="16">
        <v>6.8331511541301737E-2</v>
      </c>
      <c r="AG28" s="15">
        <v>51644.736842105303</v>
      </c>
      <c r="AH28" s="12">
        <v>89.317760154845985</v>
      </c>
      <c r="AI28" s="12">
        <v>16.210959902531059</v>
      </c>
      <c r="AJ28" s="15">
        <v>238980.26315789501</v>
      </c>
      <c r="AK28" s="18">
        <v>1035</v>
      </c>
      <c r="AL28" s="19">
        <v>30.427299999999999</v>
      </c>
      <c r="AM28" s="15">
        <v>32546850.948730499</v>
      </c>
      <c r="AN28" s="12">
        <v>26.691176470588236</v>
      </c>
      <c r="AO28" s="12">
        <v>46.214041599710299</v>
      </c>
      <c r="AP28">
        <v>738</v>
      </c>
      <c r="AQ28">
        <v>271</v>
      </c>
      <c r="AR28">
        <v>26</v>
      </c>
      <c r="AS28" s="13">
        <v>-1.1434778417139999</v>
      </c>
      <c r="AT28" s="12">
        <v>7.6750256593215802</v>
      </c>
    </row>
    <row r="29" spans="1:46" ht="17" customHeight="1" x14ac:dyDescent="0.2">
      <c r="A29" s="9" t="s">
        <v>76</v>
      </c>
      <c r="B29" s="10">
        <v>31.21997291666667</v>
      </c>
      <c r="C29" s="10">
        <v>76.000016583333334</v>
      </c>
      <c r="D29">
        <v>1</v>
      </c>
      <c r="E29">
        <v>30</v>
      </c>
      <c r="F29" t="s">
        <v>79</v>
      </c>
      <c r="G29">
        <v>4</v>
      </c>
      <c r="H29" t="s">
        <v>48</v>
      </c>
      <c r="I29" s="11">
        <v>44313</v>
      </c>
      <c r="J29" s="12">
        <v>0.47628004015351399</v>
      </c>
      <c r="K29" s="12">
        <v>1.2776200014764501</v>
      </c>
      <c r="L29">
        <v>391.393344972921</v>
      </c>
      <c r="M29" s="13">
        <v>0.23066402884395901</v>
      </c>
      <c r="N29" s="14">
        <v>0.88682339852439995</v>
      </c>
      <c r="O29" s="14">
        <v>0.10269125966820999</v>
      </c>
      <c r="P29" s="14">
        <v>1.0485341807389401E-2</v>
      </c>
      <c r="Q29" s="15">
        <v>57.755555555555603</v>
      </c>
      <c r="R29">
        <v>1.66</v>
      </c>
      <c r="S29" s="12">
        <v>35.066069506096703</v>
      </c>
      <c r="T29">
        <v>30</v>
      </c>
      <c r="U29" s="13">
        <v>0</v>
      </c>
      <c r="V29" s="12">
        <f t="shared" si="0"/>
        <v>5.5097144581117972</v>
      </c>
      <c r="W29" s="12">
        <v>1.5631504473159801</v>
      </c>
      <c r="X29">
        <v>1.5127851848648646E-2</v>
      </c>
      <c r="Y29" s="15">
        <v>181414.473684211</v>
      </c>
      <c r="Z29" s="15">
        <v>2389309.2105263202</v>
      </c>
      <c r="AA29">
        <v>0</v>
      </c>
      <c r="AB29" s="16">
        <v>9.7909294394179494</v>
      </c>
      <c r="AC29" s="12">
        <v>688</v>
      </c>
      <c r="AD29" s="17">
        <v>0.65403018189531659</v>
      </c>
      <c r="AE29" s="16">
        <v>4.9101071864678252</v>
      </c>
      <c r="AF29" s="16">
        <v>6.8331511541301737E-2</v>
      </c>
      <c r="AG29" s="15">
        <v>51644.736842105303</v>
      </c>
      <c r="AH29" s="12">
        <v>89.317760154845985</v>
      </c>
      <c r="AI29" s="12">
        <v>16.210959902531059</v>
      </c>
      <c r="AJ29" s="15">
        <v>238980.26315789501</v>
      </c>
      <c r="AK29" s="18">
        <v>1091</v>
      </c>
      <c r="AL29" s="19">
        <v>30.427299999999999</v>
      </c>
      <c r="AM29" s="15">
        <v>31697281.305908199</v>
      </c>
      <c r="AN29" s="12">
        <v>26.691176470588236</v>
      </c>
      <c r="AO29" s="12">
        <v>46.214041599710256</v>
      </c>
      <c r="AP29">
        <v>776</v>
      </c>
      <c r="AQ29">
        <v>285</v>
      </c>
      <c r="AR29">
        <v>30</v>
      </c>
      <c r="AS29" s="13">
        <v>-1.1682959217336299</v>
      </c>
      <c r="AT29" s="12">
        <v>7.7081553562826599</v>
      </c>
    </row>
    <row r="30" spans="1:46" ht="17" customHeight="1" x14ac:dyDescent="0.2">
      <c r="A30" s="9" t="s">
        <v>76</v>
      </c>
      <c r="B30" s="10">
        <v>31.21997291666667</v>
      </c>
      <c r="C30" s="10">
        <v>76.000016583333334</v>
      </c>
      <c r="D30">
        <v>1</v>
      </c>
      <c r="E30">
        <v>31</v>
      </c>
      <c r="F30" t="s">
        <v>80</v>
      </c>
      <c r="G30">
        <v>4</v>
      </c>
      <c r="H30" t="s">
        <v>48</v>
      </c>
      <c r="I30" s="11">
        <v>44313</v>
      </c>
      <c r="J30" s="12">
        <v>0.474959077774742</v>
      </c>
      <c r="K30" s="12">
        <v>1.28142079757786</v>
      </c>
      <c r="L30">
        <v>390.68461878302702</v>
      </c>
      <c r="M30" s="13">
        <v>0.22961243156057201</v>
      </c>
      <c r="N30" s="14">
        <v>0.90581863218724101</v>
      </c>
      <c r="O30" s="14">
        <v>8.5718606931946897E-2</v>
      </c>
      <c r="P30" s="14">
        <v>8.4627608808120602E-3</v>
      </c>
      <c r="Q30" s="15">
        <v>57.969444444444441</v>
      </c>
      <c r="R30">
        <v>1.66</v>
      </c>
      <c r="S30" s="12">
        <v>35.066341764634302</v>
      </c>
      <c r="T30">
        <v>60</v>
      </c>
      <c r="U30" s="13">
        <v>0</v>
      </c>
      <c r="V30" s="12">
        <f t="shared" si="0"/>
        <v>6.5467883344658526</v>
      </c>
      <c r="W30" s="12">
        <v>1.6643612099646401</v>
      </c>
      <c r="X30">
        <v>9.8095650522522504E-3</v>
      </c>
      <c r="Y30" s="15">
        <v>167434.21052631599</v>
      </c>
      <c r="Z30" s="15">
        <v>2113157.8947368399</v>
      </c>
      <c r="AA30">
        <v>5</v>
      </c>
      <c r="AB30" s="16">
        <v>10.074017130089056</v>
      </c>
      <c r="AC30" s="12">
        <v>702</v>
      </c>
      <c r="AD30" s="17">
        <v>0.67355347090711704</v>
      </c>
      <c r="AE30" s="16">
        <v>5.1443866546094297</v>
      </c>
      <c r="AF30" s="16">
        <v>7.8093156047201989E-2</v>
      </c>
      <c r="AG30" s="15">
        <v>48026.315789473701</v>
      </c>
      <c r="AH30" s="12">
        <v>99.1269543394572</v>
      </c>
      <c r="AI30" s="12">
        <v>15.141310406753037</v>
      </c>
      <c r="AJ30" s="15">
        <v>221217.10526315801</v>
      </c>
      <c r="AK30" s="18">
        <v>824</v>
      </c>
      <c r="AL30" s="19">
        <v>30.4419</v>
      </c>
      <c r="AM30" s="15">
        <v>26855652.779785201</v>
      </c>
      <c r="AN30" s="12">
        <v>29.04411764705883</v>
      </c>
      <c r="AO30" s="12">
        <v>50.102459882798314</v>
      </c>
      <c r="AP30">
        <v>630</v>
      </c>
      <c r="AQ30">
        <v>180</v>
      </c>
      <c r="AR30">
        <v>14</v>
      </c>
      <c r="AS30" s="13">
        <v>-1.15880505488157</v>
      </c>
      <c r="AT30" s="12">
        <v>7.6869061541977999</v>
      </c>
    </row>
    <row r="31" spans="1:46" ht="17" customHeight="1" x14ac:dyDescent="0.2">
      <c r="A31" s="9" t="s">
        <v>76</v>
      </c>
      <c r="B31" s="10">
        <v>31.21997291666667</v>
      </c>
      <c r="C31" s="10">
        <v>76.000016583333334</v>
      </c>
      <c r="D31">
        <v>1</v>
      </c>
      <c r="E31">
        <v>32</v>
      </c>
      <c r="F31" t="s">
        <v>81</v>
      </c>
      <c r="G31">
        <v>4</v>
      </c>
      <c r="H31" t="s">
        <v>48</v>
      </c>
      <c r="I31" s="11">
        <v>44313</v>
      </c>
      <c r="J31" s="12">
        <v>0.47633167533871701</v>
      </c>
      <c r="K31" s="12">
        <v>1.27667956266782</v>
      </c>
      <c r="L31">
        <v>392.36327148689003</v>
      </c>
      <c r="M31" s="13">
        <v>0.23104154770673799</v>
      </c>
      <c r="N31" s="14">
        <v>0.890321204403418</v>
      </c>
      <c r="O31" s="14">
        <v>0.10071023987394501</v>
      </c>
      <c r="P31" s="14">
        <v>8.9685557226370904E-3</v>
      </c>
      <c r="Q31" s="15">
        <v>59.861111111111107</v>
      </c>
      <c r="R31">
        <v>1.66</v>
      </c>
      <c r="S31" s="12">
        <v>35.066254584547998</v>
      </c>
      <c r="T31">
        <v>90</v>
      </c>
      <c r="U31" s="13">
        <v>0</v>
      </c>
      <c r="V31" s="12">
        <f t="shared" si="0"/>
        <v>5.7380099367550566</v>
      </c>
      <c r="W31" s="12">
        <v>1.52648995046609</v>
      </c>
      <c r="X31">
        <v>2.3317835304504507E-2</v>
      </c>
      <c r="Y31" s="15">
        <v>179769.73684210499</v>
      </c>
      <c r="Z31" s="15">
        <v>2403782.8947368399</v>
      </c>
      <c r="AA31">
        <v>0</v>
      </c>
      <c r="AB31" s="33"/>
      <c r="AC31" s="12">
        <v>888</v>
      </c>
      <c r="AD31" s="34"/>
      <c r="AE31" s="33"/>
      <c r="AF31" s="33"/>
      <c r="AG31" s="15">
        <v>53453.947368421097</v>
      </c>
      <c r="AH31" s="12">
        <v>92.559156331798548</v>
      </c>
      <c r="AI31" s="12">
        <v>16.130881150781406</v>
      </c>
      <c r="AJ31" s="15">
        <v>237335.52631578999</v>
      </c>
      <c r="AK31" s="18">
        <v>1132</v>
      </c>
      <c r="AL31" s="19">
        <v>30.4574</v>
      </c>
      <c r="AM31" s="15">
        <v>35039927.356689498</v>
      </c>
      <c r="AN31" s="12">
        <v>26.760563380281692</v>
      </c>
      <c r="AO31" s="12">
        <v>44.70442142413647</v>
      </c>
      <c r="AP31">
        <v>805</v>
      </c>
      <c r="AQ31">
        <v>293</v>
      </c>
      <c r="AR31">
        <v>34</v>
      </c>
      <c r="AS31" s="13">
        <v>-1.1672945808375801</v>
      </c>
      <c r="AT31" s="12">
        <v>7.7332971176520697</v>
      </c>
    </row>
    <row r="32" spans="1:46" ht="17" customHeight="1" x14ac:dyDescent="0.2">
      <c r="A32" s="9" t="s">
        <v>76</v>
      </c>
      <c r="B32" s="10">
        <v>31.21997291666667</v>
      </c>
      <c r="C32" s="10">
        <v>76.000016583333334</v>
      </c>
      <c r="D32">
        <v>1</v>
      </c>
      <c r="E32">
        <v>33</v>
      </c>
      <c r="F32" t="s">
        <v>82</v>
      </c>
      <c r="G32">
        <v>4</v>
      </c>
      <c r="H32" t="s">
        <v>48</v>
      </c>
      <c r="I32" s="11">
        <v>44313</v>
      </c>
      <c r="J32" s="12">
        <v>0.473874579306584</v>
      </c>
      <c r="K32" s="12">
        <v>1.28003565134272</v>
      </c>
      <c r="L32">
        <v>391.46484514344598</v>
      </c>
      <c r="M32" s="13">
        <v>0.230402299837417</v>
      </c>
      <c r="N32" s="14">
        <v>0.90031701356538896</v>
      </c>
      <c r="O32" s="14">
        <v>9.1259616570097304E-2</v>
      </c>
      <c r="P32" s="14">
        <v>8.4233698645136794E-3</v>
      </c>
      <c r="Q32" s="15">
        <v>64.5</v>
      </c>
      <c r="R32">
        <v>1.33</v>
      </c>
      <c r="S32" s="12">
        <v>35.0638763937677</v>
      </c>
      <c r="T32">
        <v>316</v>
      </c>
      <c r="U32" s="13">
        <v>0</v>
      </c>
      <c r="V32" s="12">
        <f t="shared" si="0"/>
        <v>9.4149983105982233</v>
      </c>
      <c r="W32" s="12">
        <v>2.8383823015107699E-2</v>
      </c>
      <c r="X32">
        <v>0</v>
      </c>
      <c r="Y32" s="15">
        <v>87993.421052631602</v>
      </c>
      <c r="Z32" s="15">
        <v>2144078.9473684202</v>
      </c>
      <c r="AA32">
        <v>0</v>
      </c>
      <c r="AB32" s="16">
        <v>10.689022975326484</v>
      </c>
      <c r="AC32" s="12">
        <v>0</v>
      </c>
      <c r="AD32" s="17">
        <v>0.74188652614138151</v>
      </c>
      <c r="AE32" s="16">
        <v>5.8569988905898551</v>
      </c>
      <c r="AF32" s="16">
        <v>5.856998890589854E-2</v>
      </c>
      <c r="AG32" s="15">
        <v>43585.526315789502</v>
      </c>
      <c r="AH32" s="12">
        <v>48.308356550927506</v>
      </c>
      <c r="AI32" s="12">
        <v>5.1310000232871014</v>
      </c>
      <c r="AJ32" s="15">
        <v>134703.94736842101</v>
      </c>
      <c r="AK32" s="18">
        <v>929</v>
      </c>
      <c r="AL32" s="19">
        <v>30.2668</v>
      </c>
      <c r="AM32" s="15">
        <v>39296229.260253899</v>
      </c>
      <c r="AN32" s="12">
        <v>29.64788732394366</v>
      </c>
      <c r="AO32" s="12">
        <v>45.965716781308004</v>
      </c>
      <c r="AP32">
        <v>691</v>
      </c>
      <c r="AQ32">
        <v>219</v>
      </c>
      <c r="AR32">
        <v>19</v>
      </c>
      <c r="AS32" s="13">
        <v>-1.1433639403233999</v>
      </c>
      <c r="AT32" s="12">
        <v>7.71286524673791</v>
      </c>
    </row>
    <row r="33" spans="1:46" ht="17" customHeight="1" x14ac:dyDescent="0.2">
      <c r="A33" s="9" t="s">
        <v>76</v>
      </c>
      <c r="B33" s="10">
        <v>33.52647305</v>
      </c>
      <c r="C33" s="10">
        <v>79.678241066666672</v>
      </c>
      <c r="D33">
        <v>4</v>
      </c>
      <c r="E33">
        <v>34</v>
      </c>
      <c r="F33" t="s">
        <v>83</v>
      </c>
      <c r="G33">
        <v>1</v>
      </c>
      <c r="H33" t="s">
        <v>55</v>
      </c>
      <c r="I33" s="11">
        <v>44315</v>
      </c>
      <c r="J33" s="12">
        <v>0.479467925982975</v>
      </c>
      <c r="K33" s="12">
        <v>1.2789345215553101</v>
      </c>
      <c r="L33">
        <v>392.70810733915903</v>
      </c>
      <c r="M33" s="13">
        <v>0.228286178960868</v>
      </c>
      <c r="N33" s="14">
        <v>0.88573757077794901</v>
      </c>
      <c r="O33" s="14">
        <v>9.5838705933099705E-2</v>
      </c>
      <c r="P33" s="14">
        <v>1.8423723288951199E-2</v>
      </c>
      <c r="Q33" s="15">
        <v>57.869444444444447</v>
      </c>
      <c r="R33">
        <v>-1.85</v>
      </c>
      <c r="S33" s="12">
        <v>34.504834935371598</v>
      </c>
      <c r="T33">
        <v>0.5</v>
      </c>
      <c r="U33" s="13">
        <v>33</v>
      </c>
      <c r="V33" s="12">
        <f t="shared" si="0"/>
        <v>5.8943364561561857</v>
      </c>
      <c r="W33" s="12">
        <v>0.96388105747348096</v>
      </c>
      <c r="X33">
        <v>0</v>
      </c>
      <c r="Y33" s="15">
        <v>36882.716049382703</v>
      </c>
      <c r="Z33" s="15">
        <v>1728703.7037037001</v>
      </c>
      <c r="AA33">
        <v>5</v>
      </c>
      <c r="AB33" s="16">
        <v>6.0351998671887506</v>
      </c>
      <c r="AC33" s="12">
        <v>202</v>
      </c>
      <c r="AD33" s="17">
        <v>0.4589876921648402</v>
      </c>
      <c r="AE33" s="16">
        <v>3.4277591478693386</v>
      </c>
      <c r="AF33" s="16">
        <v>0.12695404251367923</v>
      </c>
      <c r="AG33" s="15">
        <v>33179.012345679002</v>
      </c>
      <c r="AH33" s="12">
        <v>146.61641694622901</v>
      </c>
      <c r="AI33" s="12">
        <v>24.87411738993951</v>
      </c>
      <c r="AJ33" s="15">
        <v>75925.925925925898</v>
      </c>
      <c r="AK33" s="18">
        <v>1153</v>
      </c>
      <c r="AM33" s="15">
        <v>63079252.421875</v>
      </c>
      <c r="AN33" s="12">
        <v>26.608474576271185</v>
      </c>
      <c r="AO33" s="12">
        <v>45.980179750672619</v>
      </c>
      <c r="AP33">
        <v>826</v>
      </c>
      <c r="AQ33">
        <v>286</v>
      </c>
      <c r="AR33">
        <v>41</v>
      </c>
      <c r="AS33" s="13">
        <v>-1.23661062518215</v>
      </c>
      <c r="AT33" s="12">
        <v>7.7064796313072099</v>
      </c>
    </row>
    <row r="34" spans="1:46" ht="17" customHeight="1" x14ac:dyDescent="0.2">
      <c r="A34" s="9" t="s">
        <v>76</v>
      </c>
      <c r="B34" s="10">
        <v>33.492465116666658</v>
      </c>
      <c r="C34" s="10">
        <v>79.662976133333331</v>
      </c>
      <c r="D34">
        <v>4</v>
      </c>
      <c r="E34">
        <v>35</v>
      </c>
      <c r="F34" t="s">
        <v>84</v>
      </c>
      <c r="G34">
        <v>1</v>
      </c>
      <c r="H34" t="s">
        <v>55</v>
      </c>
      <c r="I34" s="11">
        <v>44315</v>
      </c>
      <c r="J34" s="12">
        <v>0.461252481538865</v>
      </c>
      <c r="K34" s="12">
        <v>1.3323610412521401</v>
      </c>
      <c r="L34">
        <v>366.57509368542998</v>
      </c>
      <c r="M34" s="13">
        <v>0.21598303208722999</v>
      </c>
      <c r="N34" s="14">
        <v>0.88672430506232602</v>
      </c>
      <c r="O34" s="14">
        <v>7.6984398840671001E-2</v>
      </c>
      <c r="P34" s="14">
        <v>3.6291296097003503E-2</v>
      </c>
      <c r="Q34" s="15">
        <v>74.227777777777774</v>
      </c>
      <c r="R34">
        <v>-1.85</v>
      </c>
      <c r="S34" s="12">
        <v>34.504834935371598</v>
      </c>
      <c r="T34">
        <v>10</v>
      </c>
      <c r="U34" s="13">
        <v>33</v>
      </c>
      <c r="V34" s="12">
        <f t="shared" si="0"/>
        <v>4.7877665783329268</v>
      </c>
      <c r="W34" s="12">
        <v>2.1269485278045601</v>
      </c>
      <c r="X34">
        <v>1.5208789160360361E-2</v>
      </c>
      <c r="Y34" s="15">
        <v>37228.714524206996</v>
      </c>
      <c r="Z34" s="15">
        <v>1653255.42570952</v>
      </c>
      <c r="AA34">
        <v>4</v>
      </c>
      <c r="AB34" s="16">
        <v>6.0351998671887506</v>
      </c>
      <c r="AC34" s="12">
        <v>148</v>
      </c>
      <c r="AD34" s="17">
        <v>0.4589876921648402</v>
      </c>
      <c r="AE34" s="16">
        <v>3.4277591478693386</v>
      </c>
      <c r="AF34" s="16">
        <v>0.12695404251367923</v>
      </c>
      <c r="AG34" s="15">
        <v>34223.706176961598</v>
      </c>
      <c r="AH34" s="12">
        <v>136.257181209235</v>
      </c>
      <c r="AI34" s="12">
        <v>28.459445334254156</v>
      </c>
      <c r="AJ34" s="15">
        <v>76126.878130216995</v>
      </c>
      <c r="AK34" s="18">
        <v>831</v>
      </c>
      <c r="AL34" s="19">
        <v>27.025300000000001</v>
      </c>
      <c r="AM34" s="15">
        <v>2196730.2990417499</v>
      </c>
      <c r="AN34" s="12">
        <v>22.298507462686569</v>
      </c>
      <c r="AO34" s="12">
        <v>30.040650724373798</v>
      </c>
      <c r="AP34">
        <v>654</v>
      </c>
      <c r="AQ34">
        <v>165</v>
      </c>
      <c r="AR34">
        <v>12</v>
      </c>
      <c r="AS34" s="13">
        <v>-1.12359875865506</v>
      </c>
      <c r="AT34" s="12">
        <v>6.98620489612978</v>
      </c>
    </row>
    <row r="35" spans="1:46" ht="17" customHeight="1" x14ac:dyDescent="0.2">
      <c r="A35" s="9" t="s">
        <v>76</v>
      </c>
      <c r="B35" s="10">
        <v>33.492465116666658</v>
      </c>
      <c r="C35" s="10">
        <v>79.662976133333331</v>
      </c>
      <c r="D35">
        <v>4</v>
      </c>
      <c r="E35">
        <v>36</v>
      </c>
      <c r="F35" t="s">
        <v>85</v>
      </c>
      <c r="G35">
        <v>1</v>
      </c>
      <c r="H35" t="s">
        <v>55</v>
      </c>
      <c r="I35" s="11">
        <v>44315</v>
      </c>
      <c r="J35" s="12">
        <v>0.47531917228357901</v>
      </c>
      <c r="K35" s="12">
        <v>1.27748214902076</v>
      </c>
      <c r="L35">
        <v>390.21895096159602</v>
      </c>
      <c r="M35" s="13">
        <v>0.23160569266370301</v>
      </c>
      <c r="N35" s="14">
        <v>0.89467098172348103</v>
      </c>
      <c r="O35" s="14">
        <v>9.7127805185344002E-2</v>
      </c>
      <c r="P35" s="14">
        <v>8.2012130911751097E-3</v>
      </c>
      <c r="Q35" s="15">
        <v>63.31944444444445</v>
      </c>
      <c r="R35">
        <v>-1.85</v>
      </c>
      <c r="S35" s="12">
        <v>34.501897577821502</v>
      </c>
      <c r="T35">
        <v>20</v>
      </c>
      <c r="U35" s="13">
        <v>33</v>
      </c>
      <c r="V35" s="12">
        <f t="shared" si="0"/>
        <v>5.1080911043151334</v>
      </c>
      <c r="W35" s="12">
        <v>2.1081306830601099</v>
      </c>
      <c r="X35">
        <v>1.9124471947147146E-2</v>
      </c>
      <c r="Y35" s="15">
        <v>32220.367278797999</v>
      </c>
      <c r="Z35" s="15">
        <v>1714524.2070116899</v>
      </c>
      <c r="AA35">
        <v>7</v>
      </c>
      <c r="AB35" s="16">
        <v>6.1719324490308498</v>
      </c>
      <c r="AC35" s="12">
        <v>144</v>
      </c>
      <c r="AD35" s="17">
        <v>0.47852007911789812</v>
      </c>
      <c r="AE35" s="16">
        <v>3.3496405538252869</v>
      </c>
      <c r="AF35" s="16">
        <v>0.14648573850547902</v>
      </c>
      <c r="AG35" s="15">
        <v>32888.146911519201</v>
      </c>
      <c r="AH35" s="12">
        <v>111.39485080579863</v>
      </c>
      <c r="AI35" s="12">
        <v>21.807530157732742</v>
      </c>
      <c r="AJ35" s="15">
        <v>67779.632721201997</v>
      </c>
      <c r="AK35" s="18">
        <v>1019</v>
      </c>
      <c r="AL35" s="19">
        <v>27.0245</v>
      </c>
      <c r="AM35" s="15">
        <v>15335976.793823199</v>
      </c>
      <c r="AN35" s="12">
        <v>21.058823529411768</v>
      </c>
      <c r="AO35" s="12">
        <v>33.258067429647888</v>
      </c>
      <c r="AP35">
        <v>739</v>
      </c>
      <c r="AQ35">
        <v>258</v>
      </c>
      <c r="AR35">
        <v>22</v>
      </c>
      <c r="AS35" s="13">
        <v>-1.1418201759089599</v>
      </c>
      <c r="AT35" s="12">
        <v>7.6950080379472396</v>
      </c>
    </row>
    <row r="36" spans="1:46" ht="17" customHeight="1" x14ac:dyDescent="0.2">
      <c r="A36" s="9" t="s">
        <v>76</v>
      </c>
      <c r="B36" s="10">
        <v>33.492465116666658</v>
      </c>
      <c r="C36" s="10">
        <v>79.662976133333331</v>
      </c>
      <c r="D36">
        <v>4</v>
      </c>
      <c r="E36">
        <v>37</v>
      </c>
      <c r="F36" t="s">
        <v>86</v>
      </c>
      <c r="G36">
        <v>1</v>
      </c>
      <c r="H36" t="s">
        <v>55</v>
      </c>
      <c r="I36" s="11">
        <v>44315</v>
      </c>
      <c r="J36" s="12">
        <v>0.47070738121167299</v>
      </c>
      <c r="K36" s="12">
        <v>1.2840834873492699</v>
      </c>
      <c r="L36">
        <v>392.77902214974603</v>
      </c>
      <c r="M36" s="13">
        <v>0.22887153333257801</v>
      </c>
      <c r="N36" s="14">
        <v>0.89161459465829296</v>
      </c>
      <c r="O36" s="14">
        <v>9.7805029167435303E-2</v>
      </c>
      <c r="P36" s="14">
        <v>1.05803761742714E-2</v>
      </c>
      <c r="Q36" s="15">
        <v>65.649999999999991</v>
      </c>
      <c r="R36">
        <v>-1.85</v>
      </c>
      <c r="S36" s="12">
        <v>34.503433636832902</v>
      </c>
      <c r="T36">
        <v>30</v>
      </c>
      <c r="U36" s="13">
        <v>33</v>
      </c>
      <c r="V36" s="12">
        <f t="shared" si="0"/>
        <v>4.6847826086956523</v>
      </c>
      <c r="W36" s="12">
        <v>1.5384386477659899</v>
      </c>
      <c r="X36">
        <v>1.8831018501381375E-2</v>
      </c>
      <c r="Y36" s="15">
        <v>36060.100166944903</v>
      </c>
      <c r="Z36" s="15">
        <v>1815358.9315525901</v>
      </c>
      <c r="AA36">
        <v>7</v>
      </c>
      <c r="AB36" s="16">
        <v>6.1914569784728055</v>
      </c>
      <c r="AC36" s="12">
        <v>144</v>
      </c>
      <c r="AD36" s="17">
        <v>0.46875384064147424</v>
      </c>
      <c r="AE36" s="16">
        <v>3.4375281647041445</v>
      </c>
      <c r="AF36" s="16">
        <v>0.10742275514700451</v>
      </c>
      <c r="AG36" s="15">
        <v>33555.926544240399</v>
      </c>
      <c r="AH36" s="12">
        <v>100.56666666666668</v>
      </c>
      <c r="AI36" s="12">
        <v>21.466666666666669</v>
      </c>
      <c r="AJ36" s="15">
        <v>72954.924874791293</v>
      </c>
      <c r="AK36" s="18">
        <v>1279</v>
      </c>
      <c r="AL36" s="19">
        <v>27.029900000000001</v>
      </c>
      <c r="AM36" s="15">
        <v>31534532.8210449</v>
      </c>
      <c r="AN36" s="12">
        <v>21.159420289855074</v>
      </c>
      <c r="AO36" s="12">
        <v>32.230647813945282</v>
      </c>
      <c r="AP36">
        <v>902</v>
      </c>
      <c r="AQ36">
        <v>334</v>
      </c>
      <c r="AR36">
        <v>43</v>
      </c>
      <c r="AS36" s="13">
        <v>-1.1392178569835201</v>
      </c>
      <c r="AT36" s="12">
        <v>7.70687294660455</v>
      </c>
    </row>
    <row r="37" spans="1:46" ht="17" customHeight="1" x14ac:dyDescent="0.2">
      <c r="A37" s="9" t="s">
        <v>76</v>
      </c>
      <c r="B37" s="10">
        <v>33.492465116666658</v>
      </c>
      <c r="C37" s="10">
        <v>79.662976133333331</v>
      </c>
      <c r="D37">
        <v>4</v>
      </c>
      <c r="E37">
        <v>38</v>
      </c>
      <c r="F37" t="s">
        <v>87</v>
      </c>
      <c r="G37">
        <v>1</v>
      </c>
      <c r="H37" t="s">
        <v>55</v>
      </c>
      <c r="I37" s="11">
        <v>44315</v>
      </c>
      <c r="J37" s="12">
        <v>0.47701149250326602</v>
      </c>
      <c r="K37" s="12">
        <v>1.2770017334044701</v>
      </c>
      <c r="L37">
        <v>391.77743461426098</v>
      </c>
      <c r="M37" s="13">
        <v>0.23070089390161899</v>
      </c>
      <c r="N37" s="14">
        <v>0.89035852218990796</v>
      </c>
      <c r="O37" s="14">
        <v>0.101069537417268</v>
      </c>
      <c r="P37" s="14">
        <v>8.5719403928235793E-3</v>
      </c>
      <c r="Q37" s="15">
        <v>63.172222222222224</v>
      </c>
      <c r="R37">
        <v>-1.85</v>
      </c>
      <c r="S37" s="12">
        <v>34.530500266711101</v>
      </c>
      <c r="T37">
        <v>60</v>
      </c>
      <c r="U37" s="13">
        <v>33</v>
      </c>
      <c r="V37" s="12">
        <f t="shared" si="0"/>
        <v>5.477299974796793</v>
      </c>
      <c r="W37" s="12">
        <v>0.46463834484088701</v>
      </c>
      <c r="X37">
        <v>9.8838565938738788E-3</v>
      </c>
      <c r="Y37" s="15">
        <v>58796.296296296299</v>
      </c>
      <c r="Z37" s="15">
        <v>1610802.4691357999</v>
      </c>
      <c r="AA37">
        <v>0</v>
      </c>
      <c r="AB37" s="16">
        <v>7.6268648353660575</v>
      </c>
      <c r="AC37" s="12">
        <v>938</v>
      </c>
      <c r="AD37" s="17">
        <v>0.55663418132633191</v>
      </c>
      <c r="AE37" s="16">
        <v>3.7499565899879204</v>
      </c>
      <c r="AF37" s="16">
        <v>0.10742063148402899</v>
      </c>
      <c r="AG37" s="15">
        <v>31481.4814814815</v>
      </c>
      <c r="AH37" s="12">
        <v>52.47062413263518</v>
      </c>
      <c r="AI37" s="12">
        <v>9.5796513563385464</v>
      </c>
      <c r="AJ37" s="15">
        <v>94135.8024691358</v>
      </c>
      <c r="AK37" s="18">
        <v>1186</v>
      </c>
      <c r="AL37" s="19">
        <v>27.053599999999999</v>
      </c>
      <c r="AM37" s="15">
        <v>40081984.542480499</v>
      </c>
      <c r="AN37" s="12">
        <v>21.323529411764707</v>
      </c>
      <c r="AO37" s="12">
        <v>33.754597608984668</v>
      </c>
      <c r="AP37">
        <v>841</v>
      </c>
      <c r="AQ37">
        <v>312</v>
      </c>
      <c r="AR37">
        <v>33</v>
      </c>
      <c r="AS37" s="13">
        <v>-1.17550534845916</v>
      </c>
      <c r="AT37" s="12">
        <v>7.7214682866800501</v>
      </c>
    </row>
    <row r="38" spans="1:46" ht="17" customHeight="1" x14ac:dyDescent="0.2">
      <c r="A38" s="9" t="s">
        <v>76</v>
      </c>
      <c r="B38" s="10">
        <v>33.492465116666658</v>
      </c>
      <c r="C38" s="10">
        <v>79.662976133333331</v>
      </c>
      <c r="D38">
        <v>4</v>
      </c>
      <c r="E38">
        <v>40</v>
      </c>
      <c r="F38" t="s">
        <v>88</v>
      </c>
      <c r="G38">
        <v>2</v>
      </c>
      <c r="H38" t="s">
        <v>61</v>
      </c>
      <c r="I38" s="11">
        <v>44315</v>
      </c>
      <c r="J38" s="12">
        <v>0.47241926736200901</v>
      </c>
      <c r="K38" s="12">
        <v>1.2792823433121701</v>
      </c>
      <c r="L38">
        <v>392.74215860401699</v>
      </c>
      <c r="M38" s="13">
        <v>0.231260190618887</v>
      </c>
      <c r="N38" s="14">
        <v>0.89606274361916005</v>
      </c>
      <c r="O38" s="14">
        <v>9.6871394596927202E-2</v>
      </c>
      <c r="P38" s="14">
        <v>7.0658617839136203E-3</v>
      </c>
      <c r="Q38" s="15">
        <v>69.180555555555557</v>
      </c>
      <c r="R38">
        <v>0.89</v>
      </c>
      <c r="S38" s="12">
        <v>34.945449058830199</v>
      </c>
      <c r="T38">
        <v>352</v>
      </c>
      <c r="U38" s="13">
        <v>33</v>
      </c>
      <c r="V38" s="12">
        <f t="shared" si="0"/>
        <v>7.4998296514505247</v>
      </c>
      <c r="W38" s="12">
        <v>6.5673680488588897E-3</v>
      </c>
      <c r="X38">
        <v>0</v>
      </c>
      <c r="Y38" s="15">
        <v>81327.160493827207</v>
      </c>
      <c r="Z38" s="15">
        <v>1343055.5555555599</v>
      </c>
      <c r="AA38">
        <v>0</v>
      </c>
      <c r="AB38" s="16">
        <v>11.959082722518303</v>
      </c>
      <c r="AC38" s="12">
        <v>9</v>
      </c>
      <c r="AD38" s="17">
        <v>0.86886396922786036</v>
      </c>
      <c r="AE38" s="16">
        <v>9.2060530672120482</v>
      </c>
      <c r="AF38" s="16">
        <v>6.8337615557247447E-2</v>
      </c>
      <c r="AG38" s="15">
        <v>34567.9012345679</v>
      </c>
      <c r="AH38" s="12">
        <v>27.813516740638406</v>
      </c>
      <c r="AI38" s="12">
        <v>3.7085531316380043</v>
      </c>
      <c r="AJ38" s="15">
        <v>122685.18518518499</v>
      </c>
      <c r="AK38" s="18">
        <v>1143</v>
      </c>
      <c r="AL38" s="19">
        <v>29.831600000000002</v>
      </c>
      <c r="AM38" s="15">
        <v>38336659.751708999</v>
      </c>
      <c r="AN38" s="12">
        <v>22.549295774647888</v>
      </c>
      <c r="AO38" s="12">
        <v>32.594846331552858</v>
      </c>
      <c r="AP38">
        <v>821</v>
      </c>
      <c r="AQ38">
        <v>296</v>
      </c>
      <c r="AR38">
        <v>26</v>
      </c>
      <c r="AS38" s="13">
        <v>-1.1252767912438999</v>
      </c>
      <c r="AT38" s="12">
        <v>7.7419337870158396</v>
      </c>
    </row>
    <row r="39" spans="1:46" ht="17" customHeight="1" x14ac:dyDescent="0.2">
      <c r="A39" s="9" t="s">
        <v>76</v>
      </c>
      <c r="B39" s="10">
        <v>30.829384600000001</v>
      </c>
      <c r="C39" s="10">
        <v>81.562592483333333</v>
      </c>
      <c r="D39">
        <v>6</v>
      </c>
      <c r="E39">
        <v>41</v>
      </c>
      <c r="F39" t="s">
        <v>89</v>
      </c>
      <c r="G39">
        <v>1</v>
      </c>
      <c r="H39" t="s">
        <v>55</v>
      </c>
      <c r="I39" s="11">
        <v>44326</v>
      </c>
      <c r="J39" s="12">
        <v>0.47846585363752703</v>
      </c>
      <c r="K39" s="12">
        <v>1.28384902377105</v>
      </c>
      <c r="L39">
        <v>388.33250158473197</v>
      </c>
      <c r="M39" s="13">
        <v>0.227409954285727</v>
      </c>
      <c r="N39" s="14">
        <v>0.88702259405319095</v>
      </c>
      <c r="O39" s="14">
        <v>9.3283077945930507E-2</v>
      </c>
      <c r="P39" s="14">
        <v>1.9694328000878201E-2</v>
      </c>
      <c r="Q39" s="15">
        <v>55.691666666666663</v>
      </c>
      <c r="R39">
        <v>-1.1200000000000001</v>
      </c>
      <c r="S39" s="12">
        <v>34.636278944758601</v>
      </c>
      <c r="T39">
        <v>0.5</v>
      </c>
      <c r="U39" s="13">
        <v>91</v>
      </c>
      <c r="V39" s="12">
        <f t="shared" si="0"/>
        <v>5.2635812868370335</v>
      </c>
      <c r="W39" s="12">
        <v>4.6784884495660597</v>
      </c>
      <c r="X39">
        <v>0.32466579383543537</v>
      </c>
      <c r="Y39" s="15">
        <v>135831.809872029</v>
      </c>
      <c r="Z39" s="15">
        <v>1917733.08957952</v>
      </c>
      <c r="AA39">
        <v>3</v>
      </c>
      <c r="AB39" s="16">
        <v>8.7687415182471966</v>
      </c>
      <c r="AC39" s="12">
        <v>974</v>
      </c>
      <c r="AD39" s="17">
        <v>0.62494371622251732</v>
      </c>
      <c r="AE39" s="16">
        <v>4.394135504689574</v>
      </c>
      <c r="AF39" s="16">
        <v>4.8823727829884166E-2</v>
      </c>
      <c r="AG39" s="15">
        <v>45521.023765996397</v>
      </c>
      <c r="AH39" s="12">
        <v>195.82067317059941</v>
      </c>
      <c r="AI39" s="12">
        <v>37.202935130934598</v>
      </c>
      <c r="AJ39" s="15">
        <v>185009.14076782501</v>
      </c>
      <c r="AK39" s="18">
        <v>905</v>
      </c>
      <c r="AM39" s="15">
        <v>35263116.6552734</v>
      </c>
      <c r="AN39" s="12">
        <v>22.418181818181818</v>
      </c>
      <c r="AO39" s="12">
        <v>40.254104716172648</v>
      </c>
      <c r="AP39">
        <v>673</v>
      </c>
      <c r="AQ39">
        <v>210</v>
      </c>
      <c r="AR39">
        <v>22</v>
      </c>
      <c r="AS39" s="13">
        <v>-1.22607494089663</v>
      </c>
      <c r="AT39" s="12">
        <v>7.5992002263027603</v>
      </c>
    </row>
    <row r="40" spans="1:46" ht="17" customHeight="1" x14ac:dyDescent="0.2">
      <c r="A40" s="9" t="s">
        <v>76</v>
      </c>
      <c r="B40" s="10">
        <v>30.911381583333331</v>
      </c>
      <c r="C40" s="10">
        <v>81.555550499999995</v>
      </c>
      <c r="D40">
        <v>6</v>
      </c>
      <c r="E40">
        <v>43</v>
      </c>
      <c r="F40" t="s">
        <v>90</v>
      </c>
      <c r="G40">
        <v>1</v>
      </c>
      <c r="H40" t="s">
        <v>55</v>
      </c>
      <c r="I40" s="11">
        <v>44326</v>
      </c>
      <c r="J40" s="12">
        <v>0.467315103494926</v>
      </c>
      <c r="K40" s="12">
        <v>1.2886837603658701</v>
      </c>
      <c r="L40">
        <v>388.25072544227902</v>
      </c>
      <c r="M40" s="13">
        <v>0.22882883424512701</v>
      </c>
      <c r="N40" s="14">
        <v>0.88892574947326097</v>
      </c>
      <c r="O40" s="14">
        <v>9.8566759476042001E-2</v>
      </c>
      <c r="P40" s="14">
        <v>1.2507491050697501E-2</v>
      </c>
      <c r="Q40" s="15">
        <v>61.961111111111109</v>
      </c>
      <c r="R40">
        <v>-0.95</v>
      </c>
      <c r="S40" s="12">
        <v>34.6596425463188</v>
      </c>
      <c r="T40">
        <v>20</v>
      </c>
      <c r="U40" s="13">
        <v>91</v>
      </c>
      <c r="V40" s="12">
        <f t="shared" si="0"/>
        <v>4.8265468745009743</v>
      </c>
      <c r="W40" s="12">
        <v>1.5251351647701701</v>
      </c>
      <c r="X40">
        <v>0.13085929706666663</v>
      </c>
      <c r="Y40" s="15">
        <v>102742.230347349</v>
      </c>
      <c r="Z40" s="15">
        <v>22404021.937842801</v>
      </c>
      <c r="AA40">
        <v>0</v>
      </c>
      <c r="AB40" s="16">
        <v>8.6123558131349824</v>
      </c>
      <c r="AC40" s="12">
        <v>2397</v>
      </c>
      <c r="AD40" s="17">
        <v>0.59563912086307691</v>
      </c>
      <c r="AE40" s="16">
        <v>4.3061779065674912</v>
      </c>
      <c r="AF40" s="16">
        <v>2.9293727255561165E-2</v>
      </c>
      <c r="AG40" s="15">
        <v>38208.409506398501</v>
      </c>
      <c r="AH40" s="12">
        <v>65.555025688500336</v>
      </c>
      <c r="AI40" s="12">
        <v>13.582179432428736</v>
      </c>
      <c r="AJ40" s="15">
        <v>144241.31627056701</v>
      </c>
      <c r="AK40" s="18">
        <v>1105</v>
      </c>
      <c r="AL40" s="19">
        <v>27.881900000000002</v>
      </c>
      <c r="AM40" s="15">
        <v>21761535.182372998</v>
      </c>
      <c r="AN40" s="12">
        <v>26.878787878787886</v>
      </c>
      <c r="AO40" s="12">
        <v>43.380093411475116</v>
      </c>
      <c r="AP40">
        <v>792</v>
      </c>
      <c r="AQ40">
        <v>282</v>
      </c>
      <c r="AR40">
        <v>31</v>
      </c>
      <c r="AS40" s="13">
        <v>-1.09222063095772</v>
      </c>
      <c r="AT40" s="12">
        <v>7.6091753736503698</v>
      </c>
    </row>
    <row r="41" spans="1:46" ht="17" customHeight="1" x14ac:dyDescent="0.2">
      <c r="A41" s="9" t="s">
        <v>76</v>
      </c>
      <c r="B41" s="10">
        <v>30.911381583333331</v>
      </c>
      <c r="C41" s="10">
        <v>81.555550499999995</v>
      </c>
      <c r="D41">
        <v>6</v>
      </c>
      <c r="E41">
        <v>44</v>
      </c>
      <c r="F41" t="s">
        <v>91</v>
      </c>
      <c r="G41">
        <v>1</v>
      </c>
      <c r="H41" t="s">
        <v>55</v>
      </c>
      <c r="I41" s="11">
        <v>44326</v>
      </c>
      <c r="J41" s="12">
        <v>0.46834095102876799</v>
      </c>
      <c r="K41" s="12">
        <v>1.2884293534053299</v>
      </c>
      <c r="L41">
        <v>388.477532270621</v>
      </c>
      <c r="M41" s="13">
        <v>0.22841505904210399</v>
      </c>
      <c r="N41" s="14">
        <v>0.89988478040383801</v>
      </c>
      <c r="O41" s="14">
        <v>9.2916307181665395E-2</v>
      </c>
      <c r="P41" s="14">
        <v>7.1989124144968197E-3</v>
      </c>
      <c r="Q41" s="15">
        <v>64.608333333333334</v>
      </c>
      <c r="R41">
        <v>-0.94</v>
      </c>
      <c r="S41" s="12">
        <v>34.675945562921903</v>
      </c>
      <c r="T41">
        <v>30</v>
      </c>
      <c r="U41" s="13">
        <v>91</v>
      </c>
      <c r="V41" s="12">
        <f t="shared" si="0"/>
        <v>4.6912954907863798</v>
      </c>
      <c r="W41" s="12">
        <v>3.1683021375120499</v>
      </c>
      <c r="X41">
        <v>0.35147295751751739</v>
      </c>
      <c r="Y41" s="15">
        <v>144241.31627056701</v>
      </c>
      <c r="Z41" s="15">
        <v>4696526.5082266899</v>
      </c>
      <c r="AA41">
        <v>1</v>
      </c>
      <c r="AB41" s="16">
        <v>7.3721659337645997</v>
      </c>
      <c r="AC41" s="12">
        <v>1419</v>
      </c>
      <c r="AD41" s="17">
        <v>0.53704520047291793</v>
      </c>
      <c r="AE41" s="16">
        <v>4.1303658145462601</v>
      </c>
      <c r="AF41" s="16">
        <v>8.7880123713750188E-2</v>
      </c>
      <c r="AG41" s="15">
        <v>38574.040219378403</v>
      </c>
      <c r="AH41" s="12">
        <v>94.789060856116805</v>
      </c>
      <c r="AI41" s="12">
        <v>20.2053059847287</v>
      </c>
      <c r="AJ41" s="15">
        <v>189396.709323583</v>
      </c>
      <c r="AK41" s="18">
        <v>989</v>
      </c>
      <c r="AL41" s="19">
        <v>27.899000000000001</v>
      </c>
      <c r="AM41" s="15">
        <v>28906965.376464799</v>
      </c>
      <c r="AN41" s="12">
        <v>25.971428571428579</v>
      </c>
      <c r="AO41" s="12">
        <v>40.198264266366948</v>
      </c>
      <c r="AP41">
        <v>720</v>
      </c>
      <c r="AQ41">
        <v>248</v>
      </c>
      <c r="AR41">
        <v>21</v>
      </c>
      <c r="AS41" s="13">
        <v>-1.10340538475002</v>
      </c>
      <c r="AT41" s="12">
        <v>7.6212760692233497</v>
      </c>
    </row>
    <row r="42" spans="1:46" ht="17" customHeight="1" x14ac:dyDescent="0.2">
      <c r="A42" s="9" t="s">
        <v>76</v>
      </c>
      <c r="B42" s="10">
        <v>30.911381583333331</v>
      </c>
      <c r="C42" s="10">
        <v>81.555550499999995</v>
      </c>
      <c r="D42">
        <v>6</v>
      </c>
      <c r="E42">
        <v>45</v>
      </c>
      <c r="F42" t="s">
        <v>92</v>
      </c>
      <c r="G42">
        <v>2</v>
      </c>
      <c r="H42" t="s">
        <v>61</v>
      </c>
      <c r="I42" s="11">
        <v>44326</v>
      </c>
      <c r="J42" s="12">
        <v>0.46781752642698299</v>
      </c>
      <c r="K42" s="12">
        <v>1.2986545777563101</v>
      </c>
      <c r="L42">
        <v>380.77960985081103</v>
      </c>
      <c r="M42" s="13">
        <v>0.22582149833579601</v>
      </c>
      <c r="N42" s="14">
        <v>0.90149172448056003</v>
      </c>
      <c r="O42" s="14">
        <v>8.6962768558699402E-2</v>
      </c>
      <c r="P42" s="14">
        <v>1.15455069607408E-2</v>
      </c>
      <c r="Q42" s="15">
        <v>60.654166666666669</v>
      </c>
      <c r="R42">
        <v>0.98</v>
      </c>
      <c r="S42" s="12">
        <v>34.881241285602698</v>
      </c>
      <c r="T42">
        <v>60</v>
      </c>
      <c r="U42" s="13">
        <v>91</v>
      </c>
      <c r="V42" s="12">
        <f t="shared" si="0"/>
        <v>4.7240295327925468</v>
      </c>
      <c r="W42" s="12">
        <v>0.34133812343297998</v>
      </c>
      <c r="X42">
        <v>0.10689582994194194</v>
      </c>
      <c r="Y42" s="15">
        <v>122669.10420475301</v>
      </c>
      <c r="Z42" s="15">
        <v>1804387.56855576</v>
      </c>
      <c r="AA42">
        <v>1</v>
      </c>
      <c r="AB42" s="16">
        <v>9.9680004768385544</v>
      </c>
      <c r="AC42" s="12">
        <v>425</v>
      </c>
      <c r="AD42" s="17">
        <v>0.6834084558067568</v>
      </c>
      <c r="AE42" s="16">
        <v>4.8424370582878771</v>
      </c>
      <c r="AF42" s="16">
        <v>0.19525955880193052</v>
      </c>
      <c r="AG42" s="15">
        <v>41499.085923217601</v>
      </c>
      <c r="AH42" s="12">
        <v>24.533758746244786</v>
      </c>
      <c r="AI42" s="12">
        <v>5.193396564509194</v>
      </c>
      <c r="AJ42" s="15">
        <v>168555.75868372899</v>
      </c>
      <c r="AK42" s="18">
        <v>934</v>
      </c>
      <c r="AL42" s="19">
        <v>29.749700000000001</v>
      </c>
      <c r="AM42" s="15">
        <v>5832876.4580078097</v>
      </c>
      <c r="AN42" s="12">
        <v>26.940298507462686</v>
      </c>
      <c r="AO42" s="12">
        <v>44.416237149076352</v>
      </c>
      <c r="AP42">
        <v>713</v>
      </c>
      <c r="AQ42">
        <v>204</v>
      </c>
      <c r="AR42">
        <v>17</v>
      </c>
      <c r="AS42" s="13">
        <v>-1.1039841904782399</v>
      </c>
      <c r="AT42" s="12">
        <v>7.4307861493495899</v>
      </c>
    </row>
    <row r="43" spans="1:46" ht="17" customHeight="1" x14ac:dyDescent="0.2">
      <c r="A43" s="9" t="s">
        <v>76</v>
      </c>
      <c r="B43" s="10">
        <v>30.911381583333331</v>
      </c>
      <c r="C43" s="10">
        <v>81.555550499999995</v>
      </c>
      <c r="D43">
        <v>6</v>
      </c>
      <c r="E43">
        <v>46</v>
      </c>
      <c r="F43" t="s">
        <v>93</v>
      </c>
      <c r="G43">
        <v>2</v>
      </c>
      <c r="H43" t="s">
        <v>61</v>
      </c>
      <c r="I43" s="11">
        <v>44326</v>
      </c>
      <c r="J43" s="12">
        <v>0.46641468218369098</v>
      </c>
      <c r="K43" s="12">
        <v>1.28966920540708</v>
      </c>
      <c r="L43">
        <v>389.273255984245</v>
      </c>
      <c r="M43" s="13">
        <v>0.228530722408849</v>
      </c>
      <c r="N43" s="14">
        <v>0.90810524394419601</v>
      </c>
      <c r="O43" s="14">
        <v>8.7086227232453003E-2</v>
      </c>
      <c r="P43" s="14">
        <v>4.8085288233509901E-3</v>
      </c>
      <c r="Q43" s="15">
        <v>57.087499999999991</v>
      </c>
      <c r="R43">
        <v>1.22</v>
      </c>
      <c r="S43" s="12">
        <v>34.994613233522998</v>
      </c>
      <c r="T43">
        <v>90</v>
      </c>
      <c r="U43" s="13">
        <v>91</v>
      </c>
      <c r="V43" s="12">
        <f t="shared" si="0"/>
        <v>5.486670177671801</v>
      </c>
      <c r="W43" s="12">
        <v>6.2710114111218199E-2</v>
      </c>
      <c r="X43">
        <v>3.4166518694694691E-2</v>
      </c>
      <c r="Y43" s="15">
        <v>79707.495429616101</v>
      </c>
      <c r="Z43" s="15">
        <v>1645338.2084095101</v>
      </c>
      <c r="AA43">
        <v>2</v>
      </c>
      <c r="AB43" s="16">
        <v>10.9824303326966</v>
      </c>
      <c r="AC43" s="12">
        <v>193</v>
      </c>
      <c r="AD43" s="17">
        <v>0.74192418247550374</v>
      </c>
      <c r="AE43" s="16">
        <v>5.1348963155541432</v>
      </c>
      <c r="AF43" s="16">
        <v>7.8097282365842499E-2</v>
      </c>
      <c r="AG43" s="15">
        <v>36197.440585009099</v>
      </c>
      <c r="AH43" s="12">
        <v>16.100471478201598</v>
      </c>
      <c r="AI43" s="12">
        <v>2.934470445065759</v>
      </c>
      <c r="AJ43" s="15">
        <v>117733.089579525</v>
      </c>
      <c r="AK43" s="18">
        <v>916</v>
      </c>
      <c r="AL43" s="19">
        <v>30.016300000000001</v>
      </c>
      <c r="AM43" s="15">
        <v>30530735.2421875</v>
      </c>
      <c r="AN43" s="12">
        <v>27.028169014084508</v>
      </c>
      <c r="AO43" s="12">
        <v>47.345161399753913</v>
      </c>
      <c r="AP43">
        <v>689</v>
      </c>
      <c r="AQ43">
        <v>215</v>
      </c>
      <c r="AR43">
        <v>12</v>
      </c>
      <c r="AS43" s="13">
        <v>-1.0880221348363499</v>
      </c>
      <c r="AT43" s="12">
        <v>7.6380238826460101</v>
      </c>
    </row>
    <row r="44" spans="1:46" ht="17" customHeight="1" x14ac:dyDescent="0.2">
      <c r="A44" s="9" t="s">
        <v>76</v>
      </c>
      <c r="B44" s="10">
        <v>30.911381583333331</v>
      </c>
      <c r="C44" s="10">
        <v>81.555550499999995</v>
      </c>
      <c r="D44">
        <v>6</v>
      </c>
      <c r="E44">
        <v>47</v>
      </c>
      <c r="F44" t="s">
        <v>94</v>
      </c>
      <c r="G44">
        <v>4</v>
      </c>
      <c r="H44" t="s">
        <v>48</v>
      </c>
      <c r="I44" s="11">
        <v>44326</v>
      </c>
      <c r="J44" s="12">
        <v>0.46646480927446898</v>
      </c>
      <c r="K44" s="12">
        <v>1.3123918221089199</v>
      </c>
      <c r="L44">
        <v>381.684284223877</v>
      </c>
      <c r="M44" s="13">
        <v>0.22150094629096201</v>
      </c>
      <c r="N44" s="14">
        <v>0.884593793330678</v>
      </c>
      <c r="O44" s="14">
        <v>8.2347684060594395E-2</v>
      </c>
      <c r="P44" s="14">
        <v>3.3058522608728103E-2</v>
      </c>
      <c r="Q44" s="15">
        <v>51.569444444444436</v>
      </c>
      <c r="R44">
        <v>0.02</v>
      </c>
      <c r="S44" s="12">
        <v>35.062497463248</v>
      </c>
      <c r="T44">
        <v>922</v>
      </c>
      <c r="U44" s="13">
        <v>91</v>
      </c>
      <c r="V44" s="12">
        <f t="shared" si="0"/>
        <v>6.8970571753801435</v>
      </c>
      <c r="W44" s="12">
        <v>9.21828036001285E-3</v>
      </c>
      <c r="X44">
        <v>1.1111018048448443E-2</v>
      </c>
      <c r="Y44" s="15">
        <v>36745.886654479</v>
      </c>
      <c r="Z44" s="15">
        <v>850457.03839122504</v>
      </c>
      <c r="AA44">
        <v>1</v>
      </c>
      <c r="AB44" s="16">
        <v>12.924461506806017</v>
      </c>
      <c r="AC44" s="12">
        <v>4</v>
      </c>
      <c r="AD44" s="17">
        <v>0.84926597514510838</v>
      </c>
      <c r="AE44" s="16">
        <v>7.9069590789372164</v>
      </c>
      <c r="AF44" s="16">
        <v>2.9285033625693391E-2</v>
      </c>
      <c r="AG44" s="15">
        <v>17001.8281535649</v>
      </c>
      <c r="AH44" s="12">
        <v>11.238626052093744</v>
      </c>
      <c r="AI44" s="12">
        <v>1.6294813521644189</v>
      </c>
      <c r="AJ44" s="15">
        <v>53930.530164533797</v>
      </c>
      <c r="AK44" s="18">
        <v>889</v>
      </c>
      <c r="AL44" s="19">
        <v>29.404800000000002</v>
      </c>
      <c r="AM44" s="15">
        <v>5222295.1431884803</v>
      </c>
      <c r="AN44" s="12">
        <v>26.811594202898544</v>
      </c>
      <c r="AO44" s="12">
        <v>51.991241115235532</v>
      </c>
      <c r="AP44">
        <v>687</v>
      </c>
      <c r="AQ44">
        <v>187</v>
      </c>
      <c r="AR44">
        <v>15</v>
      </c>
      <c r="AS44" s="13">
        <v>-1.16209338371916</v>
      </c>
      <c r="AT44" s="12">
        <v>7.3612919025572499</v>
      </c>
    </row>
    <row r="45" spans="1:46" ht="17" customHeight="1" x14ac:dyDescent="0.2">
      <c r="A45" s="9" t="s">
        <v>76</v>
      </c>
      <c r="B45" s="10">
        <v>30.030698783333332</v>
      </c>
      <c r="C45" s="10">
        <v>81.971288433333328</v>
      </c>
      <c r="D45">
        <v>7</v>
      </c>
      <c r="E45">
        <v>50</v>
      </c>
      <c r="F45" t="s">
        <v>95</v>
      </c>
      <c r="G45">
        <v>1</v>
      </c>
      <c r="H45" t="s">
        <v>55</v>
      </c>
      <c r="I45" s="11">
        <v>44329</v>
      </c>
      <c r="J45" s="12">
        <v>0.46252928518278902</v>
      </c>
      <c r="K45" s="12">
        <v>1.30415354114116</v>
      </c>
      <c r="L45">
        <v>379.077839983795</v>
      </c>
      <c r="M45" s="13">
        <v>0.22595447299222299</v>
      </c>
      <c r="N45" s="14">
        <v>0.86483863811388595</v>
      </c>
      <c r="O45" s="14">
        <v>9.9563568800677404E-2</v>
      </c>
      <c r="P45" s="14">
        <v>3.5597793085436001E-2</v>
      </c>
      <c r="Q45" s="15">
        <v>55.375</v>
      </c>
      <c r="R45">
        <v>-1.85</v>
      </c>
      <c r="S45" s="12">
        <v>34.475166164356501</v>
      </c>
      <c r="T45">
        <v>20</v>
      </c>
      <c r="U45" s="13">
        <v>96</v>
      </c>
      <c r="V45" s="12">
        <f t="shared" si="0"/>
        <v>6.5396478655370656</v>
      </c>
      <c r="W45" s="12">
        <v>0.24595186930247501</v>
      </c>
      <c r="X45">
        <v>8.4133036072072034E-3</v>
      </c>
      <c r="Y45" s="15">
        <v>74727.272727272706</v>
      </c>
      <c r="Z45" s="15">
        <v>2106000</v>
      </c>
      <c r="AA45">
        <v>4</v>
      </c>
      <c r="AB45" s="16">
        <v>9.2580810114459453</v>
      </c>
      <c r="AC45" s="12">
        <v>3487</v>
      </c>
      <c r="AD45" s="17">
        <v>0.61525221911507855</v>
      </c>
      <c r="AE45" s="16">
        <v>4.3067655338055504</v>
      </c>
      <c r="AF45" s="16">
        <v>3.9063632959687532E-2</v>
      </c>
      <c r="AG45" s="15">
        <v>42727.272727272699</v>
      </c>
      <c r="AH45" s="12">
        <v>38.726221194909677</v>
      </c>
      <c r="AI45" s="12">
        <v>5.9217593960969799</v>
      </c>
      <c r="AJ45" s="15">
        <v>122363.636363636</v>
      </c>
      <c r="AK45" s="18">
        <v>1234</v>
      </c>
      <c r="AL45" s="19">
        <v>26.959700000000002</v>
      </c>
      <c r="AM45" s="15">
        <v>6598562.0801086398</v>
      </c>
      <c r="AN45" s="12">
        <v>28.283582089552244</v>
      </c>
      <c r="AO45" s="12">
        <v>51.076446211381032</v>
      </c>
      <c r="AP45">
        <v>868</v>
      </c>
      <c r="AQ45">
        <v>328</v>
      </c>
      <c r="AR45">
        <v>38</v>
      </c>
      <c r="AS45" s="13">
        <v>-1.05175990255467</v>
      </c>
      <c r="AT45" s="12">
        <v>7.3616876088071201</v>
      </c>
    </row>
    <row r="46" spans="1:46" ht="17" customHeight="1" x14ac:dyDescent="0.2">
      <c r="A46" s="9" t="s">
        <v>76</v>
      </c>
      <c r="B46" s="10">
        <v>30.030698783333332</v>
      </c>
      <c r="C46" s="10">
        <v>81.971288433333328</v>
      </c>
      <c r="D46">
        <v>7</v>
      </c>
      <c r="E46">
        <v>52</v>
      </c>
      <c r="F46" t="s">
        <v>96</v>
      </c>
      <c r="G46">
        <v>1</v>
      </c>
      <c r="H46" t="s">
        <v>55</v>
      </c>
      <c r="I46" s="11">
        <v>44329</v>
      </c>
      <c r="J46" s="12">
        <v>0.46895168294624001</v>
      </c>
      <c r="K46" s="12">
        <v>1.3001842119073801</v>
      </c>
      <c r="L46">
        <v>379.749038171248</v>
      </c>
      <c r="M46" s="13">
        <v>0.225177450490604</v>
      </c>
      <c r="N46" s="14">
        <v>0.89302065878511006</v>
      </c>
      <c r="O46" s="14">
        <v>9.0907652160323302E-2</v>
      </c>
      <c r="P46" s="14">
        <v>1.6071689054564998E-2</v>
      </c>
      <c r="Q46" s="15">
        <v>52.283333333333331</v>
      </c>
      <c r="R46">
        <v>-1.72</v>
      </c>
      <c r="S46" s="12">
        <v>34.569765838758599</v>
      </c>
      <c r="T46">
        <v>60</v>
      </c>
      <c r="U46" s="13">
        <v>96</v>
      </c>
      <c r="V46" s="12">
        <f t="shared" si="0"/>
        <v>5.3085047314420786</v>
      </c>
      <c r="W46" s="12">
        <v>7.1678364513018303E-2</v>
      </c>
      <c r="X46">
        <v>1.23809954234234E-3</v>
      </c>
      <c r="Y46" s="15">
        <v>65818.181818181794</v>
      </c>
      <c r="Z46" s="15">
        <v>1674000</v>
      </c>
      <c r="AA46">
        <v>3</v>
      </c>
      <c r="AB46" s="16">
        <v>8.1832606047978391</v>
      </c>
      <c r="AC46" s="12">
        <v>114</v>
      </c>
      <c r="AD46" s="17">
        <v>0.5956788745735897</v>
      </c>
      <c r="AE46" s="16">
        <v>3.9256214357144765</v>
      </c>
      <c r="AF46" s="16">
        <v>7.8121819616208482E-2</v>
      </c>
      <c r="AG46" s="15">
        <v>29636.3636363636</v>
      </c>
      <c r="AH46" s="12">
        <v>20.466726115973561</v>
      </c>
      <c r="AI46" s="12">
        <v>3.8554597106695403</v>
      </c>
      <c r="AJ46" s="15">
        <v>97454.5454545455</v>
      </c>
      <c r="AK46" s="18">
        <v>1097</v>
      </c>
      <c r="AL46" s="19">
        <v>27.119299999999999</v>
      </c>
      <c r="AM46" s="15">
        <v>6252959.4945068397</v>
      </c>
      <c r="AN46" s="12">
        <v>27.279411764705888</v>
      </c>
      <c r="AO46" s="12">
        <v>52.176114309287648</v>
      </c>
      <c r="AP46">
        <v>816</v>
      </c>
      <c r="AQ46">
        <v>256</v>
      </c>
      <c r="AR46">
        <v>25</v>
      </c>
      <c r="AS46" s="13">
        <v>-1.1239960551160999</v>
      </c>
      <c r="AT46" s="12">
        <v>7.3929325751916402</v>
      </c>
    </row>
    <row r="47" spans="1:46" ht="17" customHeight="1" x14ac:dyDescent="0.2">
      <c r="A47" s="9" t="s">
        <v>76</v>
      </c>
      <c r="B47" s="10">
        <v>30.030698783333332</v>
      </c>
      <c r="C47" s="10">
        <v>81.971288433333328</v>
      </c>
      <c r="D47">
        <v>7</v>
      </c>
      <c r="E47">
        <v>53</v>
      </c>
      <c r="F47" t="s">
        <v>97</v>
      </c>
      <c r="G47">
        <v>2</v>
      </c>
      <c r="H47" t="s">
        <v>61</v>
      </c>
      <c r="I47" s="11">
        <v>44329</v>
      </c>
      <c r="J47" s="12">
        <v>0.44511249674386599</v>
      </c>
      <c r="K47" s="12">
        <v>1.3816058840631</v>
      </c>
      <c r="L47">
        <v>365.52275073649997</v>
      </c>
      <c r="M47" s="13">
        <v>0.200070933325595</v>
      </c>
      <c r="N47" s="14">
        <v>0.78659485401227702</v>
      </c>
      <c r="O47" s="14">
        <v>6.2225088658129299E-2</v>
      </c>
      <c r="P47" s="14">
        <v>0.151180057329594</v>
      </c>
      <c r="Q47" s="15">
        <v>56.480555555555554</v>
      </c>
      <c r="R47">
        <v>1.04</v>
      </c>
      <c r="S47" s="12">
        <v>34.8916031270331</v>
      </c>
      <c r="T47">
        <v>90</v>
      </c>
      <c r="U47" s="13">
        <v>96</v>
      </c>
      <c r="V47" s="12">
        <f t="shared" si="0"/>
        <v>4.2269433533069884</v>
      </c>
      <c r="W47" s="12">
        <v>5.0149723882995803E-3</v>
      </c>
      <c r="X47">
        <v>4.2872642522522459E-4</v>
      </c>
      <c r="Y47" s="15">
        <v>64363.636363636397</v>
      </c>
      <c r="Z47" s="15">
        <v>1764363.63636364</v>
      </c>
      <c r="AA47">
        <v>6</v>
      </c>
      <c r="AB47" s="16">
        <v>10.124131380608818</v>
      </c>
      <c r="AC47" s="12">
        <v>14</v>
      </c>
      <c r="AD47" s="17">
        <v>0.69316617938594605</v>
      </c>
      <c r="AE47" s="16">
        <v>4.6666680809363692</v>
      </c>
      <c r="AF47" s="16">
        <v>9.7629039350133253E-3</v>
      </c>
      <c r="AG47" s="15">
        <v>31272.727272727301</v>
      </c>
      <c r="AH47" s="12">
        <v>16.197439986308449</v>
      </c>
      <c r="AI47" s="12">
        <v>3.8319510417938845</v>
      </c>
      <c r="AJ47" s="15">
        <v>98181.818181818206</v>
      </c>
      <c r="AK47" s="18">
        <v>824</v>
      </c>
      <c r="AL47" s="19">
        <v>29.7393</v>
      </c>
      <c r="AM47" s="15">
        <v>2552027.6388854999</v>
      </c>
      <c r="AN47" s="12">
        <v>29.361111111111107</v>
      </c>
      <c r="AO47" s="12">
        <v>51.984458761619038</v>
      </c>
      <c r="AP47">
        <v>657</v>
      </c>
      <c r="AQ47">
        <v>147</v>
      </c>
      <c r="AR47">
        <v>20</v>
      </c>
      <c r="AS47" s="13">
        <v>-1.17209744557269</v>
      </c>
      <c r="AT47" s="12">
        <v>6.6379999100255596</v>
      </c>
    </row>
    <row r="48" spans="1:46" s="23" customFormat="1" ht="17" thickBot="1" x14ac:dyDescent="0.25">
      <c r="A48" s="21" t="s">
        <v>76</v>
      </c>
      <c r="B48" s="22">
        <v>30.030698783333332</v>
      </c>
      <c r="C48" s="22">
        <v>81.971288433333328</v>
      </c>
      <c r="D48" s="23">
        <v>7</v>
      </c>
      <c r="E48" s="23">
        <v>54</v>
      </c>
      <c r="F48" s="23" t="s">
        <v>98</v>
      </c>
      <c r="G48" s="23">
        <v>7</v>
      </c>
      <c r="H48" s="23" t="s">
        <v>75</v>
      </c>
      <c r="I48" s="24">
        <v>44329</v>
      </c>
      <c r="J48" s="25">
        <v>0.46559578587953998</v>
      </c>
      <c r="K48" s="25">
        <v>1.2975829390698901</v>
      </c>
      <c r="L48" s="23">
        <v>382.96887413421098</v>
      </c>
      <c r="M48" s="26">
        <v>0.228375041781261</v>
      </c>
      <c r="N48" s="27">
        <v>0.883046901542475</v>
      </c>
      <c r="O48" s="27">
        <v>9.6869532039425499E-2</v>
      </c>
      <c r="P48" s="27">
        <v>2.00835664180995E-2</v>
      </c>
      <c r="Q48" s="28">
        <v>48.783333333333331</v>
      </c>
      <c r="R48" s="23">
        <v>-0.73</v>
      </c>
      <c r="S48" s="25">
        <v>35.094252311047399</v>
      </c>
      <c r="T48" s="23">
        <v>3237</v>
      </c>
      <c r="U48" s="26">
        <v>96</v>
      </c>
      <c r="V48" s="25">
        <f t="shared" si="0"/>
        <v>6.6578402855579721</v>
      </c>
      <c r="W48" s="25">
        <v>1.7769444873031201E-3</v>
      </c>
      <c r="X48" s="23">
        <v>0</v>
      </c>
      <c r="Y48" s="28">
        <v>14909.090909090901</v>
      </c>
      <c r="Z48" s="28">
        <v>444000</v>
      </c>
      <c r="AA48" s="23">
        <v>0</v>
      </c>
      <c r="AB48" s="29">
        <v>14.720277684010298</v>
      </c>
      <c r="AC48" s="25">
        <v>4</v>
      </c>
      <c r="AD48" s="30">
        <v>0.94686136296352719</v>
      </c>
      <c r="AE48" s="29">
        <v>11.967546711270971</v>
      </c>
      <c r="AF48" s="29">
        <v>9.7614573501394561E-2</v>
      </c>
      <c r="AG48" s="28">
        <v>5818.1818181818198</v>
      </c>
      <c r="AH48" s="25">
        <v>10.12384151322021</v>
      </c>
      <c r="AI48" s="25">
        <v>1.52058942224562</v>
      </c>
      <c r="AJ48" s="28">
        <v>20727.272727272699</v>
      </c>
      <c r="AK48" s="31">
        <v>1059</v>
      </c>
      <c r="AL48" s="32">
        <v>29.714400000000001</v>
      </c>
      <c r="AM48" s="28">
        <v>3870082.9116516099</v>
      </c>
      <c r="AN48" s="25">
        <v>24.857142857142858</v>
      </c>
      <c r="AO48" s="25">
        <v>50.954170530528572</v>
      </c>
      <c r="AP48" s="23">
        <v>768</v>
      </c>
      <c r="AQ48" s="23">
        <v>263</v>
      </c>
      <c r="AR48" s="23">
        <v>28</v>
      </c>
      <c r="AS48" s="26">
        <v>-1.05700482277492</v>
      </c>
      <c r="AT48" s="25">
        <v>7.4971190837181103</v>
      </c>
    </row>
    <row r="49" spans="1:46" x14ac:dyDescent="0.2">
      <c r="A49" t="s">
        <v>99</v>
      </c>
      <c r="B49" s="35">
        <v>31.219121966666702</v>
      </c>
      <c r="C49" s="35">
        <v>75.999604566666704</v>
      </c>
      <c r="D49">
        <v>1</v>
      </c>
      <c r="E49">
        <v>55</v>
      </c>
      <c r="F49" t="s">
        <v>100</v>
      </c>
      <c r="G49">
        <v>3</v>
      </c>
      <c r="H49" t="s">
        <v>101</v>
      </c>
      <c r="I49" s="11">
        <v>43802</v>
      </c>
      <c r="J49" s="12">
        <v>0.48488129595281498</v>
      </c>
      <c r="K49" s="12">
        <v>1.2388156708267799</v>
      </c>
      <c r="L49">
        <v>394.93493069146899</v>
      </c>
      <c r="M49" s="13">
        <v>0.25158335749281802</v>
      </c>
      <c r="N49" s="14">
        <v>0.903345889624665</v>
      </c>
      <c r="O49" s="14">
        <v>8.8217977604412107E-2</v>
      </c>
      <c r="P49" s="14">
        <v>8.4361327709222902E-3</v>
      </c>
      <c r="Q49" s="15">
        <v>82.53</v>
      </c>
      <c r="R49" s="12">
        <v>2.7330000000000001</v>
      </c>
      <c r="S49" s="12">
        <v>35.118161410689702</v>
      </c>
      <c r="T49">
        <v>10</v>
      </c>
      <c r="U49" s="13">
        <v>0</v>
      </c>
      <c r="V49" s="12">
        <f t="shared" si="0"/>
        <v>7.4110218623235262</v>
      </c>
      <c r="W49" s="12">
        <v>3.4979984999999998E-2</v>
      </c>
      <c r="X49">
        <v>3.4770279275675671E-2</v>
      </c>
      <c r="Y49" s="15">
        <v>116109.42249240101</v>
      </c>
      <c r="Z49" s="15">
        <v>2919452.887537994</v>
      </c>
      <c r="AA49">
        <v>284</v>
      </c>
      <c r="AB49" s="20">
        <v>8.3299999999999983</v>
      </c>
      <c r="AC49" s="12">
        <v>49</v>
      </c>
      <c r="AD49" s="36">
        <v>0.55000000000000004</v>
      </c>
      <c r="AE49" s="20">
        <v>3.87</v>
      </c>
      <c r="AF49" s="20">
        <v>0.21000000000000002</v>
      </c>
      <c r="AG49" s="15">
        <v>65197.5683890578</v>
      </c>
      <c r="AH49" s="12">
        <v>34.521463801770281</v>
      </c>
      <c r="AI49" s="12">
        <v>4.6581246747188798</v>
      </c>
      <c r="AJ49" s="15">
        <v>192705.167173252</v>
      </c>
      <c r="AK49" s="18">
        <v>1650</v>
      </c>
      <c r="AL49" s="19">
        <v>31.394500000000001</v>
      </c>
      <c r="AM49" s="15">
        <v>53672942.494750999</v>
      </c>
      <c r="AN49" s="12">
        <v>23.201388888888889</v>
      </c>
      <c r="AO49" s="12">
        <v>33.735207399329539</v>
      </c>
      <c r="AP49">
        <v>1147</v>
      </c>
      <c r="AQ49">
        <v>449</v>
      </c>
      <c r="AR49">
        <v>54</v>
      </c>
      <c r="AS49" s="13">
        <v>-0.97763369023271995</v>
      </c>
      <c r="AT49" s="12">
        <v>8.1056387567158907</v>
      </c>
    </row>
    <row r="50" spans="1:46" x14ac:dyDescent="0.2">
      <c r="A50" t="s">
        <v>99</v>
      </c>
      <c r="B50" s="35">
        <v>31.219121966666702</v>
      </c>
      <c r="C50" s="35">
        <v>75.999604566666704</v>
      </c>
      <c r="D50">
        <v>1</v>
      </c>
      <c r="E50">
        <v>56</v>
      </c>
      <c r="F50" t="s">
        <v>102</v>
      </c>
      <c r="G50">
        <v>3</v>
      </c>
      <c r="H50" t="s">
        <v>101</v>
      </c>
      <c r="I50" s="11">
        <v>43802</v>
      </c>
      <c r="J50" s="12">
        <v>0.46998278372587199</v>
      </c>
      <c r="K50" s="12">
        <v>1.26831270465644</v>
      </c>
      <c r="L50">
        <v>384.053931270482</v>
      </c>
      <c r="M50" s="13">
        <v>0.243566930514863</v>
      </c>
      <c r="N50" s="14">
        <v>0.89823562483342401</v>
      </c>
      <c r="O50" s="14">
        <v>8.6203287832544204E-2</v>
      </c>
      <c r="P50" s="14">
        <v>1.5561087334031399E-2</v>
      </c>
      <c r="Q50" s="15">
        <v>88.23</v>
      </c>
      <c r="R50" s="12">
        <v>2.7242000000000002</v>
      </c>
      <c r="S50" s="12">
        <v>35.118104601055897</v>
      </c>
      <c r="T50">
        <v>20</v>
      </c>
      <c r="U50" s="13">
        <v>0</v>
      </c>
      <c r="V50" s="12">
        <f t="shared" si="0"/>
        <v>6.2179069797708522</v>
      </c>
      <c r="W50" s="12">
        <v>3.4510455000000002E-2</v>
      </c>
      <c r="X50">
        <v>2.9250855834234243E-2</v>
      </c>
      <c r="Y50" s="15">
        <v>112917.93313069901</v>
      </c>
      <c r="Z50" s="15">
        <v>2790273.5562310042</v>
      </c>
      <c r="AA50">
        <v>291</v>
      </c>
      <c r="AB50" s="20">
        <v>8.99</v>
      </c>
      <c r="AC50" s="12">
        <v>30</v>
      </c>
      <c r="AD50" s="36">
        <v>0.64</v>
      </c>
      <c r="AE50" s="20">
        <v>3.82</v>
      </c>
      <c r="AF50" s="20">
        <v>0.04</v>
      </c>
      <c r="AG50" s="15">
        <v>55319.148936170197</v>
      </c>
      <c r="AH50" s="12">
        <v>30.8</v>
      </c>
      <c r="AI50" s="12">
        <v>4.9534353119472154</v>
      </c>
      <c r="AJ50" s="15">
        <v>176291.79331307</v>
      </c>
      <c r="AK50" s="18">
        <v>1384</v>
      </c>
      <c r="AL50" s="19">
        <v>31.388500000000001</v>
      </c>
      <c r="AM50" s="15">
        <v>9135741.0101928692</v>
      </c>
      <c r="AN50" s="12">
        <v>18.027777777777779</v>
      </c>
      <c r="AO50" s="12">
        <v>24.519248932713737</v>
      </c>
      <c r="AP50">
        <v>1018</v>
      </c>
      <c r="AQ50">
        <v>337</v>
      </c>
      <c r="AR50">
        <v>29</v>
      </c>
      <c r="AS50" s="13">
        <v>-0.88833520331438898</v>
      </c>
      <c r="AT50" s="12">
        <v>7.7452195624033999</v>
      </c>
    </row>
    <row r="51" spans="1:46" x14ac:dyDescent="0.2">
      <c r="A51" t="s">
        <v>99</v>
      </c>
      <c r="B51" s="35">
        <v>31.219121966666702</v>
      </c>
      <c r="C51" s="35">
        <v>75.999604566666704</v>
      </c>
      <c r="D51">
        <v>1</v>
      </c>
      <c r="E51">
        <v>57</v>
      </c>
      <c r="F51" t="s">
        <v>103</v>
      </c>
      <c r="G51">
        <v>3</v>
      </c>
      <c r="H51" t="s">
        <v>101</v>
      </c>
      <c r="I51" s="11">
        <v>43802</v>
      </c>
      <c r="J51" s="12">
        <v>0.47057490786907602</v>
      </c>
      <c r="K51" s="12">
        <v>1.2546810262504799</v>
      </c>
      <c r="L51">
        <v>391.21568472785401</v>
      </c>
      <c r="M51" s="13">
        <v>0.24854613082490301</v>
      </c>
      <c r="N51" s="14">
        <v>0.90614002474215205</v>
      </c>
      <c r="O51" s="14">
        <v>8.7602012376065005E-2</v>
      </c>
      <c r="P51" s="14">
        <v>6.25796288178339E-3</v>
      </c>
      <c r="Q51" s="15">
        <v>85.26</v>
      </c>
      <c r="R51" s="12">
        <v>2.7267999999999999</v>
      </c>
      <c r="S51" s="12">
        <v>35.118213881014597</v>
      </c>
      <c r="T51">
        <v>30</v>
      </c>
      <c r="U51" s="13">
        <v>0</v>
      </c>
      <c r="V51" s="12">
        <f t="shared" si="0"/>
        <v>6.1013993793036301</v>
      </c>
      <c r="W51" s="12">
        <v>3.1928039999999998E-2</v>
      </c>
      <c r="X51">
        <v>1.3980621145945941E-2</v>
      </c>
      <c r="Y51" s="15">
        <v>119604.863221885</v>
      </c>
      <c r="Z51" s="15">
        <v>2955927.0516717369</v>
      </c>
      <c r="AA51">
        <v>275</v>
      </c>
      <c r="AB51" s="20">
        <v>7.9999999999999991</v>
      </c>
      <c r="AC51" s="12">
        <v>36</v>
      </c>
      <c r="AD51" s="36">
        <v>0.55000000000000004</v>
      </c>
      <c r="AE51" s="20">
        <v>3.82</v>
      </c>
      <c r="AF51" s="20">
        <v>0.13</v>
      </c>
      <c r="AG51" s="15">
        <v>66109.422492401194</v>
      </c>
      <c r="AH51" s="12">
        <v>24.733052037703612</v>
      </c>
      <c r="AI51" s="12">
        <v>4.0536687569739884</v>
      </c>
      <c r="AJ51" s="15">
        <v>197568.38905775099</v>
      </c>
      <c r="AK51" s="18">
        <v>1694</v>
      </c>
      <c r="AL51" s="19">
        <v>31.39</v>
      </c>
      <c r="AM51" s="15">
        <v>25681922.084350601</v>
      </c>
      <c r="AN51" s="12">
        <v>21.58671586715867</v>
      </c>
      <c r="AO51" s="12">
        <v>30.382429088189539</v>
      </c>
      <c r="AP51">
        <v>1176</v>
      </c>
      <c r="AQ51">
        <v>481</v>
      </c>
      <c r="AR51">
        <v>37</v>
      </c>
      <c r="AS51" s="13">
        <v>-0.85373874377458703</v>
      </c>
      <c r="AT51" s="12">
        <v>7.9650329014833101</v>
      </c>
    </row>
    <row r="52" spans="1:46" x14ac:dyDescent="0.2">
      <c r="A52" t="s">
        <v>99</v>
      </c>
      <c r="B52" s="35">
        <v>31.219121966666702</v>
      </c>
      <c r="C52" s="35">
        <v>75.999604566666704</v>
      </c>
      <c r="D52">
        <v>1</v>
      </c>
      <c r="E52">
        <v>58</v>
      </c>
      <c r="F52" t="s">
        <v>104</v>
      </c>
      <c r="G52">
        <v>3</v>
      </c>
      <c r="H52" t="s">
        <v>101</v>
      </c>
      <c r="I52" s="11">
        <v>43802</v>
      </c>
      <c r="J52" s="12">
        <v>0.47119212692215101</v>
      </c>
      <c r="K52" s="12">
        <v>1.2529094261567999</v>
      </c>
      <c r="L52">
        <v>390.91577533392001</v>
      </c>
      <c r="M52" s="13">
        <v>0.24913314876637599</v>
      </c>
      <c r="N52" s="14">
        <v>0.90294385049001502</v>
      </c>
      <c r="O52" s="14">
        <v>9.0833410016260704E-2</v>
      </c>
      <c r="P52" s="14">
        <v>6.22273949372426E-3</v>
      </c>
      <c r="Q52" s="15">
        <v>64.990111552348282</v>
      </c>
      <c r="R52">
        <v>2.72</v>
      </c>
      <c r="S52" s="12">
        <v>35.118000798449501</v>
      </c>
      <c r="T52">
        <v>90</v>
      </c>
      <c r="U52" s="13">
        <v>0</v>
      </c>
      <c r="V52" s="12">
        <f t="shared" si="0"/>
        <v>6.2310064643454952</v>
      </c>
      <c r="W52" s="12">
        <v>3.6153810000000002E-2</v>
      </c>
      <c r="X52" s="37">
        <v>0.12865691113513511</v>
      </c>
      <c r="Y52" s="15">
        <v>110638.29787234</v>
      </c>
      <c r="Z52" s="15">
        <v>2898176.2917933147</v>
      </c>
      <c r="AA52">
        <v>281</v>
      </c>
      <c r="AB52" s="20">
        <v>9.0399999999999991</v>
      </c>
      <c r="AC52" s="12">
        <v>32</v>
      </c>
      <c r="AD52" s="36">
        <v>0.64</v>
      </c>
      <c r="AE52" s="20">
        <v>3.85</v>
      </c>
      <c r="AF52" s="20">
        <v>0.05</v>
      </c>
      <c r="AG52" s="15">
        <v>59574.468085106397</v>
      </c>
      <c r="AH52" s="12">
        <v>24.730466281437927</v>
      </c>
      <c r="AI52" s="12">
        <v>3.9689360656177097</v>
      </c>
      <c r="AJ52" s="15">
        <v>176595.744680851</v>
      </c>
      <c r="AK52" s="18">
        <v>1676</v>
      </c>
      <c r="AL52" s="19">
        <v>31.407599999999999</v>
      </c>
      <c r="AM52" s="15">
        <v>31887361.4243774</v>
      </c>
      <c r="AN52" s="12">
        <v>17.430555555555554</v>
      </c>
      <c r="AO52" s="12">
        <v>32.184383388569344</v>
      </c>
      <c r="AP52">
        <v>1170</v>
      </c>
      <c r="AQ52">
        <v>473</v>
      </c>
      <c r="AR52">
        <v>33</v>
      </c>
      <c r="AS52" s="13">
        <v>-0.852090398711288</v>
      </c>
      <c r="AT52" s="12">
        <v>7.9658830053222696</v>
      </c>
    </row>
    <row r="53" spans="1:46" x14ac:dyDescent="0.2">
      <c r="A53" t="s">
        <v>99</v>
      </c>
      <c r="B53" s="35">
        <v>31.219121966666702</v>
      </c>
      <c r="C53" s="35">
        <v>75.999604566666704</v>
      </c>
      <c r="D53">
        <v>1</v>
      </c>
      <c r="E53">
        <v>59</v>
      </c>
      <c r="F53" t="s">
        <v>105</v>
      </c>
      <c r="G53">
        <v>3</v>
      </c>
      <c r="H53" t="s">
        <v>101</v>
      </c>
      <c r="I53" s="11">
        <v>43802</v>
      </c>
      <c r="J53" s="12">
        <v>0.48039723430435599</v>
      </c>
      <c r="K53" s="12">
        <v>1.2463123948193999</v>
      </c>
      <c r="L53">
        <v>394.67911011550302</v>
      </c>
      <c r="M53" s="13">
        <v>0.24880821095462899</v>
      </c>
      <c r="N53" s="14">
        <v>0.907127151094545</v>
      </c>
      <c r="O53" s="14">
        <v>8.7494382966919096E-2</v>
      </c>
      <c r="P53" s="14">
        <v>5.37846593853601E-3</v>
      </c>
      <c r="Q53" s="15">
        <v>66.335812787484386</v>
      </c>
      <c r="R53">
        <v>2.46</v>
      </c>
      <c r="S53" s="12">
        <v>35.106223150001703</v>
      </c>
      <c r="T53">
        <v>150</v>
      </c>
      <c r="U53" s="13">
        <v>0</v>
      </c>
      <c r="V53" s="12">
        <f t="shared" si="0"/>
        <v>6.5789920757949849</v>
      </c>
      <c r="W53" s="12">
        <v>3.8970989999999997E-2</v>
      </c>
      <c r="X53">
        <v>1.4520265102702701E-2</v>
      </c>
      <c r="Y53" s="15">
        <v>113981.762917933</v>
      </c>
      <c r="Z53" s="15">
        <v>2952887.5379939228</v>
      </c>
      <c r="AA53">
        <v>235</v>
      </c>
      <c r="AB53" s="20">
        <v>6.82</v>
      </c>
      <c r="AC53" s="12">
        <v>33</v>
      </c>
      <c r="AD53" s="36">
        <v>0.44</v>
      </c>
      <c r="AE53" s="20">
        <v>3.57</v>
      </c>
      <c r="AF53" s="20">
        <v>0.13</v>
      </c>
      <c r="AG53" s="15">
        <v>57598.784194528896</v>
      </c>
      <c r="AH53" s="12">
        <v>27.157740538034862</v>
      </c>
      <c r="AI53" s="12">
        <v>4.1279485102211808</v>
      </c>
      <c r="AJ53" s="15">
        <v>179635.25835866301</v>
      </c>
      <c r="AK53" s="18">
        <v>1574</v>
      </c>
      <c r="AL53" s="19">
        <v>31.203700000000001</v>
      </c>
      <c r="AM53" s="15">
        <v>47418613.027221702</v>
      </c>
      <c r="AN53" s="12">
        <v>20.180555555555554</v>
      </c>
      <c r="AO53" s="12">
        <v>36.506173134936901</v>
      </c>
      <c r="AP53">
        <v>1119</v>
      </c>
      <c r="AQ53">
        <v>421</v>
      </c>
      <c r="AR53">
        <v>34</v>
      </c>
      <c r="AS53" s="13">
        <v>-0.96638876960198605</v>
      </c>
      <c r="AT53" s="12">
        <v>8.0528671407331593</v>
      </c>
    </row>
    <row r="54" spans="1:46" x14ac:dyDescent="0.2">
      <c r="A54" t="s">
        <v>99</v>
      </c>
      <c r="B54" s="35">
        <v>31.219121966666702</v>
      </c>
      <c r="C54" s="35">
        <v>75.999604566666704</v>
      </c>
      <c r="D54">
        <v>1</v>
      </c>
      <c r="E54">
        <v>60</v>
      </c>
      <c r="F54" t="s">
        <v>106</v>
      </c>
      <c r="G54">
        <v>4</v>
      </c>
      <c r="H54" t="s">
        <v>48</v>
      </c>
      <c r="I54" s="11">
        <v>43802</v>
      </c>
      <c r="J54" s="12">
        <v>0.48468174710918099</v>
      </c>
      <c r="K54" s="12">
        <v>1.2453720669233499</v>
      </c>
      <c r="L54">
        <v>394.77538077431598</v>
      </c>
      <c r="M54" s="13">
        <v>0.24718521762793699</v>
      </c>
      <c r="N54" s="14">
        <v>0.89849836607428302</v>
      </c>
      <c r="O54" s="14">
        <v>9.1401671005006901E-2</v>
      </c>
      <c r="P54" s="14">
        <v>1.0099962920710401E-2</v>
      </c>
      <c r="Q54" s="15">
        <v>72.543981152245692</v>
      </c>
      <c r="R54">
        <v>0.97</v>
      </c>
      <c r="S54" s="12">
        <v>35.108990512573797</v>
      </c>
      <c r="T54">
        <v>316</v>
      </c>
      <c r="U54" s="13">
        <v>0</v>
      </c>
      <c r="V54" s="12">
        <f t="shared" si="0"/>
        <v>6.6393444358524292</v>
      </c>
      <c r="W54" s="12">
        <v>2.6176297500000001E-2</v>
      </c>
      <c r="X54">
        <v>3.3330207726126174E-2</v>
      </c>
      <c r="Y54" s="15">
        <v>146352.58358662599</v>
      </c>
      <c r="Z54" s="15">
        <v>2405775.0759878419</v>
      </c>
      <c r="AA54">
        <v>6</v>
      </c>
      <c r="AB54" s="20">
        <v>11.72</v>
      </c>
      <c r="AC54" s="12">
        <v>3</v>
      </c>
      <c r="AD54" s="36">
        <v>0.9</v>
      </c>
      <c r="AE54" s="20">
        <v>8.11</v>
      </c>
      <c r="AF54" s="20">
        <v>0.04</v>
      </c>
      <c r="AG54" s="15">
        <v>59270.516717325198</v>
      </c>
      <c r="AH54" s="12">
        <v>35.35742298417545</v>
      </c>
      <c r="AI54" s="12">
        <v>5.3254388781587423</v>
      </c>
      <c r="AJ54" s="15">
        <v>212006.079027356</v>
      </c>
      <c r="AK54" s="18">
        <v>1307</v>
      </c>
      <c r="AL54" s="19">
        <v>29.98</v>
      </c>
      <c r="AM54" s="15">
        <v>46712761.824707001</v>
      </c>
      <c r="AN54" s="12">
        <v>23.441091954022991</v>
      </c>
      <c r="AO54" s="12">
        <v>38.775526098841361</v>
      </c>
      <c r="AP54">
        <v>926</v>
      </c>
      <c r="AQ54">
        <v>342</v>
      </c>
      <c r="AR54">
        <v>39</v>
      </c>
      <c r="AS54" s="13">
        <v>-1.0335247079038801</v>
      </c>
      <c r="AT54" s="12">
        <v>8.0407777343257205</v>
      </c>
    </row>
    <row r="55" spans="1:46" x14ac:dyDescent="0.2">
      <c r="A55" t="s">
        <v>99</v>
      </c>
      <c r="B55" s="38">
        <v>34.004292416666701</v>
      </c>
      <c r="C55" s="38">
        <v>77.4996978333333</v>
      </c>
      <c r="D55">
        <v>2</v>
      </c>
      <c r="E55">
        <v>61</v>
      </c>
      <c r="F55" t="s">
        <v>107</v>
      </c>
      <c r="G55">
        <v>1</v>
      </c>
      <c r="H55" t="s">
        <v>55</v>
      </c>
      <c r="I55" s="11">
        <v>43804</v>
      </c>
      <c r="J55" s="12">
        <v>0.47253432457502298</v>
      </c>
      <c r="K55" s="12">
        <v>1.25436141644876</v>
      </c>
      <c r="L55">
        <v>389.58892573860197</v>
      </c>
      <c r="M55" s="13">
        <v>0.24841224317587199</v>
      </c>
      <c r="N55" s="14">
        <v>0.90492376228753202</v>
      </c>
      <c r="O55" s="14">
        <v>8.6808079100444802E-2</v>
      </c>
      <c r="P55" s="14">
        <v>8.26815861202327E-3</v>
      </c>
      <c r="Q55" s="15">
        <v>58.195622606428699</v>
      </c>
      <c r="R55" s="12">
        <v>-1.8442000000000001</v>
      </c>
      <c r="S55" s="12">
        <v>34.6085542776719</v>
      </c>
      <c r="T55">
        <v>10</v>
      </c>
      <c r="U55" s="13">
        <v>0</v>
      </c>
      <c r="V55" s="12">
        <f t="shared" si="0"/>
        <v>5.2298834089031185</v>
      </c>
      <c r="W55" s="12">
        <v>1.8311669999999999E-2</v>
      </c>
      <c r="X55">
        <v>4.7654626810810828E-3</v>
      </c>
      <c r="Y55" s="15">
        <v>73860.182370820694</v>
      </c>
      <c r="Z55" s="15">
        <v>4039513.6778115509</v>
      </c>
      <c r="AA55">
        <v>1</v>
      </c>
      <c r="AB55" s="20">
        <v>4.3099999999999996</v>
      </c>
      <c r="AC55" s="12">
        <v>43</v>
      </c>
      <c r="AD55" s="36">
        <v>0.4</v>
      </c>
      <c r="AE55" s="20">
        <v>1.61</v>
      </c>
      <c r="AF55" s="20">
        <v>0.13</v>
      </c>
      <c r="AG55" s="15">
        <v>79331.306990881494</v>
      </c>
      <c r="AH55" s="12">
        <v>31.075591363148387</v>
      </c>
      <c r="AI55" s="12">
        <v>5.9419281336648337</v>
      </c>
      <c r="AJ55" s="15">
        <v>162006.079027356</v>
      </c>
      <c r="AK55" s="18">
        <v>1735</v>
      </c>
      <c r="AL55" s="19">
        <v>27.064299999999999</v>
      </c>
      <c r="AM55" s="15">
        <v>18196179.339477502</v>
      </c>
      <c r="AN55" s="12">
        <v>18.395833333333332</v>
      </c>
      <c r="AO55" s="12">
        <v>37.932406272703801</v>
      </c>
      <c r="AP55">
        <v>1232</v>
      </c>
      <c r="AQ55">
        <v>460</v>
      </c>
      <c r="AR55">
        <v>43</v>
      </c>
      <c r="AS55" s="13">
        <v>-0.87165785294593301</v>
      </c>
      <c r="AT55" s="12">
        <v>7.9326057069887597</v>
      </c>
    </row>
    <row r="56" spans="1:46" x14ac:dyDescent="0.2">
      <c r="A56" t="s">
        <v>99</v>
      </c>
      <c r="B56" s="38">
        <v>34.004292416666701</v>
      </c>
      <c r="C56" s="38">
        <v>77.4996978333333</v>
      </c>
      <c r="D56">
        <v>2</v>
      </c>
      <c r="E56">
        <v>62</v>
      </c>
      <c r="F56" t="s">
        <v>108</v>
      </c>
      <c r="G56">
        <v>1</v>
      </c>
      <c r="H56" t="s">
        <v>55</v>
      </c>
      <c r="I56" s="11">
        <v>43804</v>
      </c>
      <c r="J56" s="12">
        <v>0.47423641100295399</v>
      </c>
      <c r="K56" s="12">
        <v>1.25734880881773</v>
      </c>
      <c r="L56">
        <v>390.85656391497901</v>
      </c>
      <c r="M56" s="13">
        <v>0.24513130568025801</v>
      </c>
      <c r="N56" s="14">
        <v>0.90255662929812996</v>
      </c>
      <c r="O56" s="14">
        <v>9.0506638744383999E-2</v>
      </c>
      <c r="P56" s="14">
        <v>6.93673195748568E-3</v>
      </c>
      <c r="Q56" s="15">
        <v>60.43903679455245</v>
      </c>
      <c r="R56" s="12">
        <v>-1.8543000000000001</v>
      </c>
      <c r="S56" s="12">
        <v>34.606187137649997</v>
      </c>
      <c r="T56">
        <v>30</v>
      </c>
      <c r="U56" s="13">
        <v>0</v>
      </c>
      <c r="V56" s="12">
        <f t="shared" si="0"/>
        <v>5.8236257121882096</v>
      </c>
      <c r="W56" s="12">
        <v>2.7232739999999998E-2</v>
      </c>
      <c r="X56">
        <v>1.2576284533333327E-2</v>
      </c>
      <c r="Y56" s="15">
        <v>79331.306990881494</v>
      </c>
      <c r="Z56" s="15">
        <v>4177811.5501519712</v>
      </c>
      <c r="AA56">
        <v>8</v>
      </c>
      <c r="AB56" s="20">
        <v>4.3499999999999996</v>
      </c>
      <c r="AC56" s="12">
        <v>54</v>
      </c>
      <c r="AD56" s="36">
        <v>0.39</v>
      </c>
      <c r="AE56" s="20">
        <v>1.73</v>
      </c>
      <c r="AF56" s="20">
        <v>0.12</v>
      </c>
      <c r="AG56" s="15">
        <v>74164.133738601799</v>
      </c>
      <c r="AH56" s="12">
        <v>27.894766755463866</v>
      </c>
      <c r="AI56" s="12">
        <v>4.7899312445652509</v>
      </c>
      <c r="AJ56" s="15">
        <v>160486.32218844999</v>
      </c>
      <c r="AK56" s="18">
        <v>1555</v>
      </c>
      <c r="AL56" s="19">
        <v>27.074100000000001</v>
      </c>
      <c r="AM56" s="15">
        <v>31438052.1021729</v>
      </c>
      <c r="AN56" s="12">
        <v>23.069444444444443</v>
      </c>
      <c r="AO56" s="12">
        <v>45.803730174317579</v>
      </c>
      <c r="AP56">
        <v>1104</v>
      </c>
      <c r="AQ56">
        <v>417</v>
      </c>
      <c r="AR56">
        <v>34</v>
      </c>
      <c r="AS56" s="13">
        <v>-0.94645334987696395</v>
      </c>
      <c r="AT56" s="12">
        <v>7.9052512679685796</v>
      </c>
    </row>
    <row r="57" spans="1:46" x14ac:dyDescent="0.2">
      <c r="A57" t="s">
        <v>99</v>
      </c>
      <c r="B57" s="38">
        <v>34.004292416666701</v>
      </c>
      <c r="C57" s="38">
        <v>77.4996978333333</v>
      </c>
      <c r="D57">
        <v>2</v>
      </c>
      <c r="E57">
        <v>64</v>
      </c>
      <c r="F57" t="s">
        <v>109</v>
      </c>
      <c r="G57">
        <v>1</v>
      </c>
      <c r="H57" t="s">
        <v>55</v>
      </c>
      <c r="I57" s="11">
        <v>43804</v>
      </c>
      <c r="J57" s="12">
        <v>0.47841625127611398</v>
      </c>
      <c r="K57" s="12">
        <v>1.24996449764437</v>
      </c>
      <c r="L57">
        <v>393.59482989948799</v>
      </c>
      <c r="M57" s="13">
        <v>0.247541608429342</v>
      </c>
      <c r="N57" s="14">
        <v>0.90057469250544497</v>
      </c>
      <c r="O57" s="14">
        <v>9.2781864835120104E-2</v>
      </c>
      <c r="P57" s="14">
        <v>6.6434426594344396E-3</v>
      </c>
      <c r="Q57" s="15">
        <v>65.589165650570166</v>
      </c>
      <c r="R57" s="12">
        <v>-1.2682</v>
      </c>
      <c r="S57" s="12">
        <v>34.7368753169754</v>
      </c>
      <c r="T57">
        <v>90</v>
      </c>
      <c r="U57" s="13">
        <v>0</v>
      </c>
      <c r="V57" s="12">
        <f t="shared" si="0"/>
        <v>6.3685371480919102</v>
      </c>
      <c r="W57" s="12">
        <v>1.9015964999999999E-2</v>
      </c>
      <c r="X57" s="37">
        <v>0</v>
      </c>
      <c r="Y57" s="15">
        <v>86170.212765957505</v>
      </c>
      <c r="Z57" s="15">
        <v>3316109.4224924031</v>
      </c>
      <c r="AA57">
        <v>3</v>
      </c>
      <c r="AB57" s="20">
        <v>8.33</v>
      </c>
      <c r="AC57" s="12">
        <v>34</v>
      </c>
      <c r="AD57" s="36">
        <v>0.63</v>
      </c>
      <c r="AE57" s="20">
        <v>3.62</v>
      </c>
      <c r="AF57" s="20">
        <v>6.0000000000000005E-2</v>
      </c>
      <c r="AG57" s="15">
        <v>78115.501519756799</v>
      </c>
      <c r="AH57" s="12">
        <v>24.511104349036707</v>
      </c>
      <c r="AI57" s="12">
        <v>3.8487809333703149</v>
      </c>
      <c r="AJ57" s="15">
        <v>173404.255319149</v>
      </c>
      <c r="AK57" s="18">
        <v>2158</v>
      </c>
      <c r="AL57" s="19">
        <v>27.694299999999998</v>
      </c>
      <c r="AM57" s="15">
        <v>35929901.676452599</v>
      </c>
      <c r="AN57" s="12">
        <v>19.715277777777779</v>
      </c>
      <c r="AO57" s="12">
        <v>36.070489841835133</v>
      </c>
      <c r="AP57">
        <v>1408</v>
      </c>
      <c r="AQ57">
        <v>673</v>
      </c>
      <c r="AR57">
        <v>77</v>
      </c>
      <c r="AS57" s="13">
        <v>-0.966614561590731</v>
      </c>
      <c r="AT57" s="12">
        <v>8.0004421184999099</v>
      </c>
    </row>
    <row r="58" spans="1:46" x14ac:dyDescent="0.2">
      <c r="A58" t="s">
        <v>99</v>
      </c>
      <c r="B58" s="35">
        <v>34.009</v>
      </c>
      <c r="C58" s="35">
        <v>79.733000000000004</v>
      </c>
      <c r="D58">
        <v>4</v>
      </c>
      <c r="E58">
        <v>66</v>
      </c>
      <c r="F58" t="s">
        <v>110</v>
      </c>
      <c r="G58">
        <v>1</v>
      </c>
      <c r="H58" t="s">
        <v>55</v>
      </c>
      <c r="I58" s="11">
        <v>43808</v>
      </c>
      <c r="J58" s="12">
        <v>0.46997982589762999</v>
      </c>
      <c r="K58" s="12">
        <v>1.25054211177547</v>
      </c>
      <c r="L58">
        <v>388.41692266962701</v>
      </c>
      <c r="M58" s="13">
        <v>0.25174099854392601</v>
      </c>
      <c r="N58" s="14">
        <v>0.89983075863029605</v>
      </c>
      <c r="O58" s="14">
        <v>8.9580714977761405E-2</v>
      </c>
      <c r="P58" s="14">
        <v>1.05885263919413E-2</v>
      </c>
      <c r="Q58" s="15">
        <v>59.47185463659148</v>
      </c>
      <c r="R58" s="12">
        <v>-1.8613</v>
      </c>
      <c r="S58" s="12">
        <v>34.282670699637301</v>
      </c>
      <c r="T58">
        <v>10</v>
      </c>
      <c r="U58" s="13">
        <v>100</v>
      </c>
      <c r="V58" s="12">
        <f t="shared" si="0"/>
        <v>7.2876561955741712</v>
      </c>
      <c r="W58" s="12">
        <v>1.5729255000000001E-2</v>
      </c>
      <c r="X58">
        <v>3.5630423848648639E-2</v>
      </c>
      <c r="Y58" s="15">
        <v>102145.214521452</v>
      </c>
      <c r="Z58" s="15">
        <v>6410891.0891089123</v>
      </c>
      <c r="AA58">
        <v>1</v>
      </c>
      <c r="AB58" s="20">
        <v>3.92</v>
      </c>
      <c r="AC58" s="12">
        <v>55</v>
      </c>
      <c r="AD58" s="36">
        <v>0.42</v>
      </c>
      <c r="AE58" s="20">
        <v>1.9300000000000002</v>
      </c>
      <c r="AF58" s="20">
        <v>0.16</v>
      </c>
      <c r="AG58" s="15">
        <v>120297.02970297</v>
      </c>
      <c r="AH58" s="12">
        <v>32.867556191909024</v>
      </c>
      <c r="AI58" s="12">
        <v>4.5100311142380249</v>
      </c>
      <c r="AJ58" s="15">
        <v>231353.13531353101</v>
      </c>
      <c r="AK58" s="18">
        <v>1630</v>
      </c>
      <c r="AL58" s="19">
        <v>27.130700000000001</v>
      </c>
      <c r="AM58" s="15">
        <v>22877071.874084499</v>
      </c>
      <c r="AN58" s="12">
        <v>17.916666666666668</v>
      </c>
      <c r="AO58" s="12">
        <v>36.151554599024749</v>
      </c>
      <c r="AP58">
        <v>1134</v>
      </c>
      <c r="AQ58">
        <v>462</v>
      </c>
      <c r="AR58">
        <v>34</v>
      </c>
      <c r="AS58" s="13">
        <v>-0.79451241447153798</v>
      </c>
      <c r="AT58" s="12">
        <v>7.9540084720033999</v>
      </c>
    </row>
    <row r="59" spans="1:46" x14ac:dyDescent="0.2">
      <c r="A59" t="s">
        <v>99</v>
      </c>
      <c r="B59" s="35">
        <v>34.009</v>
      </c>
      <c r="C59" s="35">
        <v>79.733000000000004</v>
      </c>
      <c r="D59">
        <v>4</v>
      </c>
      <c r="E59">
        <v>67</v>
      </c>
      <c r="F59" t="s">
        <v>111</v>
      </c>
      <c r="G59">
        <v>1</v>
      </c>
      <c r="H59" t="s">
        <v>55</v>
      </c>
      <c r="I59" s="11">
        <v>43808</v>
      </c>
      <c r="J59" s="12">
        <v>0.48465758778836998</v>
      </c>
      <c r="K59" s="12">
        <v>1.25115152855187</v>
      </c>
      <c r="L59">
        <v>393.12071108666203</v>
      </c>
      <c r="M59" s="13">
        <v>0.24356045333559001</v>
      </c>
      <c r="N59" s="14">
        <v>0.88900230411846504</v>
      </c>
      <c r="O59" s="14">
        <v>9.1892038393858705E-2</v>
      </c>
      <c r="P59" s="14">
        <v>1.9105657487675402E-2</v>
      </c>
      <c r="Q59" s="15">
        <v>59.55957393483709</v>
      </c>
      <c r="R59" s="12">
        <v>-1.8621000000000001</v>
      </c>
      <c r="S59" s="12">
        <v>34.282548210897502</v>
      </c>
      <c r="T59">
        <v>20</v>
      </c>
      <c r="U59" s="13">
        <v>100</v>
      </c>
      <c r="V59" s="12">
        <f t="shared" si="0"/>
        <v>8.5689820479798549</v>
      </c>
      <c r="W59" s="12">
        <v>1.5729255000000001E-2</v>
      </c>
      <c r="X59">
        <v>4.4638783769369333E-2</v>
      </c>
      <c r="Y59" s="15">
        <v>99504.950495049503</v>
      </c>
      <c r="Z59" s="15">
        <v>7052805.2805280471</v>
      </c>
      <c r="AA59">
        <v>1</v>
      </c>
      <c r="AB59" s="20">
        <v>4.04</v>
      </c>
      <c r="AC59" s="12">
        <v>59</v>
      </c>
      <c r="AD59" s="36">
        <v>0.42</v>
      </c>
      <c r="AE59" s="20">
        <v>1.97</v>
      </c>
      <c r="AF59" s="20">
        <v>0.16</v>
      </c>
      <c r="AG59" s="15">
        <v>139933.99339933999</v>
      </c>
      <c r="AH59" s="12">
        <v>43.923907300778616</v>
      </c>
      <c r="AI59" s="12">
        <v>5.1259189311913333</v>
      </c>
      <c r="AJ59" s="15">
        <v>254290.429042904</v>
      </c>
      <c r="AK59" s="18">
        <v>1278</v>
      </c>
      <c r="AL59" s="19">
        <v>26.8323</v>
      </c>
      <c r="AM59" s="15">
        <v>61078592.7724609</v>
      </c>
      <c r="AN59" s="12">
        <v>20.701388888888889</v>
      </c>
      <c r="AO59" s="12">
        <v>41.70893951297473</v>
      </c>
      <c r="AP59">
        <v>904</v>
      </c>
      <c r="AQ59">
        <v>332</v>
      </c>
      <c r="AR59">
        <v>42</v>
      </c>
      <c r="AS59" s="13">
        <v>-1.0775645961584801</v>
      </c>
      <c r="AT59" s="12">
        <v>7.9502255673670303</v>
      </c>
    </row>
    <row r="60" spans="1:46" x14ac:dyDescent="0.2">
      <c r="A60" t="s">
        <v>99</v>
      </c>
      <c r="B60" s="35">
        <v>34.009</v>
      </c>
      <c r="C60" s="35">
        <v>79.733000000000004</v>
      </c>
      <c r="D60">
        <v>4</v>
      </c>
      <c r="E60">
        <v>68</v>
      </c>
      <c r="F60" t="s">
        <v>112</v>
      </c>
      <c r="G60">
        <v>1</v>
      </c>
      <c r="H60" t="s">
        <v>55</v>
      </c>
      <c r="I60" s="11">
        <v>43808</v>
      </c>
      <c r="J60" s="12">
        <v>0.485092581337152</v>
      </c>
      <c r="K60" s="12">
        <v>1.23958352931189</v>
      </c>
      <c r="L60">
        <v>394.17152258112998</v>
      </c>
      <c r="M60" s="13">
        <v>0.251116616974698</v>
      </c>
      <c r="N60" s="14">
        <v>0.89881514798352902</v>
      </c>
      <c r="O60" s="14">
        <v>9.1262836957892196E-2</v>
      </c>
      <c r="P60" s="14">
        <v>9.9220150585773402E-3</v>
      </c>
      <c r="Q60" s="15">
        <v>61.8437844611529</v>
      </c>
      <c r="R60" s="12">
        <v>-1.861</v>
      </c>
      <c r="S60" s="12">
        <v>34.282875372014999</v>
      </c>
      <c r="T60">
        <v>30</v>
      </c>
      <c r="U60" s="13">
        <v>100</v>
      </c>
      <c r="V60" s="12">
        <f t="shared" si="0"/>
        <v>8.417453047565969</v>
      </c>
      <c r="W60" s="12">
        <v>1.34989875E-2</v>
      </c>
      <c r="X60">
        <v>7.3452466738738745E-2</v>
      </c>
      <c r="Y60" s="15">
        <v>99504.950495049503</v>
      </c>
      <c r="Z60" s="15">
        <v>5968646.864686464</v>
      </c>
      <c r="AA60">
        <v>0</v>
      </c>
      <c r="AB60" s="20">
        <v>4.0699999999999994</v>
      </c>
      <c r="AC60" s="12">
        <v>60</v>
      </c>
      <c r="AD60" s="36">
        <v>0.42</v>
      </c>
      <c r="AE60" s="20">
        <v>2.09</v>
      </c>
      <c r="AF60" s="20">
        <v>0.16</v>
      </c>
      <c r="AG60" s="15">
        <v>127722.772277228</v>
      </c>
      <c r="AH60" s="12">
        <v>41.652988875176369</v>
      </c>
      <c r="AI60" s="12">
        <v>4.9484076287447722</v>
      </c>
      <c r="AJ60" s="15">
        <v>237128.71287128699</v>
      </c>
      <c r="AK60" s="18">
        <v>1817</v>
      </c>
      <c r="AL60" s="19">
        <v>26.837800000000001</v>
      </c>
      <c r="AM60" s="15">
        <v>50919340.073730499</v>
      </c>
      <c r="AN60" s="12">
        <v>26.551282051282051</v>
      </c>
      <c r="AO60" s="12">
        <v>51.519386692048656</v>
      </c>
      <c r="AP60">
        <v>1244</v>
      </c>
      <c r="AQ60">
        <v>511</v>
      </c>
      <c r="AR60">
        <v>62</v>
      </c>
      <c r="AS60" s="13">
        <v>-0.98708433869879397</v>
      </c>
      <c r="AT60" s="12">
        <v>8.0781283153734407</v>
      </c>
    </row>
    <row r="61" spans="1:46" x14ac:dyDescent="0.2">
      <c r="A61" t="s">
        <v>99</v>
      </c>
      <c r="B61" s="35">
        <v>34.009</v>
      </c>
      <c r="C61" s="35">
        <v>79.733000000000004</v>
      </c>
      <c r="D61">
        <v>4</v>
      </c>
      <c r="E61">
        <v>69</v>
      </c>
      <c r="F61" t="s">
        <v>113</v>
      </c>
      <c r="G61">
        <v>1</v>
      </c>
      <c r="H61" t="s">
        <v>55</v>
      </c>
      <c r="I61" s="11">
        <v>43808</v>
      </c>
      <c r="J61" s="12">
        <v>0.470710476155553</v>
      </c>
      <c r="K61" s="12">
        <v>1.25803020447839</v>
      </c>
      <c r="L61">
        <v>386.27109623542401</v>
      </c>
      <c r="M61" s="13">
        <v>0.248480152347404</v>
      </c>
      <c r="N61" s="14">
        <v>0.89326296628721802</v>
      </c>
      <c r="O61" s="14">
        <v>9.2941300718702602E-2</v>
      </c>
      <c r="P61" s="14">
        <v>1.37957329940794E-2</v>
      </c>
      <c r="Q61" s="15">
        <v>58.503433583959897</v>
      </c>
      <c r="R61" s="12">
        <v>-1.8587</v>
      </c>
      <c r="S61" s="12">
        <v>34.285690097351903</v>
      </c>
      <c r="T61">
        <v>40</v>
      </c>
      <c r="U61" s="13">
        <v>100</v>
      </c>
      <c r="V61" s="12">
        <f t="shared" si="0"/>
        <v>6.5449156763936331</v>
      </c>
      <c r="W61" s="12">
        <v>1.3381605E-2</v>
      </c>
      <c r="X61">
        <v>9.5247993729729568E-3</v>
      </c>
      <c r="Y61" s="15">
        <v>95544.554455445497</v>
      </c>
      <c r="Z61" s="15">
        <v>6128712.871287127</v>
      </c>
      <c r="AA61">
        <v>0</v>
      </c>
      <c r="AB61" s="20">
        <v>4.0699999999999994</v>
      </c>
      <c r="AC61" s="12">
        <v>55</v>
      </c>
      <c r="AD61" s="36">
        <v>0.42</v>
      </c>
      <c r="AE61" s="20">
        <v>2.0099999999999998</v>
      </c>
      <c r="AF61" s="20">
        <v>0.16</v>
      </c>
      <c r="AG61" s="15">
        <v>124257.42574257401</v>
      </c>
      <c r="AH61" s="12">
        <v>34.103199708955252</v>
      </c>
      <c r="AI61" s="12">
        <v>5.2106400441428962</v>
      </c>
      <c r="AJ61" s="15">
        <v>227887.78877887799</v>
      </c>
      <c r="AK61" s="18">
        <v>1554</v>
      </c>
      <c r="AL61" s="19">
        <v>26.8444</v>
      </c>
      <c r="AM61" s="15">
        <v>13378411.157958999</v>
      </c>
      <c r="AN61" s="12">
        <v>17.451388888888889</v>
      </c>
      <c r="AO61" s="12">
        <v>35.795619818814053</v>
      </c>
      <c r="AP61">
        <v>1099</v>
      </c>
      <c r="AQ61">
        <v>423</v>
      </c>
      <c r="AR61">
        <v>32</v>
      </c>
      <c r="AS61" s="13">
        <v>-0.841207534447727</v>
      </c>
      <c r="AT61" s="12">
        <v>7.8558452653658</v>
      </c>
    </row>
    <row r="62" spans="1:46" x14ac:dyDescent="0.2">
      <c r="A62" t="s">
        <v>99</v>
      </c>
      <c r="B62" s="35">
        <v>34.009</v>
      </c>
      <c r="C62" s="35">
        <v>79.733000000000004</v>
      </c>
      <c r="D62">
        <v>4</v>
      </c>
      <c r="E62">
        <v>70</v>
      </c>
      <c r="F62" t="s">
        <v>114</v>
      </c>
      <c r="G62">
        <v>1</v>
      </c>
      <c r="H62" t="s">
        <v>55</v>
      </c>
      <c r="I62" s="11">
        <v>43808</v>
      </c>
      <c r="J62" s="12">
        <v>0.47152560253849002</v>
      </c>
      <c r="K62" s="12">
        <v>1.2572261953481001</v>
      </c>
      <c r="L62">
        <v>385.60798796206598</v>
      </c>
      <c r="M62" s="13">
        <v>0.24889368606211501</v>
      </c>
      <c r="N62" s="14">
        <v>0.89525405055586804</v>
      </c>
      <c r="O62" s="14">
        <v>8.9038169935844805E-2</v>
      </c>
      <c r="P62" s="14">
        <v>1.5707779508287702E-2</v>
      </c>
      <c r="Q62" s="15">
        <v>59.289398496240601</v>
      </c>
      <c r="R62" s="12">
        <v>-1.8514999999999999</v>
      </c>
      <c r="S62" s="12">
        <v>34.302327289533103</v>
      </c>
      <c r="T62">
        <v>50</v>
      </c>
      <c r="U62" s="13">
        <v>100</v>
      </c>
      <c r="V62" s="12">
        <f t="shared" si="0"/>
        <v>8.1453303766040825</v>
      </c>
      <c r="W62" s="12">
        <v>1.1973015E-2</v>
      </c>
      <c r="X62">
        <v>2.7722143077477484E-2</v>
      </c>
      <c r="Y62" s="15">
        <v>92904.2904290429</v>
      </c>
      <c r="Z62" s="15">
        <v>5976897.6897689765</v>
      </c>
      <c r="AA62">
        <v>2</v>
      </c>
      <c r="AB62" s="20">
        <v>4.1499999999999995</v>
      </c>
      <c r="AC62" s="12">
        <v>57</v>
      </c>
      <c r="AD62" s="36">
        <v>0.43</v>
      </c>
      <c r="AE62" s="20">
        <v>2.0700000000000003</v>
      </c>
      <c r="AF62" s="20">
        <v>0.16</v>
      </c>
      <c r="AG62" s="15">
        <v>125247.524752475</v>
      </c>
      <c r="AH62" s="12">
        <v>40.735177324671376</v>
      </c>
      <c r="AI62" s="12">
        <v>5.0010466661580049</v>
      </c>
      <c r="AJ62" s="15">
        <v>226237.623762376</v>
      </c>
      <c r="AK62" s="18">
        <v>1689</v>
      </c>
      <c r="AL62" s="19">
        <v>26.863299999999999</v>
      </c>
      <c r="AM62" s="15">
        <v>7889399.7555389404</v>
      </c>
      <c r="AN62" s="12">
        <v>18.645833333333332</v>
      </c>
      <c r="AO62" s="12">
        <v>37.738618652740662</v>
      </c>
      <c r="AP62">
        <v>1197</v>
      </c>
      <c r="AQ62">
        <v>451</v>
      </c>
      <c r="AR62">
        <v>41</v>
      </c>
      <c r="AS62" s="13">
        <v>-0.845486544688131</v>
      </c>
      <c r="AT62" s="12">
        <v>7.8523129782071797</v>
      </c>
    </row>
    <row r="63" spans="1:46" x14ac:dyDescent="0.2">
      <c r="A63" t="s">
        <v>99</v>
      </c>
      <c r="B63" s="35">
        <v>34.009</v>
      </c>
      <c r="C63" s="35">
        <v>79.733000000000004</v>
      </c>
      <c r="D63">
        <v>4</v>
      </c>
      <c r="E63">
        <v>71</v>
      </c>
      <c r="F63" t="s">
        <v>115</v>
      </c>
      <c r="G63">
        <v>1</v>
      </c>
      <c r="H63" t="s">
        <v>55</v>
      </c>
      <c r="I63" s="11">
        <v>43808</v>
      </c>
      <c r="J63" s="12">
        <v>0.468040853149155</v>
      </c>
      <c r="K63" s="12">
        <v>1.26046050361177</v>
      </c>
      <c r="L63">
        <v>384.56889940153297</v>
      </c>
      <c r="M63" s="13">
        <v>0.248101085805077</v>
      </c>
      <c r="N63" s="14">
        <v>0.90862947535603</v>
      </c>
      <c r="O63" s="14">
        <v>8.22950810351393E-2</v>
      </c>
      <c r="P63" s="14">
        <v>9.0754436088312396E-3</v>
      </c>
      <c r="Q63" s="15">
        <v>60.935012531328333</v>
      </c>
      <c r="R63" s="12">
        <v>-1.7344999999999999</v>
      </c>
      <c r="S63" s="12">
        <v>34.989290484991699</v>
      </c>
      <c r="T63">
        <v>334</v>
      </c>
      <c r="U63" s="13">
        <v>100</v>
      </c>
      <c r="V63" s="12">
        <f t="shared" si="0"/>
        <v>8.2744326861850883</v>
      </c>
      <c r="W63" s="12">
        <v>8.45153999999999E-3</v>
      </c>
      <c r="X63" s="15">
        <v>0</v>
      </c>
      <c r="Y63" s="15">
        <v>95379.5379537954</v>
      </c>
      <c r="Z63" s="15">
        <v>2358085.8085808624</v>
      </c>
      <c r="AA63">
        <v>0</v>
      </c>
      <c r="AB63" s="20">
        <v>8.74</v>
      </c>
      <c r="AC63" s="12">
        <v>3</v>
      </c>
      <c r="AD63" s="36">
        <v>0.71</v>
      </c>
      <c r="AE63" s="20">
        <v>6.5399999999999991</v>
      </c>
      <c r="AF63" s="20">
        <v>0.04</v>
      </c>
      <c r="AG63" s="15">
        <v>41419.141914191401</v>
      </c>
      <c r="AH63" s="12">
        <v>34.281914101363242</v>
      </c>
      <c r="AI63" s="12">
        <v>4.1431135404122621</v>
      </c>
      <c r="AJ63" s="15">
        <v>145049.504950495</v>
      </c>
      <c r="AK63" s="18">
        <v>1296</v>
      </c>
      <c r="AL63" s="19">
        <v>27.584700000000002</v>
      </c>
      <c r="AM63" s="15">
        <v>13182750.870422401</v>
      </c>
      <c r="AN63" s="12">
        <v>17.930555555555554</v>
      </c>
      <c r="AO63" s="12">
        <v>35.310843097971571</v>
      </c>
      <c r="AP63">
        <v>970</v>
      </c>
      <c r="AQ63">
        <v>311</v>
      </c>
      <c r="AR63">
        <v>15</v>
      </c>
      <c r="AS63" s="13">
        <v>-0.80943254580183199</v>
      </c>
      <c r="AT63" s="12">
        <v>7.8257811373795301</v>
      </c>
    </row>
    <row r="64" spans="1:46" x14ac:dyDescent="0.2">
      <c r="A64" t="s">
        <v>99</v>
      </c>
      <c r="B64" s="39">
        <v>34.364297966666697</v>
      </c>
      <c r="C64" s="39">
        <v>80.527026266666695</v>
      </c>
      <c r="D64">
        <v>5</v>
      </c>
      <c r="E64">
        <v>72</v>
      </c>
      <c r="F64" t="s">
        <v>116</v>
      </c>
      <c r="G64">
        <v>1</v>
      </c>
      <c r="H64" t="s">
        <v>55</v>
      </c>
      <c r="I64" s="11">
        <v>43810</v>
      </c>
      <c r="J64" s="12">
        <v>0.46311979009485599</v>
      </c>
      <c r="K64" s="12">
        <v>1.2723843088603199</v>
      </c>
      <c r="L64">
        <v>383.10292559902501</v>
      </c>
      <c r="M64" s="13">
        <v>0.24257789336754701</v>
      </c>
      <c r="N64" s="14">
        <v>0.87481797002515505</v>
      </c>
      <c r="O64" s="14">
        <v>8.6269541373249201E-2</v>
      </c>
      <c r="P64" s="14">
        <v>3.8912488601596198E-2</v>
      </c>
      <c r="Q64" s="15">
        <v>69.58</v>
      </c>
      <c r="R64" s="12">
        <v>-1.8240000000000001</v>
      </c>
      <c r="S64" s="12">
        <v>34.140640615785301</v>
      </c>
      <c r="T64">
        <v>10</v>
      </c>
      <c r="U64" s="13">
        <v>99</v>
      </c>
      <c r="V64" s="12">
        <f t="shared" si="0"/>
        <v>7.9789902488975288</v>
      </c>
      <c r="W64" s="12">
        <v>1.3968517499999999E-2</v>
      </c>
      <c r="X64">
        <v>0.1062213110918919</v>
      </c>
      <c r="Y64" s="15">
        <v>93916.913946587505</v>
      </c>
      <c r="Z64" s="15">
        <v>6394658.7537092045</v>
      </c>
      <c r="AA64">
        <v>1</v>
      </c>
      <c r="AB64" s="20">
        <v>3.9499999999999997</v>
      </c>
      <c r="AC64" s="12">
        <v>50</v>
      </c>
      <c r="AD64" s="36">
        <v>0.4</v>
      </c>
      <c r="AE64" s="20">
        <v>1.53</v>
      </c>
      <c r="AF64" s="20">
        <v>0.14000000000000001</v>
      </c>
      <c r="AG64" s="15">
        <v>98367.952522255204</v>
      </c>
      <c r="AH64" s="12">
        <v>45.067268592345322</v>
      </c>
      <c r="AI64" s="12">
        <v>5.6482420941136438</v>
      </c>
      <c r="AJ64" s="15">
        <v>197181.00890207701</v>
      </c>
      <c r="AK64" s="18">
        <v>1630</v>
      </c>
      <c r="AL64" s="19">
        <v>26.769200000000001</v>
      </c>
      <c r="AM64" s="15">
        <v>9681901.2039184608</v>
      </c>
      <c r="AN64" s="12">
        <v>17.1875</v>
      </c>
      <c r="AO64" s="12">
        <v>29.642138545559067</v>
      </c>
      <c r="AP64">
        <v>1150</v>
      </c>
      <c r="AQ64">
        <v>435</v>
      </c>
      <c r="AR64">
        <v>45</v>
      </c>
      <c r="AS64" s="13">
        <v>-0.82746524820915601</v>
      </c>
      <c r="AT64" s="12">
        <v>7.69843345135103</v>
      </c>
    </row>
    <row r="65" spans="1:46" x14ac:dyDescent="0.2">
      <c r="A65" t="s">
        <v>99</v>
      </c>
      <c r="B65" s="39">
        <v>34.364297966666697</v>
      </c>
      <c r="C65" s="39">
        <v>80.527026266666695</v>
      </c>
      <c r="D65">
        <v>5</v>
      </c>
      <c r="E65">
        <v>73</v>
      </c>
      <c r="F65" t="s">
        <v>117</v>
      </c>
      <c r="G65">
        <v>1</v>
      </c>
      <c r="H65" t="s">
        <v>55</v>
      </c>
      <c r="I65" s="11">
        <v>43810</v>
      </c>
      <c r="J65" s="12">
        <v>0.47211668420592001</v>
      </c>
      <c r="K65" s="12">
        <v>1.2599519673375701</v>
      </c>
      <c r="L65">
        <v>388.533360961261</v>
      </c>
      <c r="M65" s="13">
        <v>0.244434005879965</v>
      </c>
      <c r="N65" s="14">
        <v>0.88526404721278495</v>
      </c>
      <c r="O65" s="14">
        <v>8.9251481467689298E-2</v>
      </c>
      <c r="P65" s="14">
        <v>2.5484471319525501E-2</v>
      </c>
      <c r="Q65" s="15">
        <v>60.475363408521297</v>
      </c>
      <c r="R65" s="12">
        <v>-1.8182</v>
      </c>
      <c r="S65" s="12">
        <v>34.147745799651098</v>
      </c>
      <c r="T65">
        <v>20</v>
      </c>
      <c r="U65" s="13">
        <v>99</v>
      </c>
      <c r="V65" s="12">
        <f t="shared" si="0"/>
        <v>8.7470397997273963</v>
      </c>
      <c r="W65" s="12">
        <v>1.1973015E-2</v>
      </c>
      <c r="X65">
        <v>0</v>
      </c>
      <c r="Y65" s="15">
        <v>98071.216617210695</v>
      </c>
      <c r="Z65" s="15">
        <v>5327893.1750741778</v>
      </c>
      <c r="AA65">
        <v>3</v>
      </c>
      <c r="AB65" s="20">
        <v>4.0999999999999996</v>
      </c>
      <c r="AC65" s="12">
        <v>40</v>
      </c>
      <c r="AD65" s="36">
        <v>0.4</v>
      </c>
      <c r="AE65" s="20">
        <v>1.6</v>
      </c>
      <c r="AF65" s="20">
        <v>0.15000000000000002</v>
      </c>
      <c r="AG65" s="15">
        <v>87982.195845697293</v>
      </c>
      <c r="AH65" s="12">
        <v>68.297861138018177</v>
      </c>
      <c r="AI65" s="12">
        <v>7.8081113955999948</v>
      </c>
      <c r="AJ65" s="15">
        <v>193768.545994065</v>
      </c>
      <c r="AK65" s="18">
        <v>1676</v>
      </c>
      <c r="AL65" s="19">
        <v>26.7729</v>
      </c>
      <c r="AM65" s="15">
        <v>23292867.813903801</v>
      </c>
      <c r="AN65" s="12">
        <v>18.979166666666664</v>
      </c>
      <c r="AO65" s="12">
        <v>37.659963853629158</v>
      </c>
      <c r="AP65">
        <v>1168</v>
      </c>
      <c r="AQ65">
        <v>462</v>
      </c>
      <c r="AR65">
        <v>46</v>
      </c>
      <c r="AS65" s="13">
        <v>-0.91651729246121405</v>
      </c>
      <c r="AT65" s="12">
        <v>7.8472547715012499</v>
      </c>
    </row>
    <row r="66" spans="1:46" x14ac:dyDescent="0.2">
      <c r="A66" t="s">
        <v>99</v>
      </c>
      <c r="B66" s="39">
        <v>34.364297966666697</v>
      </c>
      <c r="C66" s="39">
        <v>80.527026266666695</v>
      </c>
      <c r="D66">
        <v>5</v>
      </c>
      <c r="E66">
        <v>74</v>
      </c>
      <c r="F66" t="s">
        <v>118</v>
      </c>
      <c r="G66">
        <v>1</v>
      </c>
      <c r="H66" t="s">
        <v>55</v>
      </c>
      <c r="I66" s="11">
        <v>43810</v>
      </c>
      <c r="J66" s="12">
        <v>0.473396787323699</v>
      </c>
      <c r="K66" s="12">
        <v>1.2514221063747299</v>
      </c>
      <c r="L66">
        <v>390.89520097168702</v>
      </c>
      <c r="M66" s="13">
        <v>0.24926695494185599</v>
      </c>
      <c r="N66" s="14">
        <v>0.89935034673157699</v>
      </c>
      <c r="O66" s="14">
        <v>9.2406749064136304E-2</v>
      </c>
      <c r="P66" s="14">
        <v>8.2429042042882605E-3</v>
      </c>
      <c r="Q66" s="15">
        <v>65.675363408521292</v>
      </c>
      <c r="R66" s="12">
        <v>-1.8147</v>
      </c>
      <c r="S66" s="12">
        <v>34.152886752211302</v>
      </c>
      <c r="T66">
        <v>30</v>
      </c>
      <c r="U66" s="13">
        <v>99</v>
      </c>
      <c r="V66" s="12">
        <f t="shared" ref="V66:V73" si="1">AH66/AI66</f>
        <v>7.4244911658349624</v>
      </c>
      <c r="W66" s="12">
        <v>1.3616369999999999E-2</v>
      </c>
      <c r="X66">
        <v>0.12440083373693692</v>
      </c>
      <c r="Y66" s="15">
        <v>93175.074183976307</v>
      </c>
      <c r="Z66" s="15">
        <v>5083086.0534124654</v>
      </c>
      <c r="AA66">
        <v>1</v>
      </c>
      <c r="AB66" s="20">
        <v>4.2399999999999993</v>
      </c>
      <c r="AC66" s="12">
        <v>54</v>
      </c>
      <c r="AD66" s="36">
        <v>0.41</v>
      </c>
      <c r="AE66" s="20">
        <v>1.6400000000000001</v>
      </c>
      <c r="AF66" s="20">
        <v>0.15000000000000002</v>
      </c>
      <c r="AG66" s="15">
        <v>87091.988130563797</v>
      </c>
      <c r="AH66" s="12">
        <v>30.213897818474411</v>
      </c>
      <c r="AI66" s="12">
        <v>4.0694907090076038</v>
      </c>
      <c r="AJ66" s="15">
        <v>186795.25222551901</v>
      </c>
      <c r="AK66" s="18">
        <v>1860</v>
      </c>
      <c r="AL66" s="19">
        <v>26.789899999999999</v>
      </c>
      <c r="AM66" s="15">
        <v>32841286.416992199</v>
      </c>
      <c r="AN66" s="12">
        <v>19.291666666666664</v>
      </c>
      <c r="AO66" s="12">
        <v>35.249138791969457</v>
      </c>
      <c r="AP66">
        <v>1264</v>
      </c>
      <c r="AQ66">
        <v>544</v>
      </c>
      <c r="AR66">
        <v>52</v>
      </c>
      <c r="AS66" s="13">
        <v>-0.873739549264825</v>
      </c>
      <c r="AT66" s="12">
        <v>7.9700126515118397</v>
      </c>
    </row>
    <row r="67" spans="1:46" x14ac:dyDescent="0.2">
      <c r="A67" t="s">
        <v>99</v>
      </c>
      <c r="B67" s="39">
        <v>34.364297966666697</v>
      </c>
      <c r="C67" s="39">
        <v>80.527026266666695</v>
      </c>
      <c r="D67">
        <v>5</v>
      </c>
      <c r="E67">
        <v>75</v>
      </c>
      <c r="F67" t="s">
        <v>119</v>
      </c>
      <c r="G67">
        <v>1</v>
      </c>
      <c r="H67" t="s">
        <v>55</v>
      </c>
      <c r="I67" s="11">
        <v>43810</v>
      </c>
      <c r="J67" s="12">
        <v>0.46851491618997398</v>
      </c>
      <c r="K67" s="12">
        <v>1.2591541975792999</v>
      </c>
      <c r="L67">
        <v>386.45355160231202</v>
      </c>
      <c r="M67" s="13">
        <v>0.24803108121922399</v>
      </c>
      <c r="N67" s="14">
        <v>0.89289216711520802</v>
      </c>
      <c r="O67" s="14">
        <v>9.0576369776947704E-2</v>
      </c>
      <c r="P67" s="14">
        <v>1.65314631078438E-2</v>
      </c>
      <c r="Q67" s="15">
        <v>66.000061130000006</v>
      </c>
      <c r="R67" s="12">
        <v>-1.7115</v>
      </c>
      <c r="S67" s="12">
        <v>34.191158032756903</v>
      </c>
      <c r="T67">
        <v>40</v>
      </c>
      <c r="U67" s="13">
        <v>99</v>
      </c>
      <c r="V67" s="12">
        <f t="shared" si="1"/>
        <v>7.8187811053038194</v>
      </c>
      <c r="W67" s="12">
        <v>1.5964019999999999E-2</v>
      </c>
      <c r="X67">
        <v>0</v>
      </c>
      <c r="Y67" s="15">
        <v>83976.261127596401</v>
      </c>
      <c r="Z67" s="15">
        <v>3501483.6795252198</v>
      </c>
      <c r="AA67">
        <v>0</v>
      </c>
      <c r="AB67" s="20">
        <v>6.78</v>
      </c>
      <c r="AC67" s="12">
        <v>35</v>
      </c>
      <c r="AD67" s="36">
        <v>0.55000000000000004</v>
      </c>
      <c r="AE67" s="20">
        <v>2.81</v>
      </c>
      <c r="AF67" s="20">
        <v>0.13</v>
      </c>
      <c r="AG67" s="15">
        <v>69436.201780415402</v>
      </c>
      <c r="AH67" s="12">
        <v>31.84017636539836</v>
      </c>
      <c r="AI67" s="12">
        <v>4.0722685462827171</v>
      </c>
      <c r="AJ67" s="15">
        <v>156528.18991097901</v>
      </c>
      <c r="AK67" s="18">
        <v>1508</v>
      </c>
      <c r="AL67" s="19">
        <v>26.860800000000001</v>
      </c>
      <c r="AM67" s="15">
        <v>15763761.434082</v>
      </c>
      <c r="AN67" s="12">
        <v>19</v>
      </c>
      <c r="AO67" s="12">
        <v>34.545422549065442</v>
      </c>
      <c r="AP67">
        <v>1079</v>
      </c>
      <c r="AQ67">
        <v>395</v>
      </c>
      <c r="AR67">
        <v>34</v>
      </c>
      <c r="AS67" s="13">
        <v>-0.82410544436258504</v>
      </c>
      <c r="AT67" s="12">
        <v>7.8560540179273097</v>
      </c>
    </row>
    <row r="68" spans="1:46" x14ac:dyDescent="0.2">
      <c r="A68" t="s">
        <v>99</v>
      </c>
      <c r="B68" s="39">
        <v>34.364297966666697</v>
      </c>
      <c r="C68" s="39">
        <v>80.527026266666695</v>
      </c>
      <c r="D68">
        <v>5</v>
      </c>
      <c r="E68">
        <v>76</v>
      </c>
      <c r="F68" t="s">
        <v>120</v>
      </c>
      <c r="G68">
        <v>2</v>
      </c>
      <c r="H68" t="s">
        <v>61</v>
      </c>
      <c r="I68" s="11">
        <v>43810</v>
      </c>
      <c r="J68" s="12">
        <v>0.48485656721380499</v>
      </c>
      <c r="K68" s="12">
        <v>1.25541154440452</v>
      </c>
      <c r="L68">
        <v>394.481608800814</v>
      </c>
      <c r="M68" s="13">
        <v>0.24014560175362101</v>
      </c>
      <c r="N68" s="14">
        <v>0.88669760021253496</v>
      </c>
      <c r="O68" s="14">
        <v>9.5217029247316801E-2</v>
      </c>
      <c r="P68" s="14">
        <v>1.8085370540148402E-2</v>
      </c>
      <c r="Q68" s="15">
        <v>67.061328320801991</v>
      </c>
      <c r="R68" s="12">
        <v>3.5999999999999997E-2</v>
      </c>
      <c r="S68" s="12">
        <v>34.789575441763702</v>
      </c>
      <c r="T68">
        <v>90</v>
      </c>
      <c r="U68" s="13">
        <v>99</v>
      </c>
      <c r="V68" s="12">
        <f t="shared" si="1"/>
        <v>8.9029263839941262</v>
      </c>
      <c r="W68" s="12">
        <v>2.0307172500000002E-2</v>
      </c>
      <c r="X68">
        <v>0</v>
      </c>
      <c r="Y68" s="15">
        <v>95103.857566765597</v>
      </c>
      <c r="Z68" s="15">
        <v>2080118.694362015</v>
      </c>
      <c r="AA68">
        <v>1</v>
      </c>
      <c r="AB68" s="20">
        <v>10.029999999999999</v>
      </c>
      <c r="AC68" s="12">
        <v>8</v>
      </c>
      <c r="AD68" s="36">
        <v>0.73</v>
      </c>
      <c r="AE68" s="20">
        <v>4.8499999999999996</v>
      </c>
      <c r="AF68" s="20">
        <v>6.0000000000000005E-2</v>
      </c>
      <c r="AG68" s="15">
        <v>42433.234421364999</v>
      </c>
      <c r="AH68" s="12">
        <v>31.465491934541149</v>
      </c>
      <c r="AI68" s="12">
        <v>3.5342864331789254</v>
      </c>
      <c r="AJ68" s="15">
        <v>142136.49851631999</v>
      </c>
      <c r="AK68" s="18">
        <v>1183</v>
      </c>
      <c r="AL68" s="19">
        <v>28.834599999999998</v>
      </c>
      <c r="AM68" s="15">
        <v>39113680.1083984</v>
      </c>
      <c r="AN68" s="12">
        <v>22.611111111111111</v>
      </c>
      <c r="AO68" s="12">
        <v>40.460477018193423</v>
      </c>
      <c r="AP68">
        <v>841</v>
      </c>
      <c r="AQ68">
        <v>304</v>
      </c>
      <c r="AR68">
        <v>38</v>
      </c>
      <c r="AS68" s="13">
        <v>-1.1299208283745199</v>
      </c>
      <c r="AT68" s="12">
        <v>7.9261926306730697</v>
      </c>
    </row>
    <row r="69" spans="1:46" x14ac:dyDescent="0.2">
      <c r="A69" t="s">
        <v>99</v>
      </c>
      <c r="B69" s="39">
        <v>30.869620000000001</v>
      </c>
      <c r="C69" s="39">
        <v>81.545870699999995</v>
      </c>
      <c r="D69">
        <v>6</v>
      </c>
      <c r="E69">
        <v>78</v>
      </c>
      <c r="F69" t="s">
        <v>121</v>
      </c>
      <c r="G69">
        <v>1</v>
      </c>
      <c r="H69" t="s">
        <v>55</v>
      </c>
      <c r="I69" s="11">
        <v>43811</v>
      </c>
      <c r="J69" s="12">
        <v>0.48389200434711299</v>
      </c>
      <c r="K69" s="12">
        <v>1.2605590303568199</v>
      </c>
      <c r="L69">
        <v>392.75319280359201</v>
      </c>
      <c r="M69" s="13">
        <v>0.237752677699963</v>
      </c>
      <c r="N69" s="14">
        <v>0.89096850668794403</v>
      </c>
      <c r="O69" s="14">
        <v>9.0318958054943596E-2</v>
      </c>
      <c r="P69" s="14">
        <v>1.8712535257113201E-2</v>
      </c>
      <c r="Q69" s="15">
        <v>59.347878028404303</v>
      </c>
      <c r="R69" s="12">
        <v>-1.6087</v>
      </c>
      <c r="S69" s="12">
        <v>33.878177447515398</v>
      </c>
      <c r="T69">
        <v>10</v>
      </c>
      <c r="U69" s="13">
        <v>98</v>
      </c>
      <c r="V69" s="12">
        <f t="shared" si="1"/>
        <v>6.7807749996159181</v>
      </c>
      <c r="W69" s="12">
        <v>4.4487967500000003E-2</v>
      </c>
      <c r="X69">
        <v>5.0505996324324322E-2</v>
      </c>
      <c r="Y69" s="15">
        <v>134385.38205980099</v>
      </c>
      <c r="Z69" s="15">
        <v>3365448.5049833851</v>
      </c>
      <c r="AA69">
        <v>240</v>
      </c>
      <c r="AB69" s="20">
        <v>5.0599999999999996</v>
      </c>
      <c r="AC69" s="12">
        <v>64</v>
      </c>
      <c r="AD69" s="36">
        <v>0.35</v>
      </c>
      <c r="AE69" s="20">
        <v>2.88</v>
      </c>
      <c r="AF69" s="20">
        <v>0.13</v>
      </c>
      <c r="AG69" s="15">
        <v>112790.697674419</v>
      </c>
      <c r="AH69" s="12">
        <v>35.231456166468917</v>
      </c>
      <c r="AI69" s="12">
        <v>5.1957860522528065</v>
      </c>
      <c r="AJ69" s="15">
        <v>254817.27574750801</v>
      </c>
      <c r="AK69" s="18">
        <v>1160</v>
      </c>
      <c r="AL69" s="19">
        <v>26.724499999999999</v>
      </c>
      <c r="AM69" s="15">
        <v>32476873.655029301</v>
      </c>
      <c r="AN69" s="12">
        <v>21.576388888888889</v>
      </c>
      <c r="AO69" s="12">
        <v>43.626945944511675</v>
      </c>
      <c r="AP69">
        <v>835</v>
      </c>
      <c r="AQ69">
        <v>283</v>
      </c>
      <c r="AR69">
        <v>42</v>
      </c>
      <c r="AS69" s="13">
        <v>-1.1468720011423199</v>
      </c>
      <c r="AT69" s="12">
        <v>7.85724032790261</v>
      </c>
    </row>
    <row r="70" spans="1:46" x14ac:dyDescent="0.2">
      <c r="A70" t="s">
        <v>99</v>
      </c>
      <c r="B70" s="39">
        <v>30.869620000000001</v>
      </c>
      <c r="C70" s="39">
        <v>81.545870699999995</v>
      </c>
      <c r="D70">
        <v>6</v>
      </c>
      <c r="E70">
        <v>79</v>
      </c>
      <c r="F70" t="s">
        <v>122</v>
      </c>
      <c r="G70">
        <v>1</v>
      </c>
      <c r="H70" t="s">
        <v>55</v>
      </c>
      <c r="I70" s="11">
        <v>43811</v>
      </c>
      <c r="J70" s="12">
        <v>0.478892953746551</v>
      </c>
      <c r="K70" s="12">
        <v>1.25872811898429</v>
      </c>
      <c r="L70">
        <v>385.83389220844799</v>
      </c>
      <c r="M70" s="13">
        <v>0.24477221018351</v>
      </c>
      <c r="N70" s="14">
        <v>0.88615925985634303</v>
      </c>
      <c r="O70" s="14">
        <v>9.1944829772562506E-2</v>
      </c>
      <c r="P70" s="14">
        <v>2.1895910371094601E-2</v>
      </c>
      <c r="Q70" s="15">
        <v>58.621562238930665</v>
      </c>
      <c r="R70" s="12">
        <v>-1.5778000000000001</v>
      </c>
      <c r="S70" s="12">
        <v>33.982331321356099</v>
      </c>
      <c r="T70">
        <v>20</v>
      </c>
      <c r="U70" s="13">
        <v>98</v>
      </c>
      <c r="V70" s="12">
        <f t="shared" si="1"/>
        <v>8.1846997347583645</v>
      </c>
      <c r="W70" s="12">
        <v>3.8266695000000003E-2</v>
      </c>
      <c r="X70">
        <v>2.2047991999999978E-2</v>
      </c>
      <c r="Y70" s="15">
        <v>114617.94019933599</v>
      </c>
      <c r="Z70" s="15">
        <v>3730897.0099667753</v>
      </c>
      <c r="AA70">
        <v>185</v>
      </c>
      <c r="AB70" s="20">
        <v>5.5699999999999994</v>
      </c>
      <c r="AC70" s="12">
        <v>52</v>
      </c>
      <c r="AD70" s="36">
        <v>0.46</v>
      </c>
      <c r="AE70" s="20">
        <v>3.0100000000000002</v>
      </c>
      <c r="AF70" s="20">
        <v>0.12</v>
      </c>
      <c r="AG70" s="15">
        <v>97508.305647840505</v>
      </c>
      <c r="AH70" s="12">
        <v>45.85780200116762</v>
      </c>
      <c r="AI70" s="12">
        <v>5.6028691934074315</v>
      </c>
      <c r="AJ70" s="15">
        <v>222923.588039867</v>
      </c>
      <c r="AK70" s="18">
        <v>1208</v>
      </c>
      <c r="AL70" s="19">
        <v>26.8292</v>
      </c>
      <c r="AM70" s="15">
        <v>6677209.4864502</v>
      </c>
      <c r="AN70" s="12">
        <v>19.694444444444443</v>
      </c>
      <c r="AO70" s="12">
        <v>40.315086174278719</v>
      </c>
      <c r="AP70">
        <v>880</v>
      </c>
      <c r="AQ70">
        <v>293</v>
      </c>
      <c r="AR70">
        <v>35</v>
      </c>
      <c r="AS70" s="13">
        <v>-0.98259220878664999</v>
      </c>
      <c r="AT70" s="12">
        <v>7.7990836925193996</v>
      </c>
    </row>
    <row r="71" spans="1:46" x14ac:dyDescent="0.2">
      <c r="A71" t="s">
        <v>99</v>
      </c>
      <c r="B71" s="39">
        <v>30.869620000000001</v>
      </c>
      <c r="C71" s="39">
        <v>81.545870699999995</v>
      </c>
      <c r="D71">
        <v>6</v>
      </c>
      <c r="E71">
        <v>80</v>
      </c>
      <c r="F71" t="s">
        <v>123</v>
      </c>
      <c r="G71">
        <v>1</v>
      </c>
      <c r="H71" t="s">
        <v>55</v>
      </c>
      <c r="I71" s="11">
        <v>43811</v>
      </c>
      <c r="J71" s="12">
        <v>0.46885875494071499</v>
      </c>
      <c r="K71" s="12">
        <v>1.25106775964578</v>
      </c>
      <c r="L71">
        <v>387.55143327542697</v>
      </c>
      <c r="M71" s="13">
        <v>0.252221853456776</v>
      </c>
      <c r="N71" s="14">
        <v>0.90840697704089202</v>
      </c>
      <c r="O71" s="14">
        <v>8.4303725692664894E-2</v>
      </c>
      <c r="P71" s="14">
        <v>7.2892972664415903E-3</v>
      </c>
      <c r="Q71" s="15">
        <v>59.523316624895564</v>
      </c>
      <c r="R71" s="12">
        <v>-1.1665000000000001</v>
      </c>
      <c r="S71" s="12">
        <v>34.116200931615097</v>
      </c>
      <c r="T71">
        <v>30</v>
      </c>
      <c r="U71" s="13">
        <v>98</v>
      </c>
      <c r="V71" s="12">
        <f t="shared" si="1"/>
        <v>8.6712222695411114</v>
      </c>
      <c r="W71" s="12">
        <v>3.5332132500000002E-2</v>
      </c>
      <c r="X71">
        <v>0</v>
      </c>
      <c r="Y71" s="15">
        <v>121594.684385382</v>
      </c>
      <c r="Z71" s="15">
        <v>3647840.531561458</v>
      </c>
      <c r="AA71">
        <v>162</v>
      </c>
      <c r="AB71" s="20">
        <v>6.16</v>
      </c>
      <c r="AC71" s="12">
        <v>59</v>
      </c>
      <c r="AD71" s="36">
        <v>0.48</v>
      </c>
      <c r="AE71" s="20">
        <v>3.2399999999999998</v>
      </c>
      <c r="AF71" s="20">
        <v>0.09</v>
      </c>
      <c r="AG71" s="15">
        <v>90697.6744186047</v>
      </c>
      <c r="AH71" s="12">
        <v>41.50514374749892</v>
      </c>
      <c r="AI71" s="12">
        <v>4.7865390203745068</v>
      </c>
      <c r="AJ71" s="15">
        <v>222425.249169435</v>
      </c>
      <c r="AK71" s="18">
        <v>1447</v>
      </c>
      <c r="AL71" s="19">
        <v>26.957699999999999</v>
      </c>
      <c r="AM71" s="15">
        <v>25363694.473022498</v>
      </c>
      <c r="AN71" s="12">
        <v>17.118055555555554</v>
      </c>
      <c r="AO71" s="12">
        <v>34.510285769383913</v>
      </c>
      <c r="AP71">
        <v>1057</v>
      </c>
      <c r="AQ71">
        <v>368</v>
      </c>
      <c r="AR71">
        <v>22</v>
      </c>
      <c r="AS71" s="13">
        <v>-0.77241328008547605</v>
      </c>
      <c r="AT71" s="12">
        <v>7.9467384557979699</v>
      </c>
    </row>
    <row r="72" spans="1:46" x14ac:dyDescent="0.2">
      <c r="A72" t="s">
        <v>99</v>
      </c>
      <c r="B72" s="39">
        <v>30.869620000000001</v>
      </c>
      <c r="C72" s="39">
        <v>81.545870699999995</v>
      </c>
      <c r="D72">
        <v>6</v>
      </c>
      <c r="E72">
        <v>81</v>
      </c>
      <c r="F72" t="s">
        <v>124</v>
      </c>
      <c r="G72">
        <v>1</v>
      </c>
      <c r="H72" t="s">
        <v>55</v>
      </c>
      <c r="I72" s="11">
        <v>43811</v>
      </c>
      <c r="J72" s="12">
        <v>0.48635096657184801</v>
      </c>
      <c r="K72" s="12">
        <v>1.2550958000733301</v>
      </c>
      <c r="L72">
        <v>395.55508009922698</v>
      </c>
      <c r="M72" s="13">
        <v>0.23929139539964001</v>
      </c>
      <c r="N72" s="14">
        <v>0.88255771421360096</v>
      </c>
      <c r="O72" s="14">
        <v>0.10101618980565</v>
      </c>
      <c r="P72" s="14">
        <v>1.64260959807505E-2</v>
      </c>
      <c r="Q72" s="15">
        <v>60.14670843776107</v>
      </c>
      <c r="R72" s="12">
        <v>-0.2475</v>
      </c>
      <c r="S72" s="12">
        <v>34.355624922861203</v>
      </c>
      <c r="T72">
        <v>40</v>
      </c>
      <c r="U72" s="13">
        <v>98</v>
      </c>
      <c r="V72" s="12">
        <f t="shared" si="1"/>
        <v>7.251235602230806</v>
      </c>
      <c r="W72" s="12">
        <v>3.2632334999999998E-2</v>
      </c>
      <c r="X72">
        <v>5.097844003603607E-2</v>
      </c>
      <c r="Y72" s="15">
        <v>108139.534883721</v>
      </c>
      <c r="Z72" s="15">
        <v>3448504.9833887024</v>
      </c>
      <c r="AA72">
        <v>201</v>
      </c>
      <c r="AB72" s="20">
        <v>6.58</v>
      </c>
      <c r="AC72" s="12">
        <v>57</v>
      </c>
      <c r="AD72" s="36">
        <v>0.43</v>
      </c>
      <c r="AE72" s="20">
        <v>3.56</v>
      </c>
      <c r="AF72" s="20">
        <v>9.9999999999999992E-2</v>
      </c>
      <c r="AG72" s="15">
        <v>77408.637873754196</v>
      </c>
      <c r="AH72" s="12">
        <v>26.294430009310087</v>
      </c>
      <c r="AI72" s="12">
        <v>3.6261999267022489</v>
      </c>
      <c r="AJ72" s="15">
        <v>190033.22259136199</v>
      </c>
      <c r="AK72" s="18">
        <v>1622</v>
      </c>
      <c r="AL72" s="19">
        <v>27.289400000000001</v>
      </c>
      <c r="AM72" s="15">
        <v>45493072.290283203</v>
      </c>
      <c r="AN72" s="12">
        <v>22.8125</v>
      </c>
      <c r="AO72" s="12">
        <v>45.5137125721971</v>
      </c>
      <c r="AP72">
        <v>1053</v>
      </c>
      <c r="AQ72">
        <v>482</v>
      </c>
      <c r="AR72">
        <v>87</v>
      </c>
      <c r="AS72" s="13">
        <v>-1.16568336244612</v>
      </c>
      <c r="AT72" s="12">
        <v>7.9323975900897397</v>
      </c>
    </row>
    <row r="73" spans="1:46" x14ac:dyDescent="0.2">
      <c r="A73" t="s">
        <v>99</v>
      </c>
      <c r="B73" s="38">
        <v>28.497254983333299</v>
      </c>
      <c r="C73" s="38">
        <v>82.069797233333304</v>
      </c>
      <c r="D73">
        <v>7</v>
      </c>
      <c r="E73">
        <v>84</v>
      </c>
      <c r="F73" t="s">
        <v>125</v>
      </c>
      <c r="G73">
        <v>1</v>
      </c>
      <c r="H73" t="s">
        <v>55</v>
      </c>
      <c r="I73" s="11">
        <v>43814</v>
      </c>
      <c r="J73" s="12">
        <v>0.47828901291777898</v>
      </c>
      <c r="K73" s="12">
        <v>1.2606200895914299</v>
      </c>
      <c r="L73">
        <v>391.654946461733</v>
      </c>
      <c r="M73" s="13">
        <v>0.240835542318378</v>
      </c>
      <c r="N73" s="14">
        <v>0.89137278062452496</v>
      </c>
      <c r="O73" s="14">
        <v>8.5828608340184895E-2</v>
      </c>
      <c r="P73" s="14">
        <v>2.2798611035289601E-2</v>
      </c>
      <c r="Q73" s="15">
        <v>79.66</v>
      </c>
      <c r="R73" s="12">
        <v>-1.8089999999999999</v>
      </c>
      <c r="S73" s="12">
        <v>33.327390327384698</v>
      </c>
      <c r="T73">
        <v>10</v>
      </c>
      <c r="U73" s="13">
        <v>99</v>
      </c>
      <c r="V73" s="12">
        <f t="shared" si="1"/>
        <v>7.5616785325451845</v>
      </c>
      <c r="W73" s="40">
        <v>4.1788169999999999E-2</v>
      </c>
      <c r="X73">
        <v>3.6046991113513505E-2</v>
      </c>
      <c r="Y73" s="15">
        <v>154651.162790698</v>
      </c>
      <c r="Z73" s="15">
        <v>4548172.7574750865</v>
      </c>
      <c r="AA73">
        <v>108</v>
      </c>
      <c r="AB73" s="20">
        <v>2.56</v>
      </c>
      <c r="AC73" s="12">
        <v>37</v>
      </c>
      <c r="AD73" s="36">
        <v>0.33</v>
      </c>
      <c r="AE73" s="20">
        <v>1.7</v>
      </c>
      <c r="AF73" s="20">
        <v>0.17</v>
      </c>
      <c r="AG73" s="15">
        <v>120764.119601329</v>
      </c>
      <c r="AH73" s="12">
        <v>53.353804888095254</v>
      </c>
      <c r="AI73" s="12">
        <v>7.0558150096519512</v>
      </c>
      <c r="AJ73" s="15">
        <v>282890.36544850498</v>
      </c>
      <c r="AK73" s="18">
        <v>1046</v>
      </c>
      <c r="AL73" s="19">
        <v>26.188500000000001</v>
      </c>
      <c r="AM73" s="15">
        <v>26494763.001464799</v>
      </c>
      <c r="AN73" s="12">
        <v>20.583333333333332</v>
      </c>
      <c r="AO73" s="12">
        <v>31.006778809942254</v>
      </c>
      <c r="AP73">
        <v>775</v>
      </c>
      <c r="AQ73">
        <v>239</v>
      </c>
      <c r="AR73">
        <v>32</v>
      </c>
      <c r="AS73" s="13">
        <v>-1.0327617310175601</v>
      </c>
      <c r="AT73" s="12">
        <v>7.8782454893768303</v>
      </c>
    </row>
    <row r="74" spans="1:46" x14ac:dyDescent="0.2">
      <c r="A74" t="s">
        <v>99</v>
      </c>
      <c r="B74" s="38">
        <v>28.497254983333299</v>
      </c>
      <c r="C74" s="38">
        <v>82.069797233333304</v>
      </c>
      <c r="D74">
        <v>7</v>
      </c>
      <c r="E74">
        <v>85</v>
      </c>
      <c r="F74" t="s">
        <v>126</v>
      </c>
      <c r="G74">
        <v>1</v>
      </c>
      <c r="H74" t="s">
        <v>55</v>
      </c>
      <c r="I74" s="11">
        <v>43814</v>
      </c>
      <c r="J74" s="12">
        <v>0.47636782354569401</v>
      </c>
      <c r="K74" s="12">
        <v>1.2922260690631799</v>
      </c>
      <c r="L74" s="12">
        <v>379.14111252351898</v>
      </c>
      <c r="M74" s="13">
        <v>0.22904282820177799</v>
      </c>
      <c r="N74" s="13">
        <v>0.89166276793461896</v>
      </c>
      <c r="O74" s="13">
        <v>7.8518184884633593E-2</v>
      </c>
      <c r="P74" s="13">
        <v>2.98190471807478E-2</v>
      </c>
      <c r="Q74" s="19">
        <v>70.525415648698697</v>
      </c>
      <c r="R74" s="16">
        <v>-1.8084</v>
      </c>
      <c r="S74" s="16">
        <v>33.338781735658998</v>
      </c>
      <c r="T74" s="16">
        <v>20</v>
      </c>
      <c r="U74" s="13">
        <v>98</v>
      </c>
      <c r="V74" s="41">
        <v>8.5602721090108407</v>
      </c>
      <c r="W74" s="40">
        <v>4.3901055000000001E-2</v>
      </c>
      <c r="X74">
        <v>4.9611601902702702E-2</v>
      </c>
      <c r="Y74" s="15">
        <v>153986.710963455</v>
      </c>
      <c r="Z74" s="15">
        <v>4485049.8338870397</v>
      </c>
      <c r="AA74" s="15">
        <v>160</v>
      </c>
      <c r="AB74" s="20">
        <v>2.7399999999999998</v>
      </c>
      <c r="AC74" s="41">
        <v>52</v>
      </c>
      <c r="AD74" s="16">
        <v>0.34</v>
      </c>
      <c r="AE74" s="20">
        <v>1.8399999999999999</v>
      </c>
      <c r="AF74" s="20">
        <v>0.18000000000000002</v>
      </c>
      <c r="AG74" s="42">
        <v>140365.44850498301</v>
      </c>
      <c r="AH74" s="20">
        <v>71.251125236036174</v>
      </c>
      <c r="AI74" s="20">
        <v>8.3234649937161169</v>
      </c>
      <c r="AJ74" s="15">
        <v>302990.03322259098</v>
      </c>
      <c r="AK74" s="43">
        <v>867</v>
      </c>
      <c r="AL74" s="19">
        <v>26.1995</v>
      </c>
      <c r="AM74" s="15">
        <v>3429874.55932617</v>
      </c>
      <c r="AN74" s="12">
        <v>21.048611111111111</v>
      </c>
      <c r="AO74" s="12">
        <v>35.806050097037776</v>
      </c>
      <c r="AP74" s="12">
        <v>688</v>
      </c>
      <c r="AQ74" s="12">
        <v>168</v>
      </c>
      <c r="AR74" s="12">
        <v>11</v>
      </c>
      <c r="AS74" s="13">
        <v>-1.1161673198270501</v>
      </c>
      <c r="AT74" s="41">
        <v>7.4548603646613696</v>
      </c>
    </row>
    <row r="75" spans="1:46" x14ac:dyDescent="0.2">
      <c r="A75" t="s">
        <v>99</v>
      </c>
      <c r="B75" s="38">
        <v>28.497254983333299</v>
      </c>
      <c r="C75" s="38">
        <v>82.069797233333304</v>
      </c>
      <c r="D75">
        <v>7</v>
      </c>
      <c r="E75">
        <v>86</v>
      </c>
      <c r="F75" t="s">
        <v>127</v>
      </c>
      <c r="G75">
        <v>1</v>
      </c>
      <c r="H75" t="s">
        <v>55</v>
      </c>
      <c r="I75" s="11">
        <v>43814</v>
      </c>
      <c r="J75" s="12">
        <v>0.46483386641572699</v>
      </c>
      <c r="K75" s="12">
        <v>1.2577479102203299</v>
      </c>
      <c r="L75">
        <v>386.26475124266699</v>
      </c>
      <c r="M75" s="13">
        <v>0.24933256415111801</v>
      </c>
      <c r="N75" s="14">
        <v>0.88816105264865797</v>
      </c>
      <c r="O75" s="14">
        <v>8.4160600504599004E-2</v>
      </c>
      <c r="P75" s="14">
        <v>2.7678346846743002E-2</v>
      </c>
      <c r="Q75" s="15">
        <v>63.29</v>
      </c>
      <c r="R75" s="12">
        <v>-1.8036000000000001</v>
      </c>
      <c r="S75" s="12">
        <v>33.3419467217891</v>
      </c>
      <c r="T75">
        <v>30</v>
      </c>
      <c r="U75" s="13">
        <v>99</v>
      </c>
      <c r="V75" s="12">
        <f>AH75/AI75</f>
        <v>8.6703190827812904</v>
      </c>
      <c r="W75" s="40">
        <v>4.3079377500000002E-2</v>
      </c>
      <c r="X75">
        <v>6.0259313657657645E-2</v>
      </c>
      <c r="Y75" s="15">
        <v>163621.26245847199</v>
      </c>
      <c r="Z75" s="15">
        <v>4142857.1428571432</v>
      </c>
      <c r="AA75">
        <v>157</v>
      </c>
      <c r="AB75" s="20">
        <v>2.6999999999999997</v>
      </c>
      <c r="AC75" s="12">
        <v>59</v>
      </c>
      <c r="AD75" s="36">
        <v>0.34</v>
      </c>
      <c r="AE75" s="20">
        <v>1.75</v>
      </c>
      <c r="AF75" s="20">
        <v>0.18000000000000002</v>
      </c>
      <c r="AG75" s="15">
        <v>133554.81727574801</v>
      </c>
      <c r="AH75" s="12">
        <v>54.533195461866278</v>
      </c>
      <c r="AI75" s="12">
        <v>6.2896411240695613</v>
      </c>
      <c r="AJ75" s="15">
        <v>303156.14617940201</v>
      </c>
      <c r="AK75" s="18">
        <v>1497</v>
      </c>
      <c r="AL75" s="19">
        <v>26.213799999999999</v>
      </c>
      <c r="AM75" s="15">
        <v>24556149.2341309</v>
      </c>
      <c r="AN75" s="12">
        <v>16.194444444444446</v>
      </c>
      <c r="AO75" s="12">
        <v>30.70521936061516</v>
      </c>
      <c r="AP75">
        <v>1079</v>
      </c>
      <c r="AQ75">
        <v>390</v>
      </c>
      <c r="AR75">
        <v>28</v>
      </c>
      <c r="AS75" s="13">
        <v>-0.75892948057291298</v>
      </c>
      <c r="AT75" s="12">
        <v>7.8702172596235602</v>
      </c>
    </row>
    <row r="76" spans="1:46" x14ac:dyDescent="0.2">
      <c r="A76" t="s">
        <v>99</v>
      </c>
      <c r="B76" s="38">
        <v>28.497254983333299</v>
      </c>
      <c r="C76" s="38">
        <v>82.069797233333304</v>
      </c>
      <c r="D76">
        <v>7</v>
      </c>
      <c r="E76">
        <v>87</v>
      </c>
      <c r="F76" t="s">
        <v>128</v>
      </c>
      <c r="G76">
        <v>1</v>
      </c>
      <c r="H76" t="s">
        <v>55</v>
      </c>
      <c r="I76" s="11">
        <v>43814</v>
      </c>
      <c r="J76" s="12">
        <v>0.46666069886452499</v>
      </c>
      <c r="K76" s="12">
        <v>1.25709861138361</v>
      </c>
      <c r="L76">
        <v>385.63847539059799</v>
      </c>
      <c r="M76" s="13">
        <v>0.249914549172636</v>
      </c>
      <c r="N76" s="14">
        <v>0.90196702907732496</v>
      </c>
      <c r="O76" s="14">
        <v>8.4575311180444604E-2</v>
      </c>
      <c r="P76" s="14">
        <v>1.34576597422297E-2</v>
      </c>
      <c r="Q76" s="15">
        <v>70.849999999999994</v>
      </c>
      <c r="R76" s="12">
        <v>-1.5115000000000001</v>
      </c>
      <c r="S76" s="12">
        <v>33.6124128143815</v>
      </c>
      <c r="T76">
        <v>40</v>
      </c>
      <c r="U76" s="13">
        <v>99</v>
      </c>
      <c r="V76" s="12">
        <f>AH76/AI76</f>
        <v>7.320741847049991</v>
      </c>
      <c r="W76" s="40">
        <v>3.9323137500000001E-2</v>
      </c>
      <c r="X76">
        <v>5.062127630270271E-2</v>
      </c>
      <c r="Y76" s="15">
        <v>167109.63455149499</v>
      </c>
      <c r="Z76" s="15">
        <v>4358803.9867109666</v>
      </c>
      <c r="AA76">
        <v>279</v>
      </c>
      <c r="AB76" s="20">
        <v>4.7600000000000007</v>
      </c>
      <c r="AC76" s="12">
        <v>67</v>
      </c>
      <c r="AD76" s="36">
        <v>0.42</v>
      </c>
      <c r="AE76" s="20">
        <v>2.62</v>
      </c>
      <c r="AF76" s="20">
        <v>0.14000000000000001</v>
      </c>
      <c r="AG76" s="15">
        <v>131561.46179402</v>
      </c>
      <c r="AH76" s="12">
        <v>50.822448882124654</v>
      </c>
      <c r="AI76" s="12">
        <v>6.9422539332683018</v>
      </c>
      <c r="AJ76" s="15">
        <v>305980.06644518301</v>
      </c>
      <c r="AK76" s="18">
        <v>1582</v>
      </c>
      <c r="AL76" s="19">
        <v>26.224699999999999</v>
      </c>
      <c r="AM76" s="15">
        <v>15364151.560241699</v>
      </c>
      <c r="AN76" s="12">
        <v>18.072203196347033</v>
      </c>
      <c r="AO76" s="12">
        <v>30.609236182944866</v>
      </c>
      <c r="AP76">
        <v>1142</v>
      </c>
      <c r="AQ76">
        <v>408</v>
      </c>
      <c r="AR76">
        <v>32</v>
      </c>
      <c r="AS76" s="13">
        <v>-0.77242740842183799</v>
      </c>
      <c r="AT76" s="12">
        <v>7.8725904704751803</v>
      </c>
    </row>
    <row r="77" spans="1:46" ht="17" customHeight="1" x14ac:dyDescent="0.2">
      <c r="A77" t="s">
        <v>99</v>
      </c>
      <c r="B77" s="38">
        <v>28.497254983333299</v>
      </c>
      <c r="C77" s="38">
        <v>82.069797233333304</v>
      </c>
      <c r="D77">
        <v>7</v>
      </c>
      <c r="E77">
        <v>88</v>
      </c>
      <c r="F77" t="s">
        <v>129</v>
      </c>
      <c r="G77">
        <v>3</v>
      </c>
      <c r="H77" t="s">
        <v>101</v>
      </c>
      <c r="I77" s="11">
        <v>43814</v>
      </c>
      <c r="J77" s="12">
        <v>0.47713283218680003</v>
      </c>
      <c r="K77" s="12">
        <v>1.2451411277581601</v>
      </c>
      <c r="L77">
        <v>392.20508691560201</v>
      </c>
      <c r="M77" s="13">
        <v>0.25137781894447703</v>
      </c>
      <c r="N77" s="14">
        <v>0.90105404752017204</v>
      </c>
      <c r="O77" s="14">
        <v>8.8745762897869895E-2</v>
      </c>
      <c r="P77" s="14">
        <v>1.0200189581958299E-2</v>
      </c>
      <c r="Q77" s="15">
        <v>74.064258528890576</v>
      </c>
      <c r="R77" s="12">
        <v>2.7008999999999999</v>
      </c>
      <c r="S77" s="12">
        <v>35.092092283157797</v>
      </c>
      <c r="T77">
        <v>200</v>
      </c>
      <c r="U77" s="13">
        <v>99</v>
      </c>
      <c r="V77" s="12">
        <f>AH77/AI77</f>
        <v>10.333374747092323</v>
      </c>
      <c r="W77" s="12">
        <v>1.5142342499999999E-2</v>
      </c>
      <c r="X77">
        <v>1.8912877805405404E-2</v>
      </c>
      <c r="Y77" s="15">
        <v>75747.508305647803</v>
      </c>
      <c r="Z77" s="15">
        <v>1642857.1428571458</v>
      </c>
      <c r="AA77">
        <v>2</v>
      </c>
      <c r="AB77" s="20">
        <v>10.98</v>
      </c>
      <c r="AC77" s="12">
        <v>5</v>
      </c>
      <c r="AD77" s="36">
        <v>0.77</v>
      </c>
      <c r="AE77" s="20">
        <v>5.24</v>
      </c>
      <c r="AF77" s="20">
        <v>0.03</v>
      </c>
      <c r="AG77" s="15">
        <v>38205.980066445198</v>
      </c>
      <c r="AH77" s="12">
        <v>20.235129078935273</v>
      </c>
      <c r="AI77" s="12">
        <v>1.9582304497985206</v>
      </c>
      <c r="AJ77" s="15">
        <v>121096.34551494999</v>
      </c>
      <c r="AK77" s="18">
        <v>1632</v>
      </c>
      <c r="AL77" s="19">
        <v>31.322399999999998</v>
      </c>
      <c r="AM77" s="15">
        <v>19974255.297790501</v>
      </c>
      <c r="AN77" s="12">
        <v>19.962121212121215</v>
      </c>
      <c r="AO77" s="12">
        <v>32.342922119717699</v>
      </c>
      <c r="AP77">
        <v>1152</v>
      </c>
      <c r="AQ77">
        <v>440</v>
      </c>
      <c r="AR77">
        <v>40</v>
      </c>
      <c r="AS77" s="13">
        <v>-0.88324353965088098</v>
      </c>
      <c r="AT77" s="12">
        <v>8.0394644518468805</v>
      </c>
    </row>
    <row r="78" spans="1:46" x14ac:dyDescent="0.2">
      <c r="A78" s="12"/>
      <c r="B78" s="44"/>
      <c r="C78" s="44"/>
      <c r="E78" s="12"/>
      <c r="F78" s="12"/>
      <c r="H78" s="12"/>
      <c r="I78" s="12"/>
      <c r="J78" s="12"/>
      <c r="K78" s="12"/>
      <c r="N78" s="12"/>
      <c r="V78" s="12"/>
      <c r="X78" s="16"/>
      <c r="AF78" s="12"/>
      <c r="AM78" s="12"/>
      <c r="AN78" s="12"/>
      <c r="AP78" s="12"/>
      <c r="AQ78" s="16"/>
    </row>
    <row r="81" spans="2:4" x14ac:dyDescent="0.2">
      <c r="B81" s="44"/>
      <c r="C81" s="44"/>
      <c r="D81" s="12"/>
    </row>
    <row r="82" spans="2:4" x14ac:dyDescent="0.2">
      <c r="B82" s="44"/>
      <c r="C82" s="44"/>
      <c r="D82" s="12"/>
    </row>
    <row r="83" spans="2:4" x14ac:dyDescent="0.2">
      <c r="B83" s="44"/>
      <c r="C83" s="44"/>
      <c r="D83" s="12"/>
    </row>
    <row r="88" spans="2:4" x14ac:dyDescent="0.2">
      <c r="B88" s="44"/>
      <c r="C88" s="44"/>
      <c r="D88" s="12"/>
    </row>
    <row r="89" spans="2:4" x14ac:dyDescent="0.2">
      <c r="B89" s="45"/>
      <c r="C89" s="45"/>
      <c r="D89" s="46"/>
    </row>
    <row r="91" spans="2:4" x14ac:dyDescent="0.2">
      <c r="B91" s="10"/>
      <c r="C91" s="44"/>
      <c r="D91" s="12"/>
    </row>
    <row r="92" spans="2:4" x14ac:dyDescent="0.2">
      <c r="B92" s="45"/>
      <c r="C92" s="45"/>
      <c r="D92" s="46"/>
    </row>
    <row r="94" spans="2:4" x14ac:dyDescent="0.2">
      <c r="B94" s="45"/>
      <c r="C94" s="45"/>
      <c r="D94" s="46"/>
    </row>
    <row r="95" spans="2:4" x14ac:dyDescent="0.2">
      <c r="B95" s="45"/>
      <c r="C95" s="45"/>
      <c r="D95" s="46"/>
    </row>
    <row r="97" spans="2:4" x14ac:dyDescent="0.2">
      <c r="B97" s="44"/>
      <c r="C97" s="44"/>
      <c r="D97" s="12"/>
    </row>
    <row r="98" spans="2:4" x14ac:dyDescent="0.2">
      <c r="B98" s="44"/>
      <c r="C98" s="44"/>
      <c r="D98" s="12"/>
    </row>
    <row r="100" spans="2:4" x14ac:dyDescent="0.2">
      <c r="B100" s="47"/>
    </row>
    <row r="101" spans="2:4" x14ac:dyDescent="0.2">
      <c r="B101" s="47"/>
    </row>
  </sheetData>
  <dataValidations count="5">
    <dataValidation allowBlank="1" showInputMessage="1" showErrorMessage="1" promptTitle="Station Name" prompt="The name of the station. NLEG..., etc_x000a_This is recorded as SS(superstation) in the cruise logger." sqref="AM24 U25:U31 C24:D24 R24:AJ24" xr:uid="{A077EB43-5C84-7F4B-87B3-DDF0E0633187}"/>
    <dataValidation errorStyle="warning" allowBlank="1" sqref="J2:P57 B48:D70 A2:D16 AM2:AM77 J59:P77 T78:AA78 J58:Q58 R2:AK77 L78:R78 F2:F16 AS78:AT78 AP2:AT77 AF78:AG78 C2:D77 AQ78 B78:D78" xr:uid="{ED2F0552-E7A9-B54F-B42A-63006D37989C}"/>
    <dataValidation type="decimal" allowBlank="1" showInputMessage="1" showErrorMessage="1" errorTitle="Error" error="Not in range [-90, 90]" promptTitle="Decimal Latitude" prompt="Latitude in decimal degrees._x000a_Northern hemisphere is positive._x000a_Example: 78.1500_x000a__x000a_Darwin core supl. info:_x000a_The geographic latitude (in decimal_x000a_degrees, using the spatial reference_x000a_system given in geodeticDatum) of the_x000a_geographic center of a Location._x000a_Posi..." sqref="AM71:AM77 AK24 B24:D24 AM2:AM47 C71:D77 R71:AJ77 C2:D47 R2:AJ47" xr:uid="{BEDAE8FE-CFDB-A047-9B20-C5A2E8F281CE}">
      <formula1>-90</formula1>
      <formula2>90</formula2>
    </dataValidation>
    <dataValidation type="decimal" operator="greaterThan" allowBlank="1" showInputMessage="1" showErrorMessage="1" errorTitle="Error" error="Decimal &gt; 0" promptTitle="Filtered volume (mL)" prompt="Filtered volume in decimal millilitres" sqref="Q59:Q77 Q2:Q57" xr:uid="{2675EB15-B292-804C-A277-976D90C5556F}">
      <formula1>0</formula1>
    </dataValidation>
    <dataValidation type="decimal" allowBlank="1" showInputMessage="1" showErrorMessage="1" errorTitle="Error" error="Not in range [-180, 180]" promptTitle="Decimal Longitude" prompt="Longitude in decimal degrees._x000a_East of Greenwich (0) is positive._x000a_Example: 15.0012_x000a__x000a_Darwin core supl. info:_x000a_The geographic longitude (in decimal_x000a_degrees, using the spatial reference_x000a_system given in geodeticDatum) of the_x000a_geographic center of a Location._x000a_..." sqref="AK71:AK77 AK2:AK47 B2:D47 AM2:AM47 B71:D77 AM71:AM77" xr:uid="{83219070-5DA7-9846-9989-E6F0F101F52D}">
      <formula1>-180</formula1>
      <formula2>180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Digernes</dc:creator>
  <cp:lastModifiedBy>Maria Guadalupe Digernes</cp:lastModifiedBy>
  <dcterms:created xsi:type="dcterms:W3CDTF">2024-11-25T00:05:36Z</dcterms:created>
  <dcterms:modified xsi:type="dcterms:W3CDTF">2024-11-25T00:10:35Z</dcterms:modified>
</cp:coreProperties>
</file>