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ntnu-my.sharepoint.com/personal/marivil_ntnu_no/Documents/MATLAB/csv_assign_maria-AeN_MANUSCRIPT/"/>
    </mc:Choice>
  </mc:AlternateContent>
  <xr:revisionPtr revIDLastSave="496" documentId="13_ncr:1_{DBC9E0DB-3600-8B43-B7A4-47E9C9B642CD}" xr6:coauthVersionLast="47" xr6:coauthVersionMax="47" xr10:uidLastSave="{F0F491A6-5A3E-5B49-B37F-06B1DB43C4CF}"/>
  <bookViews>
    <workbookView xWindow="28800" yWindow="-8760" windowWidth="369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9" i="1" l="1"/>
  <c r="AM88" i="1"/>
  <c r="AM87" i="1"/>
  <c r="AM86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tc={B788BA28-5F04-5D48-A4CA-1DC9D1C9CB0E}</author>
    <author>tc={71154943-5E6B-AD4C-B0E3-33F5A3E69947}</author>
    <author>tc={B7E6E621-116E-D947-9DFE-0D20B88DF9D2}</author>
    <author>tc={CAA4AC4C-622E-2B44-8C74-20B01B1A020A}</author>
    <author>tc={69DB5BCC-3B1B-304A-8EB1-E288FC627F06}</author>
    <author>tc={EE956861-E1BA-EE4A-BE87-EF7F0215B9A7}</author>
    <author>tc={65A7B941-AEE1-394D-874E-1B6ED2CA8166}</author>
    <author>tc={E049969F-1BB5-8F4D-BEDA-0BDB0AC74237}</author>
    <author>tc={142D99F8-06D6-4A4B-B666-D28CDEF90C16}</author>
    <author>tc={AD484A77-1870-6246-B3A5-1489EBD6326A}</author>
    <author>tc={C04AC371-5006-6546-B130-4AF6669079E7}</author>
    <author>tc={F6E26373-116A-CA40-BC6E-28E79AD9AD86}</author>
    <author>tc={3CAC3D0B-0ECF-984B-A8A9-FDD680E0A367}</author>
    <author>tc={D24DE4A1-9B3E-7C44-B2B3-9A1F2E7F5BCD}</author>
    <author>tc={3AF0A7CA-41F7-CF48-BDB1-52A1A45F33DD}</author>
    <author>tc={4011E84B-B20F-7B4B-A4E8-D7F358F9B7C7}</author>
    <author>tc={BE781B19-51F6-C841-8EFC-E8E80DF35239}</author>
    <author>tc={67EB6EB4-B569-5A40-A528-6F36E80635BC}</author>
    <author>tc={DF041D6E-F034-FB4B-978C-7D1FCC8B964B}</author>
    <author>tc={22A0DC84-8888-4F4B-A12D-67E4DD4528BC}</author>
    <author>tc={60218AC2-7442-D546-9CF1-FB8F8708FDEF}</author>
    <author>tc={9D5C5589-C43A-0448-B36A-2D6F59118AF8}</author>
    <author>tc={31B01FF5-247B-554B-A50C-360CA2C4A266}</author>
    <author>tc={4F0F5D78-BE62-6E40-AE0B-C6B39FE09283}</author>
    <author>tc={BA3A0EFD-42FF-1845-842C-3F1054EC8DD9}</author>
    <author>tc={107A2D57-8D5D-6940-A69A-AA629A4FCC2D}</author>
    <author>tc={87058640-047F-014E-AAA3-9291756293A4}</author>
    <author>tc={E2BA9CBD-2FBE-5C4B-BA2B-7293496E9B06}</author>
    <author>tc={239C7609-678A-3A4C-9FA9-115572BF3E8E}</author>
    <author>tc={D540D779-20B1-C047-A65C-C938CAA75EB6}</author>
    <author>tc={6F2D0A66-32D6-2A4A-9870-CB492B2D39B6}</author>
    <author>tc={2250BE4A-8A2C-5641-A4CD-2B782CA393CC}</author>
    <author>tc={1ABE45E3-4D8A-E24C-A29F-E113E8246A91}</author>
    <author>tc={58164862-9406-EA40-B0BB-2046EAC904DE}</author>
    <author>tc={61867F8B-30EB-E146-AD7F-27AA81FE8D3A}</author>
    <author>tc={4FCA3176-268F-FB4F-B0F2-21912678B3FB}</author>
    <author>tc={3CDCC431-E3D1-FB4D-92F2-9CB49F096BB6}</author>
  </authors>
  <commentList>
    <comment ref="D1" authorId="0" shapeId="0" xr:uid="{B788BA28-5F04-5D48-A4CA-1DC9D1C9CB0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SPE-DOC</t>
      </text>
    </comment>
    <comment ref="E1" authorId="1" shapeId="0" xr:uid="{71154943-5E6B-AD4C-B0E3-33F5A3E69947}">
      <text>
        <t>[Threaded comment]
Your version of Excel allows you to read this threaded comment; however, any edits to it will get removed if the file is opened in a newer version of Excel. Learn more: https://go.microsoft.com/fwlink/?linkid=870924
Comment:
    % recovery</t>
      </text>
    </comment>
    <comment ref="F1" authorId="2" shapeId="0" xr:uid="{B7E6E621-116E-D947-9DFE-0D20B88DF9D2}">
      <text>
        <t>[Threaded comment]
Your version of Excel allows you to read this threaded comment; however, any edits to it will get removed if the file is opened in a newer version of Excel. Learn more: https://go.microsoft.com/fwlink/?linkid=870924
Comment:
    DOC uM 
Reply:
    Column 4</t>
      </text>
    </comment>
    <comment ref="G1" authorId="3" shapeId="0" xr:uid="{CAA4AC4C-622E-2B44-8C74-20B01B1A020A}">
      <text>
        <t>[Threaded comment]
Your version of Excel allows you to read this threaded comment; however, any edits to it will get removed if the file is opened in a newer version of Excel. Learn more: https://go.microsoft.com/fwlink/?linkid=870924
Comment:
    chl a mg m-3
Reply:
    Column 5</t>
      </text>
    </comment>
    <comment ref="H1" authorId="4" shapeId="0" xr:uid="{69DB5BCC-3B1B-304A-8EB1-E288FC627F06}">
      <text>
        <t>[Threaded comment]
Your version of Excel allows you to read this threaded comment; however, any edits to it will get removed if the file is opened in a newer version of Excel. Learn more: https://go.microsoft.com/fwlink/?linkid=870924
Comment:
    Water Masses:
1.Polar water
2.warm polar water
3.Atlantic water
4.modified Atlantic water
5.EBDW
6.Cold Barents Sea Denne water
7. IW
Reply:
    Column 6</t>
      </text>
    </comment>
    <comment ref="J1" authorId="5" shapeId="0" xr:uid="{EE956861-E1BA-EE4A-BE87-EF7F0215B9A7}">
      <text>
        <t>[Threaded comment]
Your version of Excel allows you to read this threaded comment; however, any edits to it will get removed if the file is opened in a newer version of Excel. Learn more: https://go.microsoft.com/fwlink/?linkid=870924
Comment:
    Density
Reply:
    Column 8</t>
      </text>
    </comment>
    <comment ref="K1" authorId="6" shapeId="0" xr:uid="{65A7B941-AEE1-394D-874E-1B6ED2CA8166}">
      <text>
        <t>[Threaded comment]
Your version of Excel allows you to read this threaded comment; however, any edits to it will get removed if the file is opened in a newer version of Excel. Learn more: https://go.microsoft.com/fwlink/?linkid=870924
Comment:
    Absolute Salinity g kg-1
Multiplied PSS-78 salinity by 1.004715
Reply:
    Column 9</t>
      </text>
    </comment>
    <comment ref="L1" authorId="7" shapeId="0" xr:uid="{E049969F-1BB5-8F4D-BEDA-0BDB0AC74237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(conservative? Obtained from CTD kva files)
Reply:
    Column 10</t>
      </text>
    </comment>
    <comment ref="M1" authorId="8" shapeId="0" xr:uid="{142D99F8-06D6-4A4B-B666-D28CDEF90C16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
Reply:
    Column 11</t>
      </text>
    </comment>
    <comment ref="N1" authorId="9" shapeId="0" xr:uid="{AD484A77-1870-6246-B3A5-1489EBD6326A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
Reply:
    Column 12</t>
      </text>
    </comment>
    <comment ref="O1" authorId="10" shapeId="0" xr:uid="{C04AC371-5006-6546-B130-4AF6669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Depth
Reply:
    Column 13</t>
      </text>
    </comment>
    <comment ref="P1" authorId="11" shapeId="0" xr:uid="{F6E26373-116A-CA40-BC6E-28E79AD9AD8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Sampling Station
Reply:
    Column 14</t>
      </text>
    </comment>
    <comment ref="Q1" authorId="12" shapeId="0" xr:uid="{3CAC3D0B-0ECF-984B-A8A9-FDD680E0A367}">
      <text>
        <t>[Threaded comment]
Your version of Excel allows you to read this threaded comment; however, any edits to it will get removed if the file is opened in a newer version of Excel. Learn more: https://go.microsoft.com/fwlink/?linkid=870924
Comment:
    CHO formulas
Reply:
    Column 15</t>
      </text>
    </comment>
    <comment ref="R1" authorId="13" shapeId="0" xr:uid="{D24DE4A1-9B3E-7C44-B2B3-9A1F2E7F5B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CHON formulas
Reply:
    Column 16</t>
      </text>
    </comment>
    <comment ref="S1" authorId="14" shapeId="0" xr:uid="{3AF0A7CA-41F7-CF48-BDB1-52A1A45F33DD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 formulas
Reply:
    Column 17</t>
      </text>
    </comment>
    <comment ref="T1" authorId="15" shapeId="0" xr:uid="{4011E84B-B20F-7B4B-A4E8-D7F358F9B7C7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O/C ratios
Reply:
    Column 18</t>
      </text>
    </comment>
    <comment ref="U1" authorId="16" shapeId="0" xr:uid="{BE781B19-51F6-C841-8EFC-E8E80DF3523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Avergage H/C ratios
Reply:
    Column 19</t>
      </text>
    </comment>
    <comment ref="V1" authorId="17" shapeId="0" xr:uid="{67EB6EB4-B569-5A40-A528-6F36E80635BC}">
      <text>
        <t>[Threaded comment]
Your version of Excel allows you to read this threaded comment; however, any edits to it will get removed if the file is opened in a newer version of Excel. Learn more: https://go.microsoft.com/fwlink/?linkid=870924
Comment:
    Peak number
Reply:
    Column 20</t>
      </text>
    </comment>
    <comment ref="W1" authorId="18" shapeId="0" xr:uid="{DF041D6E-F034-FB4B-978C-7D1FCC8B964B}">
      <text>
        <t>[Threaded comment]
Your version of Excel allows you to read this threaded comment; however, any edits to it will get removed if the file is opened in a newer version of Excel. Learn more: https://go.microsoft.com/fwlink/?linkid=870924
Comment:
    Molecular weight
Reply:
    Column 21</t>
      </text>
    </comment>
    <comment ref="X1" authorId="19" shapeId="0" xr:uid="{22A0DC84-8888-4F4B-A12D-67E4DD4528BC}">
      <text>
        <t>[Threaded comment]
Your version of Excel allows you to read this threaded comment; however, any edits to it will get removed if the file is opened in a newer version of Excel. Learn more: https://go.microsoft.com/fwlink/?linkid=870924
Comment:
    Nitrite Plus nitrate
Reply:
    Column 22</t>
      </text>
    </comment>
    <comment ref="Y1" authorId="20" shapeId="0" xr:uid="{60218AC2-7442-D546-9CF1-FB8F8708FD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NO2 umol/L
Reply:
    Column 23 </t>
      </text>
    </comment>
    <comment ref="Z1" authorId="21" shapeId="0" xr:uid="{9D5C5589-C43A-0448-B36A-2D6F5911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NO3 (umol/L)
Reply:
    Column 24</t>
      </text>
    </comment>
    <comment ref="AA1" authorId="22" shapeId="0" xr:uid="{31B01FF5-247B-554B-A50C-360CA2C4A266}">
      <text>
        <t>[Threaded comment]
Your version of Excel allows you to read this threaded comment; however, any edits to it will get removed if the file is opened in a newer version of Excel. Learn more: https://go.microsoft.com/fwlink/?linkid=870924
Comment:
    PO4 (umol/L)
Reply:
    Column 25</t>
      </text>
    </comment>
    <comment ref="AB1" authorId="23" shapeId="0" xr:uid="{4F0F5D78-BE62-6E40-AE0B-C6B39FE092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Si(OH)4 (umol/L)
Reply:
    Column 26</t>
      </text>
    </comment>
    <comment ref="AC1" authorId="24" shapeId="0" xr:uid="{BA3A0EFD-42FF-1845-842C-3F1054EC8DD9}">
      <text>
        <t>[Threaded comment]
Your version of Excel allows you to read this threaded comment; however, any edits to it will get removed if the file is opened in a newer version of Excel. Learn more: https://go.microsoft.com/fwlink/?linkid=870924
Comment:
    TAC: sum of non-normalized intensities
Reply:
    Column 27</t>
      </text>
    </comment>
    <comment ref="AD1" authorId="25" shapeId="0" xr:uid="{107A2D57-8D5D-6940-A69A-AA629A4FCC2D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Production ugC/Ld
Reply:
    Column 28</t>
      </text>
    </comment>
    <comment ref="AE1" authorId="26" shapeId="0" xr:uid="{87058640-047F-014E-AAA3-9291756293A4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DBE-O
Reply:
    Column 29</t>
      </text>
    </comment>
    <comment ref="AF1" authorId="27" shapeId="0" xr:uid="{E2BA9CBD-2FBE-5C4B-BA2B-7293496E9B0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DBE (normalized) 
Reply:
    Column 30</t>
      </text>
    </comment>
    <comment ref="AG1" authorId="28" shapeId="0" xr:uid="{239C7609-678A-3A4C-9FA9-115572BF3E8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
Reply:
    Column 31</t>
      </text>
    </comment>
    <comment ref="AH1" authorId="29" shapeId="0" xr:uid="{D540D779-20B1-C047-A65C-C938CAA75EB6}">
      <text>
        <t>[Threaded comment]
Your version of Excel allows you to read this threaded comment; however, any edits to it will get removed if the file is opened in a newer version of Excel. Learn more: https://go.microsoft.com/fwlink/?linkid=870924
Comment:
    POC 
Reply:
    Column 32</t>
      </text>
    </comment>
    <comment ref="AI1" authorId="30" shapeId="0" xr:uid="{6F2D0A66-32D6-2A4A-9870-CB492B2D39B6}">
      <text>
        <t>[Threaded comment]
Your version of Excel allows you to read this threaded comment; however, any edits to it will get removed if the file is opened in a newer version of Excel. Learn more: https://go.microsoft.com/fwlink/?linkid=870924
Comment:
    PON column 33</t>
      </text>
    </comment>
    <comment ref="AJ1" authorId="31" shapeId="0" xr:uid="{2250BE4A-8A2C-5641-A4CD-2B782CA393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CHO relative intensities 
Reply:
    Col 34</t>
      </text>
    </comment>
    <comment ref="AK1" authorId="32" shapeId="0" xr:uid="{1ABE45E3-4D8A-E24C-A29F-E113E8246A91}">
      <text>
        <t>[Threaded comment]
Your version of Excel allows you to read this threaded comment; however, any edits to it will get removed if the file is opened in a newer version of Excel. Learn more: https://go.microsoft.com/fwlink/?linkid=870924
Comment:
    CHON relative intensities 
Reply:
    Col 35</t>
      </text>
    </comment>
    <comment ref="AL1" authorId="33" shapeId="0" xr:uid="{58164862-9406-EA40-B0BB-2046EAC904DE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 relative intensities
Reply:
    Col 36</t>
      </text>
    </comment>
    <comment ref="AM1" authorId="34" shapeId="0" xr:uid="{61867F8B-30EB-E146-AD7F-27AA81FE8D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POC/PON
Reply:
    Column 37</t>
      </text>
    </comment>
    <comment ref="AN1" authorId="35" shapeId="0" xr:uid="{4FCA3176-268F-FB4F-B0F2-21912678B3FB}">
      <text>
        <t>[Threaded comment]
Your version of Excel allows you to read this threaded comment; however, any edits to it will get removed if the file is opened in a newer version of Excel. Learn more: https://go.microsoft.com/fwlink/?linkid=870924
Comment:
    AImod col 38</t>
      </text>
    </comment>
    <comment ref="AO1" authorId="36" shapeId="0" xr:uid="{3CDCC431-E3D1-FB4D-92F2-9CB49F096BB6}">
      <text>
        <t>[Threaded comment]
Your version of Excel allows you to read this threaded comment; however, any edits to it will get removed if the file is opened in a newer version of Excel. Learn more: https://go.microsoft.com/fwlink/?linkid=870924
Comment:
    Picophytoplankton</t>
      </text>
    </comment>
  </commentList>
</comments>
</file>

<file path=xl/sharedStrings.xml><?xml version="1.0" encoding="utf-8"?>
<sst xmlns="http://schemas.openxmlformats.org/spreadsheetml/2006/main" count="212" uniqueCount="209">
  <si>
    <t>PLFA_New2b-qb.mzXML</t>
  </si>
  <si>
    <t>PLFA_3-qb.mzXML</t>
  </si>
  <si>
    <t>PLFA_4-qb.mzXML</t>
  </si>
  <si>
    <t>PLFA_5-qb.mzXML</t>
  </si>
  <si>
    <t>PLFA_6-qb.mzXML</t>
  </si>
  <si>
    <t>PLFA_7-qb.mzXML</t>
  </si>
  <si>
    <t>Q1_12_rep-qb.mzXML</t>
  </si>
  <si>
    <t>Q1_17-qb.mzXML</t>
  </si>
  <si>
    <t>Q1_18-qb.mzXML</t>
  </si>
  <si>
    <t>Q1_19-qb.mzXML</t>
  </si>
  <si>
    <t>Q1_20-qb.mzXML</t>
  </si>
  <si>
    <t>Q1_21-qb.mzXML</t>
  </si>
  <si>
    <t>Q1_22-qb.mzXML</t>
  </si>
  <si>
    <t>Q1_23-qb.mzXML</t>
  </si>
  <si>
    <t>Q1_24-qb.mzXML</t>
  </si>
  <si>
    <t>Q1_25-qb.mzXML</t>
  </si>
  <si>
    <t>Q1_26-qb.mzXML</t>
  </si>
  <si>
    <t>Q1_27-qb.mzXML</t>
  </si>
  <si>
    <t>Q1_28-qb.mzXML</t>
  </si>
  <si>
    <t>Q1_38-qb.mzXML</t>
  </si>
  <si>
    <t>Q2_10-qb.mzXML</t>
  </si>
  <si>
    <t>Q2_11-qb.mzXML</t>
  </si>
  <si>
    <t>Q2_12-qb.mzXML</t>
  </si>
  <si>
    <t>Q2_13-qb.mzXML</t>
  </si>
  <si>
    <t>Q2_14-qb.mzXML</t>
  </si>
  <si>
    <t>Q2_15-qb.mzXML</t>
  </si>
  <si>
    <t>Q2_16-qb.mzXML</t>
  </si>
  <si>
    <t>Q2_17-qb.mzXML</t>
  </si>
  <si>
    <t>Q2_18-qb.mzXML</t>
  </si>
  <si>
    <t>Q2_19-qb.mzXML</t>
  </si>
  <si>
    <t>Q2_20-qb.mzXML</t>
  </si>
  <si>
    <t>Q2_21-qb.mzXML</t>
  </si>
  <si>
    <t>Q2_22-qb.mzXML</t>
  </si>
  <si>
    <t>Q2_23-qb.mzXML</t>
  </si>
  <si>
    <t>Q2_24-qb.mzXML</t>
  </si>
  <si>
    <t>Q2_25-qb.mzXML</t>
  </si>
  <si>
    <t>Q2_26-qb.mzXML</t>
  </si>
  <si>
    <t>Q2_27-qb.mzXML</t>
  </si>
  <si>
    <t>Q2_28-qb.mzXML</t>
  </si>
  <si>
    <t>Q2_29-qb.mzXML</t>
  </si>
  <si>
    <t>Q2_30-qb.mzXML</t>
  </si>
  <si>
    <t>Q2_31-qb.mzXML</t>
  </si>
  <si>
    <t>Q4_10-qb.mzXML</t>
  </si>
  <si>
    <t>Q4_11-qb.mzXML</t>
  </si>
  <si>
    <t>Q4_12-qb.mzXML</t>
  </si>
  <si>
    <t>Q4_13-qb.mzXML</t>
  </si>
  <si>
    <t>Q4_14-qb.mzXML</t>
  </si>
  <si>
    <t>Q4_15-qb.mzXML</t>
  </si>
  <si>
    <t>Q4_16-qb.mzXML</t>
  </si>
  <si>
    <t>Q4_17-qb.mzXML</t>
  </si>
  <si>
    <t>Q4_18-qb.mzXML</t>
  </si>
  <si>
    <t>Q4_19-qb.mzXML</t>
  </si>
  <si>
    <t>Q4_20-qb.mzXML</t>
  </si>
  <si>
    <t>Q4_21-qb.mzXML</t>
  </si>
  <si>
    <t>Q4_22-qb.mzXML</t>
  </si>
  <si>
    <t>Q4_23-qb.mzXML</t>
  </si>
  <si>
    <t>Q4_24-qb.mzXML</t>
  </si>
  <si>
    <t>Q4_25-qb.mzXML</t>
  </si>
  <si>
    <t>Q4_26-qb.mzXML</t>
  </si>
  <si>
    <t>Q4_27-qb.mzXML</t>
  </si>
  <si>
    <t>Q4_28-qb.mzXML</t>
  </si>
  <si>
    <t>Q4_29-qb.mzXML</t>
  </si>
  <si>
    <t>Q4_30-qb.mzXML</t>
  </si>
  <si>
    <t>Q4_32-qb.mzXML</t>
  </si>
  <si>
    <t>Q4_33-qb.mzXML</t>
  </si>
  <si>
    <t>Q4_34-qb.mzXML</t>
  </si>
  <si>
    <t>Q4_35-qb.mzXML</t>
  </si>
  <si>
    <t>PLFA-3</t>
  </si>
  <si>
    <t>PLFA-4</t>
  </si>
  <si>
    <t>PLFA-5</t>
  </si>
  <si>
    <t>PLFA-6</t>
  </si>
  <si>
    <t>PLFA-7</t>
  </si>
  <si>
    <t>PLFA-New2b</t>
  </si>
  <si>
    <t>Q1_1-qb.mzXML</t>
  </si>
  <si>
    <t>Q1_10-qb.mzXML</t>
  </si>
  <si>
    <t>Q1_11-qb.mzXML</t>
  </si>
  <si>
    <t>Q1_13-qb.mzXML</t>
  </si>
  <si>
    <t>Q1_14-qb.mzXML</t>
  </si>
  <si>
    <t>Q1_15-qb.mzXML</t>
  </si>
  <si>
    <t>Q1_16-qb.mzXML</t>
  </si>
  <si>
    <t>Q1_2-qb.mzXML</t>
  </si>
  <si>
    <t>Q1_3-qb.mzXML</t>
  </si>
  <si>
    <t>Q1_4-qb.mzXML</t>
  </si>
  <si>
    <t>Q1_5-qb.mzXML</t>
  </si>
  <si>
    <t>Q1_6-qb.mzXML</t>
  </si>
  <si>
    <t>Q1_7-qb.mzXML</t>
  </si>
  <si>
    <t>Q1_8-qb.mzXML</t>
  </si>
  <si>
    <t>Q1_9-qb.mzXML</t>
  </si>
  <si>
    <t>Q2_1-qb.mzXML</t>
  </si>
  <si>
    <t>Q2_2-qb.mzXML</t>
  </si>
  <si>
    <t>Q2_3-qb.mzXML</t>
  </si>
  <si>
    <t>Q2_4-qb.mzXML</t>
  </si>
  <si>
    <t>Q2_5-qb.mzXML</t>
  </si>
  <si>
    <t>Q2_6-qb.mzXML</t>
  </si>
  <si>
    <t>Q2_7-qb.mzXML</t>
  </si>
  <si>
    <t>Q2_8-qb.mzXML</t>
  </si>
  <si>
    <t>Q2_9-qb.mzXML</t>
  </si>
  <si>
    <t>Q4_1-qb.mzXML</t>
  </si>
  <si>
    <t>Q4_2-qb.mzXML</t>
  </si>
  <si>
    <t>Q4_3-qb.mzXML</t>
  </si>
  <si>
    <t>Q4_4-qb.mzXML</t>
  </si>
  <si>
    <t>Q4_5-qb.mzXML</t>
  </si>
  <si>
    <t>Q4_6-qb.mzXML</t>
  </si>
  <si>
    <t>Q4_7-qb.mzXML</t>
  </si>
  <si>
    <t>Q4_8-qb.mzXML</t>
  </si>
  <si>
    <t xml:space="preserve">Q1P1-10m </t>
  </si>
  <si>
    <t xml:space="preserve">Q1P1-20m </t>
  </si>
  <si>
    <t xml:space="preserve">Q1P1-30m </t>
  </si>
  <si>
    <t xml:space="preserve">Q1P1-60m </t>
  </si>
  <si>
    <t xml:space="preserve">Q1P1-90m </t>
  </si>
  <si>
    <t xml:space="preserve">Q1P1-315m </t>
  </si>
  <si>
    <t xml:space="preserve">Q1P4-10m </t>
  </si>
  <si>
    <t xml:space="preserve">Q1P4-20m </t>
  </si>
  <si>
    <t xml:space="preserve">Q1P4-30m </t>
  </si>
  <si>
    <t xml:space="preserve">Q1P4-60m </t>
  </si>
  <si>
    <t xml:space="preserve">Q1P4-90m </t>
  </si>
  <si>
    <t xml:space="preserve">Q1P4-314m </t>
  </si>
  <si>
    <t xml:space="preserve">Q1P6-10m </t>
  </si>
  <si>
    <t xml:space="preserve">Q1P6-20m </t>
  </si>
  <si>
    <t xml:space="preserve">Q1P6-30m </t>
  </si>
  <si>
    <t xml:space="preserve">Q1P6-60m </t>
  </si>
  <si>
    <t xml:space="preserve">Q1P6-90m </t>
  </si>
  <si>
    <t xml:space="preserve">Q1P6-822m </t>
  </si>
  <si>
    <t xml:space="preserve">Q1P7-10m </t>
  </si>
  <si>
    <t xml:space="preserve">Q1P7-20m </t>
  </si>
  <si>
    <t xml:space="preserve">Q1P7-30m </t>
  </si>
  <si>
    <t xml:space="preserve">Q1P7-60m </t>
  </si>
  <si>
    <t xml:space="preserve">Q1P7-90m </t>
  </si>
  <si>
    <t xml:space="preserve">Q1P7-3345m  </t>
  </si>
  <si>
    <t>Q2P1-10m</t>
  </si>
  <si>
    <t>Q2P1-20m</t>
  </si>
  <si>
    <t>Q2P1-30m</t>
  </si>
  <si>
    <t>Q2P1-60m</t>
  </si>
  <si>
    <t>Q2P1-90m</t>
  </si>
  <si>
    <t>Q2P1-316m</t>
  </si>
  <si>
    <t>Q2P4-10m</t>
  </si>
  <si>
    <t>Q2P4-20m</t>
  </si>
  <si>
    <t>Q2P4-30m</t>
  </si>
  <si>
    <t>Q2P4-60m</t>
  </si>
  <si>
    <t>Q2P4-90m</t>
  </si>
  <si>
    <t>Q2P4-352m</t>
  </si>
  <si>
    <t>Q2P6-10m</t>
  </si>
  <si>
    <t>Q2P6-20m</t>
  </si>
  <si>
    <t>Q2P6-30m</t>
  </si>
  <si>
    <t>Q2P6-60m</t>
  </si>
  <si>
    <t>Q2P6-90m</t>
  </si>
  <si>
    <t>Q2P6-922m</t>
  </si>
  <si>
    <t>Q2P7-10m</t>
  </si>
  <si>
    <t>Q2P7-20m</t>
  </si>
  <si>
    <t>Q2P7-30m</t>
  </si>
  <si>
    <t>Q2P7-60m</t>
  </si>
  <si>
    <t>Q2P7-90m</t>
  </si>
  <si>
    <t>Q2P7-3237m</t>
  </si>
  <si>
    <t>Q4P1-10m</t>
  </si>
  <si>
    <t>Q4P1-20m</t>
  </si>
  <si>
    <t>Q4P1-30m</t>
  </si>
  <si>
    <t>Q4P1-90m</t>
  </si>
  <si>
    <t>Q4P1-150m</t>
  </si>
  <si>
    <t>Q4P1-316m</t>
  </si>
  <si>
    <t>Q4P2-10m</t>
  </si>
  <si>
    <t>Q4P2-30m</t>
  </si>
  <si>
    <t>Q4P2-90m</t>
  </si>
  <si>
    <t>Q4P2-176m</t>
  </si>
  <si>
    <t>Q4P4-10m</t>
  </si>
  <si>
    <t>Q4P4-20m</t>
  </si>
  <si>
    <t>Q4P4-30m</t>
  </si>
  <si>
    <t>Q4P4-40m</t>
  </si>
  <si>
    <t>Q4P4-50m</t>
  </si>
  <si>
    <t>Q4P4-334m</t>
  </si>
  <si>
    <t>Q4P5-10m</t>
  </si>
  <si>
    <t>Q4P5-20m</t>
  </si>
  <si>
    <t>Q4P5-30m</t>
  </si>
  <si>
    <t>Q4P5-40m</t>
  </si>
  <si>
    <t>Q4P5-90m</t>
  </si>
  <si>
    <t>Q4P5-139m</t>
  </si>
  <si>
    <t>Q4P6-10m</t>
  </si>
  <si>
    <t>Q4P6-20m</t>
  </si>
  <si>
    <t>Q4P6-30m</t>
  </si>
  <si>
    <t>Q4P6-40m</t>
  </si>
  <si>
    <t>Q4P6-120m</t>
  </si>
  <si>
    <t>Q4P6-871</t>
  </si>
  <si>
    <t>Q4P7-10m</t>
  </si>
  <si>
    <t>Q4P7-30m</t>
  </si>
  <si>
    <t>Q4P7-40m</t>
  </si>
  <si>
    <t>Q4P7-200m</t>
  </si>
  <si>
    <t>Q4P7-3415m</t>
  </si>
  <si>
    <t>Q2P1-30m-2</t>
  </si>
  <si>
    <t>Q1P7-MQ1</t>
  </si>
  <si>
    <t>Q1P7-MQ2</t>
  </si>
  <si>
    <t>Q1P7-MQ3</t>
  </si>
  <si>
    <t>Q2P1-MQ1</t>
  </si>
  <si>
    <t>Q2P1-MQ2</t>
  </si>
  <si>
    <t>Q2P1-MQ3</t>
  </si>
  <si>
    <t>PLFA 3</t>
  </si>
  <si>
    <t>PLFA 4</t>
  </si>
  <si>
    <t>PLFA 5</t>
  </si>
  <si>
    <t>PLFA 6</t>
  </si>
  <si>
    <t>PLFA 7</t>
  </si>
  <si>
    <t>PLFA New2b</t>
  </si>
  <si>
    <t xml:space="preserve">   </t>
  </si>
  <si>
    <t>Q1P4-0.5m</t>
  </si>
  <si>
    <t>Q1P7-0.5m</t>
  </si>
  <si>
    <t>Q2P6-0.5m</t>
  </si>
  <si>
    <t>Q2P4-0.5m</t>
  </si>
  <si>
    <t>Q2P7-0.5m</t>
  </si>
  <si>
    <t>Q4_9-qb.mzXML</t>
  </si>
  <si>
    <t>Q4P2-60m</t>
  </si>
  <si>
    <t>Q4_31-qb.mzXML</t>
  </si>
  <si>
    <t>Q4P7-20m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</si>
</sst>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43">
    <xf numFmtId="0" fontId="0" fillId="0" borderId="0" xfId="0"/>
    <xf numFmtId="0" fontId="0" fillId="0" borderId="0" xfId="0" applyFill="1"/>
    <xf numFmtId="0" fontId="4" fillId="0" borderId="0" xfId="0" applyFont="1" applyFill="1"/>
    <xf numFmtId="2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0" fontId="4" fillId="0" borderId="0" xfId="0" applyFont="1" applyFill="1" applyAlignment="1">
      <alignment horizontal="center"/>
    </xf>
    <xf numFmtId="2" fontId="9" fillId="0" borderId="0" xfId="0" applyNumberFormat="1" applyFont="1" applyFill="1"/>
    <xf numFmtId="166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/>
    <xf numFmtId="0" fontId="0" fillId="0" borderId="1" xfId="0" applyFill="1" applyBorder="1"/>
    <xf numFmtId="0" fontId="4" fillId="0" borderId="1" xfId="0" applyFon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165" fontId="0" fillId="0" borderId="1" xfId="0" applyNumberFormat="1" applyFill="1" applyBorder="1"/>
    <xf numFmtId="0" fontId="4" fillId="0" borderId="1" xfId="0" applyFont="1" applyFill="1" applyBorder="1" applyAlignment="1">
      <alignment horizontal="center"/>
    </xf>
    <xf numFmtId="2" fontId="9" fillId="0" borderId="1" xfId="0" applyNumberFormat="1" applyFont="1" applyFill="1" applyBorder="1"/>
    <xf numFmtId="166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Protection="1">
      <protection locked="0"/>
    </xf>
    <xf numFmtId="0" fontId="6" fillId="0" borderId="0" xfId="0" applyFont="1" applyFill="1" applyAlignment="1">
      <alignment horizontal="center"/>
    </xf>
    <xf numFmtId="0" fontId="10" fillId="0" borderId="0" xfId="0" applyFont="1" applyFill="1"/>
    <xf numFmtId="164" fontId="0" fillId="0" borderId="0" xfId="0" applyNumberFormat="1" applyFill="1" applyProtection="1">
      <protection locked="0"/>
    </xf>
    <xf numFmtId="165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7" fontId="0" fillId="0" borderId="0" xfId="0" applyNumberFormat="1" applyFill="1"/>
    <xf numFmtId="165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" fillId="0" borderId="0" xfId="1" applyNumberFormat="1" applyFont="1" applyFill="1" applyAlignment="1">
      <alignment horizontal="center" vertical="center"/>
    </xf>
    <xf numFmtId="165" fontId="3" fillId="0" borderId="0" xfId="1" applyNumberFormat="1" applyFill="1" applyAlignment="1">
      <alignment horizontal="center" vertical="center"/>
    </xf>
    <xf numFmtId="2" fontId="4" fillId="0" borderId="0" xfId="0" applyNumberFormat="1" applyFont="1" applyFill="1"/>
    <xf numFmtId="2" fontId="1" fillId="0" borderId="0" xfId="0" applyNumberFormat="1" applyFont="1" applyFill="1"/>
    <xf numFmtId="164" fontId="0" fillId="0" borderId="1" xfId="0" applyNumberFormat="1" applyFill="1" applyBorder="1" applyProtection="1">
      <protection locked="0"/>
    </xf>
    <xf numFmtId="2" fontId="4" fillId="0" borderId="1" xfId="0" applyNumberFormat="1" applyFont="1" applyFill="1" applyBorder="1"/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4" fillId="0" borderId="0" xfId="0" applyNumberFormat="1" applyFont="1" applyFill="1"/>
    <xf numFmtId="0" fontId="4" fillId="0" borderId="2" xfId="0" applyFont="1" applyFill="1" applyBorder="1" applyAlignment="1">
      <alignment horizontal="center"/>
    </xf>
  </cellXfs>
  <cellStyles count="3">
    <cellStyle name="Normal" xfId="0" builtinId="0"/>
    <cellStyle name="Normal 2" xfId="1" xr:uid="{A0231DF6-B698-C74E-AA50-863859C6143D}"/>
    <cellStyle name="Normal 3" xfId="2" xr:uid="{CC1FD645-84CA-6345-BEE5-C9922010C2C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Guadalupe Digernes" id="{625E47C5-0FA7-FA47-B990-B552C188F897}" userId="S::marivil@ntnu.no::58938473-678b-4c25-bb4f-9cebd65e5b6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5-31T13:33:39.60" personId="{625E47C5-0FA7-FA47-B990-B552C188F897}" id="{B788BA28-5F04-5D48-A4CA-1DC9D1C9CB0E}">
    <text>SPE-DOC</text>
  </threadedComment>
  <threadedComment ref="E1" dT="2022-05-31T13:33:54.63" personId="{625E47C5-0FA7-FA47-B990-B552C188F897}" id="{71154943-5E6B-AD4C-B0E3-33F5A3E69947}">
    <text>% recovery</text>
  </threadedComment>
  <threadedComment ref="F1" dT="2022-05-31T13:32:25.46" personId="{625E47C5-0FA7-FA47-B990-B552C188F897}" id="{B7E6E621-116E-D947-9DFE-0D20B88DF9D2}">
    <text xml:space="preserve">DOC uM </text>
  </threadedComment>
  <threadedComment ref="F1" dT="2022-10-12T08:11:35.36" personId="{625E47C5-0FA7-FA47-B990-B552C188F897}" id="{C8987F27-0E06-4D46-A041-7601282DF178}" parentId="{B7E6E621-116E-D947-9DFE-0D20B88DF9D2}">
    <text>Column 4</text>
  </threadedComment>
  <threadedComment ref="G1" dT="2022-05-31T13:32:46.49" personId="{625E47C5-0FA7-FA47-B990-B552C188F897}" id="{CAA4AC4C-622E-2B44-8C74-20B01B1A020A}">
    <text>chl a mg m-3</text>
  </threadedComment>
  <threadedComment ref="G1" dT="2022-10-12T08:40:05.32" personId="{625E47C5-0FA7-FA47-B990-B552C188F897}" id="{2DAEAD6D-4DF8-B247-956E-B1F0DCA8E907}" parentId="{CAA4AC4C-622E-2B44-8C74-20B01B1A020A}">
    <text>Column 5</text>
  </threadedComment>
  <threadedComment ref="H1" dT="2022-08-24T08:29:28.16" personId="{625E47C5-0FA7-FA47-B990-B552C188F897}" id="{69DB5BCC-3B1B-304A-8EB1-E288FC627F06}">
    <text>Water Masses:
1.Polar water
2.warm polar water
3.Atlantic water
4.modified Atlantic water
5.EBDW
6.Cold Barents Sea Denne water
7. IW</text>
  </threadedComment>
  <threadedComment ref="H1" dT="2022-09-16T07:21:03.09" personId="{625E47C5-0FA7-FA47-B990-B552C188F897}" id="{8027E2C0-35F7-4F4C-AFEE-C39D755E1A24}" parentId="{69DB5BCC-3B1B-304A-8EB1-E288FC627F06}">
    <text>Column 6</text>
  </threadedComment>
  <threadedComment ref="J1" dT="2022-05-31T13:34:11.39" personId="{625E47C5-0FA7-FA47-B990-B552C188F897}" id="{EE956861-E1BA-EE4A-BE87-EF7F0215B9A7}">
    <text>Density</text>
  </threadedComment>
  <threadedComment ref="J1" dT="2022-09-16T07:21:12.77" personId="{625E47C5-0FA7-FA47-B990-B552C188F897}" id="{2E83B379-891C-9C48-A797-8039D0F9CFDD}" parentId="{EE956861-E1BA-EE4A-BE87-EF7F0215B9A7}">
    <text>Column 8</text>
  </threadedComment>
  <threadedComment ref="K1" dT="2022-10-14T13:27:26.12" personId="{625E47C5-0FA7-FA47-B990-B552C188F897}" id="{65A7B941-AEE1-394D-874E-1B6ED2CA8166}">
    <text>Absolute Salinity g kg-1
Multiplied PSS-78 salinity by 1.004715</text>
  </threadedComment>
  <threadedComment ref="K1" dT="2022-10-14T13:27:37.58" personId="{625E47C5-0FA7-FA47-B990-B552C188F897}" id="{9DFADDDF-7E3B-5643-9043-42AE854B74AF}" parentId="{65A7B941-AEE1-394D-874E-1B6ED2CA8166}">
    <text>Column 9</text>
  </threadedComment>
  <threadedComment ref="L1" dT="2022-05-31T13:32:08.75" personId="{625E47C5-0FA7-FA47-B990-B552C188F897}" id="{E049969F-1BB5-8F4D-BEDA-0BDB0AC74237}">
    <text>Temperature (conservative? Obtained from CTD kva files)</text>
  </threadedComment>
  <threadedComment ref="L1" dT="2022-09-28T09:43:10.88" personId="{625E47C5-0FA7-FA47-B990-B552C188F897}" id="{FC5AFA0F-F450-0A43-9477-75FC3304402D}" parentId="{E049969F-1BB5-8F4D-BEDA-0BDB0AC74237}">
    <text>Column 10</text>
  </threadedComment>
  <threadedComment ref="M1" dT="2022-08-22T07:03:28.00" personId="{625E47C5-0FA7-FA47-B990-B552C188F897}" id="{142D99F8-06D6-4A4B-B666-D28CDEF90C16}">
    <text xml:space="preserve">Latitude
</text>
  </threadedComment>
  <threadedComment ref="M1" dT="2022-10-14T13:14:37.49" personId="{625E47C5-0FA7-FA47-B990-B552C188F897}" id="{7C214F10-AB96-9F45-BAC7-4160969369DC}" parentId="{142D99F8-06D6-4A4B-B666-D28CDEF90C16}">
    <text>Column 11</text>
  </threadedComment>
  <threadedComment ref="N1" dT="2022-08-22T07:03:39.85" personId="{625E47C5-0FA7-FA47-B990-B552C188F897}" id="{AD484A77-1870-6246-B3A5-1489EBD6326A}">
    <text>Longitude</text>
  </threadedComment>
  <threadedComment ref="N1" dT="2022-10-14T13:14:50.20" personId="{625E47C5-0FA7-FA47-B990-B552C188F897}" id="{B5C67EC2-02C0-DC4D-A176-508B7A8DE777}" parentId="{AD484A77-1870-6246-B3A5-1489EBD6326A}">
    <text>Column 12</text>
  </threadedComment>
  <threadedComment ref="O1" dT="2022-08-22T07:17:38.41" personId="{625E47C5-0FA7-FA47-B990-B552C188F897}" id="{C04AC371-5006-6546-B130-4AF6669079E7}">
    <text>Depth</text>
  </threadedComment>
  <threadedComment ref="O1" dT="2022-10-12T08:38:18.89" personId="{625E47C5-0FA7-FA47-B990-B552C188F897}" id="{AF16236B-D19D-7F41-A8EA-2F0CD324C1C4}" parentId="{C04AC371-5006-6546-B130-4AF6669079E7}">
    <text>Column 13</text>
  </threadedComment>
  <threadedComment ref="P1" dT="2022-08-22T09:42:07.99" personId="{625E47C5-0FA7-FA47-B990-B552C188F897}" id="{F6E26373-116A-CA40-BC6E-28E79AD9AD86}">
    <text>Sampling Station</text>
  </threadedComment>
  <threadedComment ref="P1" dT="2022-10-12T08:38:03.35" personId="{625E47C5-0FA7-FA47-B990-B552C188F897}" id="{4B56D753-829A-E847-8AEF-92CC3C9AC500}" parentId="{F6E26373-116A-CA40-BC6E-28E79AD9AD86}">
    <text>Column 14</text>
  </threadedComment>
  <threadedComment ref="Q1" dT="2022-08-24T08:25:45.43" personId="{625E47C5-0FA7-FA47-B990-B552C188F897}" id="{3CAC3D0B-0ECF-984B-A8A9-FDD680E0A367}">
    <text>CHO formulas</text>
  </threadedComment>
  <threadedComment ref="Q1" dT="2022-09-28T09:43:23.30" personId="{625E47C5-0FA7-FA47-B990-B552C188F897}" id="{DBF53511-4BDE-FC4E-9FD5-9286648E6414}" parentId="{3CAC3D0B-0ECF-984B-A8A9-FDD680E0A367}">
    <text>Column 15</text>
  </threadedComment>
  <threadedComment ref="R1" dT="2022-08-24T08:25:56.68" personId="{625E47C5-0FA7-FA47-B990-B552C188F897}" id="{D24DE4A1-9B3E-7C44-B2B3-9A1F2E7F5BCD}">
    <text>CHON formulas</text>
  </threadedComment>
  <threadedComment ref="R1" dT="2022-09-28T09:43:35.82" personId="{625E47C5-0FA7-FA47-B990-B552C188F897}" id="{94AB8032-D91F-AF4D-8617-6723B9EED2AF}" parentId="{D24DE4A1-9B3E-7C44-B2B3-9A1F2E7F5BCD}">
    <text>Column 16</text>
  </threadedComment>
  <threadedComment ref="S1" dT="2022-08-24T08:26:07.17" personId="{625E47C5-0FA7-FA47-B990-B552C188F897}" id="{3AF0A7CA-41F7-CF48-BDB1-52A1A45F33DD}">
    <text>CHOS formulas</text>
  </threadedComment>
  <threadedComment ref="S1" dT="2022-09-28T09:43:48.17" personId="{625E47C5-0FA7-FA47-B990-B552C188F897}" id="{FD3CDB2B-9865-DB48-902D-42EB9FC2F166}" parentId="{3AF0A7CA-41F7-CF48-BDB1-52A1A45F33DD}">
    <text>Column 17</text>
  </threadedComment>
  <threadedComment ref="T1" dT="2022-08-24T08:27:04.96" personId="{625E47C5-0FA7-FA47-B990-B552C188F897}" id="{4011E84B-B20F-7B4B-A4E8-D7F358F9B7C7}">
    <text>Avg O/C ratios</text>
  </threadedComment>
  <threadedComment ref="T1" dT="2022-09-20T08:01:16.00" personId="{625E47C5-0FA7-FA47-B990-B552C188F897}" id="{9375B965-BE8B-EF44-A617-2C804731FB23}" parentId="{4011E84B-B20F-7B4B-A4E8-D7F358F9B7C7}">
    <text>Column 18</text>
  </threadedComment>
  <threadedComment ref="U1" dT="2022-08-24T08:19:02.66" personId="{625E47C5-0FA7-FA47-B990-B552C188F897}" id="{BE781B19-51F6-C841-8EFC-E8E80DF35239}">
    <text>Avergage H/C ratios</text>
  </threadedComment>
  <threadedComment ref="U1" dT="2022-09-20T08:00:58.09" personId="{625E47C5-0FA7-FA47-B990-B552C188F897}" id="{6BB77BD6-1E7E-7B44-AAB1-40CB510A362A}" parentId="{BE781B19-51F6-C841-8EFC-E8E80DF35239}">
    <text>Column 19</text>
  </threadedComment>
  <threadedComment ref="V1" dT="2022-08-23T18:05:52.06" personId="{625E47C5-0FA7-FA47-B990-B552C188F897}" id="{67EB6EB4-B569-5A40-A528-6F36E80635BC}">
    <text>Peak number</text>
  </threadedComment>
  <threadedComment ref="V1" dT="2022-09-15T08:12:55.67" personId="{625E47C5-0FA7-FA47-B990-B552C188F897}" id="{32768784-2936-ED49-9100-255632BE8C8E}" parentId="{67EB6EB4-B569-5A40-A528-6F36E80635BC}">
    <text>Column 20</text>
  </threadedComment>
  <threadedComment ref="W1" dT="2022-09-09T07:18:17.72" personId="{625E47C5-0FA7-FA47-B990-B552C188F897}" id="{DF041D6E-F034-FB4B-978C-7D1FCC8B964B}">
    <text>Molecular weight</text>
  </threadedComment>
  <threadedComment ref="W1" dT="2022-09-15T08:16:56.05" personId="{625E47C5-0FA7-FA47-B990-B552C188F897}" id="{C2746A84-2BDB-774E-B171-4D99BD41149D}" parentId="{DF041D6E-F034-FB4B-978C-7D1FCC8B964B}">
    <text>Column 21</text>
  </threadedComment>
  <threadedComment ref="X1" dT="2022-09-13T12:08:41.03" personId="{625E47C5-0FA7-FA47-B990-B552C188F897}" id="{22A0DC84-8888-4F4B-A12D-67E4DD4528BC}">
    <text>Nitrite Plus nitrate</text>
  </threadedComment>
  <threadedComment ref="X1" dT="2022-09-15T08:52:25.20" personId="{625E47C5-0FA7-FA47-B990-B552C188F897}" id="{C8B55172-E41F-B148-9506-420112D4B905}" parentId="{22A0DC84-8888-4F4B-A12D-67E4DD4528BC}">
    <text>Column 22</text>
  </threadedComment>
  <threadedComment ref="Y1" dT="2022-09-13T12:07:04.82" personId="{625E47C5-0FA7-FA47-B990-B552C188F897}" id="{60218AC2-7442-D546-9CF1-FB8F8708FDEF}">
    <text>NO2 umol/L</text>
  </threadedComment>
  <threadedComment ref="Y1" dT="2022-09-15T08:52:14.37" personId="{625E47C5-0FA7-FA47-B990-B552C188F897}" id="{BCD694DE-1D03-F243-A783-8218B5DC4D91}" parentId="{60218AC2-7442-D546-9CF1-FB8F8708FDEF}">
    <text xml:space="preserve">Column 23 </text>
  </threadedComment>
  <threadedComment ref="Z1" dT="2022-09-13T12:07:21.44" personId="{625E47C5-0FA7-FA47-B990-B552C188F897}" id="{9D5C5589-C43A-0448-B36A-2D6F59118AF8}">
    <text>NO3 (umol/L)</text>
  </threadedComment>
  <threadedComment ref="Z1" dT="2022-10-12T08:34:13.36" personId="{625E47C5-0FA7-FA47-B990-B552C188F897}" id="{C080E550-DE37-0C45-9091-6D53004D6531}" parentId="{9D5C5589-C43A-0448-B36A-2D6F59118AF8}">
    <text>Column 24</text>
  </threadedComment>
  <threadedComment ref="AA1" dT="2022-09-13T12:07:39.34" personId="{625E47C5-0FA7-FA47-B990-B552C188F897}" id="{31B01FF5-247B-554B-A50C-360CA2C4A266}">
    <text>PO4 (umol/L)</text>
  </threadedComment>
  <threadedComment ref="AA1" dT="2022-10-12T08:37:05.80" personId="{625E47C5-0FA7-FA47-B990-B552C188F897}" id="{72234AB5-43D7-D848-BA27-DAACB0F2CC9B}" parentId="{31B01FF5-247B-554B-A50C-360CA2C4A266}">
    <text>Column 25</text>
  </threadedComment>
  <threadedComment ref="AB1" dT="2022-09-13T12:08:25.58" personId="{625E47C5-0FA7-FA47-B990-B552C188F897}" id="{4F0F5D78-BE62-6E40-AE0B-C6B39FE09283}">
    <text>Si(OH)4 (umol/L)</text>
  </threadedComment>
  <threadedComment ref="AB1" dT="2022-10-12T08:37:15.91" personId="{625E47C5-0FA7-FA47-B990-B552C188F897}" id="{768C0956-04C1-4646-9FF6-87D404B29431}" parentId="{4F0F5D78-BE62-6E40-AE0B-C6B39FE09283}">
    <text>Column 26</text>
  </threadedComment>
  <threadedComment ref="AC1" dT="2022-09-15T06:43:55.05" personId="{625E47C5-0FA7-FA47-B990-B552C188F897}" id="{BA3A0EFD-42FF-1845-842C-3F1054EC8DD9}">
    <text>TAC: sum of non-normalized intensities</text>
  </threadedComment>
  <threadedComment ref="AC1" dT="2022-09-15T08:17:09.13" personId="{625E47C5-0FA7-FA47-B990-B552C188F897}" id="{91DF1ACA-CDCC-0F42-A459-F34C15D4B9AF}" parentId="{BA3A0EFD-42FF-1845-842C-3F1054EC8DD9}">
    <text>Column 27</text>
  </threadedComment>
  <threadedComment ref="AD1" dT="2022-09-22T07:56:00.61" personId="{625E47C5-0FA7-FA47-B990-B552C188F897}" id="{107A2D57-8D5D-6940-A69A-AA629A4FCC2D}">
    <text>Bacterial Production ugC/Ld</text>
  </threadedComment>
  <threadedComment ref="AD1" dT="2022-09-22T09:07:08.75" personId="{625E47C5-0FA7-FA47-B990-B552C188F897}" id="{39D1DF43-105F-FF4E-B1C4-67D93DB950E5}" parentId="{107A2D57-8D5D-6940-A69A-AA629A4FCC2D}">
    <text>Column 28</text>
  </threadedComment>
  <threadedComment ref="AE1" dT="2022-05-31T13:34:33.87" personId="{625E47C5-0FA7-FA47-B990-B552C188F897}" id="{87058640-047F-014E-AAA3-9291756293A4}">
    <text>Average DBE-O</text>
  </threadedComment>
  <threadedComment ref="AE1" dT="2022-09-16T07:21:20.69" personId="{625E47C5-0FA7-FA47-B990-B552C188F897}" id="{2843CA5F-B6CC-E94A-A343-378B7FFF3FDD}" parentId="{87058640-047F-014E-AAA3-9291756293A4}">
    <text>Column 29</text>
  </threadedComment>
  <threadedComment ref="AF1" dT="2022-10-24T10:32:15.28" personId="{625E47C5-0FA7-FA47-B990-B552C188F897}" id="{E2BA9CBD-2FBE-5C4B-BA2B-7293496E9B06}">
    <text xml:space="preserve">Average DBE (normalized) </text>
  </threadedComment>
  <threadedComment ref="AF1" dT="2022-10-24T10:32:25.75" personId="{625E47C5-0FA7-FA47-B990-B552C188F897}" id="{52260479-5FAA-B049-B224-3C8BFA87FB45}" parentId="{E2BA9CBD-2FBE-5C4B-BA2B-7293496E9B06}">
    <text>Column 30</text>
  </threadedComment>
  <threadedComment ref="AG1" dT="2022-12-05T18:21:06.22" personId="{625E47C5-0FA7-FA47-B990-B552C188F897}" id="{239C7609-678A-3A4C-9FA9-115572BF3E8E}">
    <text>Virus</text>
  </threadedComment>
  <threadedComment ref="AG1" dT="2023-09-05T20:03:57.97" personId="{625E47C5-0FA7-FA47-B990-B552C188F897}" id="{3A5B0098-DB8C-CE4A-94DF-0A5E6BBE87C5}" parentId="{239C7609-678A-3A4C-9FA9-115572BF3E8E}">
    <text>Column 31</text>
  </threadedComment>
  <threadedComment ref="AH1" dT="2022-12-05T18:20:38.97" personId="{625E47C5-0FA7-FA47-B990-B552C188F897}" id="{D540D779-20B1-C047-A65C-C938CAA75EB6}">
    <text xml:space="preserve">POC </text>
  </threadedComment>
  <threadedComment ref="AH1" dT="2023-09-05T20:05:40.96" personId="{625E47C5-0FA7-FA47-B990-B552C188F897}" id="{73DA1063-499E-AB47-B838-0AE0ECE60059}" parentId="{D540D779-20B1-C047-A65C-C938CAA75EB6}">
    <text>Column 32</text>
  </threadedComment>
  <threadedComment ref="AI1" dT="2022-12-05T18:20:44.68" personId="{625E47C5-0FA7-FA47-B990-B552C188F897}" id="{6F2D0A66-32D6-2A4A-9870-CB492B2D39B6}">
    <text>PON column 33</text>
  </threadedComment>
  <threadedComment ref="AJ1" dT="2022-12-05T18:09:27.80" personId="{625E47C5-0FA7-FA47-B990-B552C188F897}" id="{2250BE4A-8A2C-5641-A4CD-2B782CA393CC}">
    <text xml:space="preserve">CHO relative intensities </text>
  </threadedComment>
  <threadedComment ref="AJ1" dT="2024-01-23T13:11:40.27" personId="{625E47C5-0FA7-FA47-B990-B552C188F897}" id="{3FE05E1A-D874-3740-B7AA-BFA64EFB15A3}" parentId="{2250BE4A-8A2C-5641-A4CD-2B782CA393CC}">
    <text>Col 34</text>
  </threadedComment>
  <threadedComment ref="AK1" dT="2022-12-05T18:09:39.34" personId="{625E47C5-0FA7-FA47-B990-B552C188F897}" id="{1ABE45E3-4D8A-E24C-A29F-E113E8246A91}">
    <text xml:space="preserve">CHON relative intensities </text>
  </threadedComment>
  <threadedComment ref="AK1" dT="2024-01-23T13:12:10.90" personId="{625E47C5-0FA7-FA47-B990-B552C188F897}" id="{A85366F6-ED28-5847-902C-719EC0C0F377}" parentId="{1ABE45E3-4D8A-E24C-A29F-E113E8246A91}">
    <text>Col 35</text>
  </threadedComment>
  <threadedComment ref="AL1" dT="2022-12-05T18:09:51.42" personId="{625E47C5-0FA7-FA47-B990-B552C188F897}" id="{58164862-9406-EA40-B0BB-2046EAC904DE}">
    <text>CHOS relative intensities</text>
  </threadedComment>
  <threadedComment ref="AL1" dT="2024-01-23T13:13:13.09" personId="{625E47C5-0FA7-FA47-B990-B552C188F897}" id="{F0E82642-6698-5F4B-865D-E8FAAE790B0D}" parentId="{58164862-9406-EA40-B0BB-2046EAC904DE}">
    <text>Col 36</text>
  </threadedComment>
  <threadedComment ref="AM1" dT="2023-09-05T20:12:43.25" personId="{625E47C5-0FA7-FA47-B990-B552C188F897}" id="{61867F8B-30EB-E146-AD7F-27AA81FE8D3A}">
    <text>POC/PON</text>
  </threadedComment>
  <threadedComment ref="AM1" dT="2023-09-05T20:13:02.33" personId="{625E47C5-0FA7-FA47-B990-B552C188F897}" id="{91FF286B-632B-1545-AAAE-F52F647EA84A}" parentId="{61867F8B-30EB-E146-AD7F-27AA81FE8D3A}">
    <text>Column 37</text>
  </threadedComment>
  <threadedComment ref="AN1" dT="2023-12-01T21:35:03.42" personId="{625E47C5-0FA7-FA47-B990-B552C188F897}" id="{4FCA3176-268F-FB4F-B0F2-21912678B3FB}">
    <text>AImod col 38</text>
  </threadedComment>
  <threadedComment ref="AO1" dT="2024-11-23T12:36:26.37" personId="{625E47C5-0FA7-FA47-B990-B552C188F897}" id="{3CDCC431-E3D1-FB4D-92F2-9CB49F096BB6}">
    <text>Picophytoplankton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1"/>
  <sheetViews>
    <sheetView tabSelected="1" zoomScale="131" workbookViewId="0">
      <pane xSplit="2" topLeftCell="C1" activePane="topRight" state="frozen"/>
      <selection activeCell="B1" sqref="B1"/>
      <selection pane="topRight" activeCell="X10" sqref="X10"/>
    </sheetView>
  </sheetViews>
  <sheetFormatPr baseColWidth="10" defaultColWidth="8.83203125" defaultRowHeight="15" x14ac:dyDescent="0.2"/>
  <cols>
    <col min="1" max="1" width="10" style="1" customWidth="1"/>
    <col min="2" max="2" width="19.6640625" style="1" customWidth="1"/>
    <col min="3" max="3" width="4.5" style="1" customWidth="1"/>
    <col min="4" max="4" width="8.83203125" style="3"/>
    <col min="5" max="5" width="8.83203125" style="1"/>
    <col min="6" max="6" width="3.83203125" style="1" customWidth="1"/>
    <col min="7" max="7" width="5.83203125" style="1" customWidth="1"/>
    <col min="8" max="8" width="4.5" style="1" customWidth="1"/>
    <col min="9" max="9" width="2.6640625" style="1" customWidth="1"/>
    <col min="10" max="10" width="5.5" style="3" customWidth="1"/>
    <col min="11" max="11" width="5.83203125" style="3" customWidth="1"/>
    <col min="12" max="12" width="5" style="4" customWidth="1"/>
    <col min="13" max="14" width="8.83203125" style="1"/>
    <col min="15" max="15" width="5.1640625" style="1" customWidth="1"/>
    <col min="16" max="16" width="2.83203125" style="1" customWidth="1"/>
    <col min="17" max="17" width="4.5" style="1" customWidth="1"/>
    <col min="18" max="20" width="8.83203125" style="1"/>
    <col min="21" max="21" width="8.83203125" style="3"/>
    <col min="22" max="22" width="8.83203125" style="26"/>
    <col min="23" max="23" width="8.83203125" style="1"/>
    <col min="24" max="24" width="9.5" style="1" customWidth="1"/>
    <col min="25" max="30" width="8.83203125" style="1"/>
    <col min="31" max="31" width="8.83203125" style="3"/>
    <col min="32" max="32" width="8.83203125" style="1"/>
    <col min="33" max="33" width="13.6640625" style="1" bestFit="1" customWidth="1"/>
    <col min="34" max="16384" width="8.83203125" style="1"/>
  </cols>
  <sheetData>
    <row r="1" spans="1:41" ht="16" x14ac:dyDescent="0.2">
      <c r="A1" s="1" t="s">
        <v>73</v>
      </c>
      <c r="B1" s="2" t="s">
        <v>105</v>
      </c>
      <c r="C1" s="1">
        <v>1</v>
      </c>
      <c r="D1" s="3">
        <v>21.690140845070424</v>
      </c>
      <c r="E1" s="3">
        <v>29.925461634251899</v>
      </c>
      <c r="F1" s="4">
        <v>72.463888888888903</v>
      </c>
      <c r="G1" s="3">
        <v>1.0482736319511399E-2</v>
      </c>
      <c r="H1" s="1">
        <v>4</v>
      </c>
      <c r="I1" s="1">
        <v>4</v>
      </c>
      <c r="J1" s="3">
        <v>30.1784</v>
      </c>
      <c r="K1" s="3">
        <v>35.0560683030034</v>
      </c>
      <c r="L1" s="1">
        <v>1.41</v>
      </c>
      <c r="M1" s="5">
        <v>75.999978916666663</v>
      </c>
      <c r="N1" s="5">
        <v>31.21980726666667</v>
      </c>
      <c r="O1" s="2">
        <v>10</v>
      </c>
      <c r="P1" s="1">
        <v>1</v>
      </c>
      <c r="Q1" s="1">
        <v>830</v>
      </c>
      <c r="R1" s="1">
        <v>282</v>
      </c>
      <c r="S1" s="1">
        <v>31</v>
      </c>
      <c r="T1" s="1">
        <v>0.47148486873872297</v>
      </c>
      <c r="U1" s="3">
        <v>1.28126905858939</v>
      </c>
      <c r="V1" s="6">
        <v>1143</v>
      </c>
      <c r="W1" s="1">
        <v>393.628671879845</v>
      </c>
      <c r="X1" s="7">
        <v>10.7</v>
      </c>
      <c r="Y1" s="8">
        <v>4.8808581613408376E-2</v>
      </c>
      <c r="Z1" s="9">
        <v>10.650032508045708</v>
      </c>
      <c r="AA1" s="8">
        <v>0.78093730581453402</v>
      </c>
      <c r="AB1" s="9">
        <v>5.0663307714717902</v>
      </c>
      <c r="AC1" s="1">
        <v>42256919.389160201</v>
      </c>
      <c r="AD1" s="1">
        <v>0</v>
      </c>
      <c r="AE1" s="5">
        <v>-1.1324498819777999</v>
      </c>
      <c r="AF1" s="1">
        <v>7.7410766320900102</v>
      </c>
      <c r="AG1" s="10">
        <v>3454219.0305206501</v>
      </c>
      <c r="AH1" s="1">
        <v>41.922733143982015</v>
      </c>
      <c r="AI1" s="1">
        <v>5.427972925480832</v>
      </c>
      <c r="AJ1" s="1">
        <v>0.89946079400817203</v>
      </c>
      <c r="AK1" s="1">
        <v>8.9722371168210399E-2</v>
      </c>
      <c r="AL1" s="1">
        <v>1.0816834823618299E-2</v>
      </c>
      <c r="AM1" s="1">
        <f t="shared" ref="AM1:AM32" si="0">AH1+AI1</f>
        <v>47.350706069462845</v>
      </c>
      <c r="AN1" s="1">
        <v>0.22998427502344301</v>
      </c>
      <c r="AO1" s="1">
        <v>14</v>
      </c>
    </row>
    <row r="2" spans="1:41" ht="16" x14ac:dyDescent="0.2">
      <c r="A2" s="1" t="s">
        <v>80</v>
      </c>
      <c r="B2" s="2" t="s">
        <v>106</v>
      </c>
      <c r="C2" s="1">
        <v>1</v>
      </c>
      <c r="D2" s="3">
        <v>22.294117647058826</v>
      </c>
      <c r="E2" s="3">
        <v>33.732115970836709</v>
      </c>
      <c r="F2" s="4">
        <v>66.074999999999989</v>
      </c>
      <c r="G2" s="3">
        <v>8.97854198007071E-3</v>
      </c>
      <c r="H2" s="1">
        <v>4</v>
      </c>
      <c r="I2" s="1">
        <v>4</v>
      </c>
      <c r="J2" s="3">
        <v>30.167300000000001</v>
      </c>
      <c r="K2" s="3">
        <v>35.056007131808002</v>
      </c>
      <c r="L2" s="1">
        <v>1.39</v>
      </c>
      <c r="M2" s="5">
        <v>75.999978916666663</v>
      </c>
      <c r="N2" s="5">
        <v>31.21980726666667</v>
      </c>
      <c r="O2" s="2">
        <v>20</v>
      </c>
      <c r="P2" s="1">
        <v>1</v>
      </c>
      <c r="Q2" s="1">
        <v>811</v>
      </c>
      <c r="R2" s="1">
        <v>279</v>
      </c>
      <c r="S2" s="1">
        <v>32</v>
      </c>
      <c r="T2" s="1">
        <v>0.47407206480330799</v>
      </c>
      <c r="U2" s="3">
        <v>1.27762259779853</v>
      </c>
      <c r="V2" s="6">
        <v>1122</v>
      </c>
      <c r="W2" s="1">
        <v>393.396200025496</v>
      </c>
      <c r="X2" s="7">
        <v>10.77</v>
      </c>
      <c r="Y2" s="8">
        <v>5.8570297936090046E-2</v>
      </c>
      <c r="Z2" s="9">
        <v>10.708602805981798</v>
      </c>
      <c r="AA2" s="8">
        <v>0.78093730581453402</v>
      </c>
      <c r="AB2" s="9">
        <v>4.8710964450181562</v>
      </c>
      <c r="AC2" s="1">
        <v>41942190.574707001</v>
      </c>
      <c r="AD2" s="1">
        <v>0</v>
      </c>
      <c r="AE2" s="5">
        <v>-1.14194666142199</v>
      </c>
      <c r="AF2" s="1">
        <v>7.7532519995642701</v>
      </c>
      <c r="AG2" s="10">
        <v>3107719.92818671</v>
      </c>
      <c r="AH2" s="1">
        <v>38.090552909086618</v>
      </c>
      <c r="AI2" s="1">
        <v>4.7927553893003401</v>
      </c>
      <c r="AJ2" s="1">
        <v>0.89895938272143505</v>
      </c>
      <c r="AK2" s="1">
        <v>9.1875715578300404E-2</v>
      </c>
      <c r="AL2" s="1">
        <v>9.1649017002642004E-3</v>
      </c>
      <c r="AM2" s="1">
        <f t="shared" si="0"/>
        <v>42.883308298386957</v>
      </c>
      <c r="AN2" s="1">
        <v>0.23110403505451499</v>
      </c>
      <c r="AO2" s="1">
        <v>14</v>
      </c>
    </row>
    <row r="3" spans="1:41" ht="16" x14ac:dyDescent="0.2">
      <c r="A3" s="1" t="s">
        <v>81</v>
      </c>
      <c r="B3" s="2" t="s">
        <v>107</v>
      </c>
      <c r="C3" s="1">
        <v>1</v>
      </c>
      <c r="D3" s="3">
        <v>21.782608695652176</v>
      </c>
      <c r="E3" s="3">
        <v>35.359783245861856</v>
      </c>
      <c r="F3" s="4">
        <v>61.586111111111116</v>
      </c>
      <c r="G3" s="3">
        <v>7.3769916425586697E-3</v>
      </c>
      <c r="H3" s="1">
        <v>4</v>
      </c>
      <c r="I3" s="1">
        <v>4</v>
      </c>
      <c r="J3" s="3">
        <v>30.17</v>
      </c>
      <c r="K3" s="3">
        <v>35.0560149661137</v>
      </c>
      <c r="L3" s="1">
        <v>1.39</v>
      </c>
      <c r="M3" s="5">
        <v>75.999978916666663</v>
      </c>
      <c r="N3" s="5">
        <v>31.21980726666667</v>
      </c>
      <c r="O3" s="2">
        <v>30</v>
      </c>
      <c r="P3" s="1">
        <v>1</v>
      </c>
      <c r="Q3" s="1">
        <v>848</v>
      </c>
      <c r="R3" s="1">
        <v>291</v>
      </c>
      <c r="S3" s="1">
        <v>30</v>
      </c>
      <c r="T3" s="1">
        <v>0.47122439803622301</v>
      </c>
      <c r="U3" s="3">
        <v>1.2819881881533599</v>
      </c>
      <c r="V3" s="6">
        <v>1169</v>
      </c>
      <c r="W3" s="1">
        <v>392.25501422325698</v>
      </c>
      <c r="X3" s="7">
        <v>11.19</v>
      </c>
      <c r="Y3" s="8">
        <v>0.1366640386734993</v>
      </c>
      <c r="Z3" s="9">
        <v>11.050263698457227</v>
      </c>
      <c r="AA3" s="8">
        <v>0.78093736384856738</v>
      </c>
      <c r="AB3" s="9">
        <v>4.978475694534616</v>
      </c>
      <c r="AC3" s="1">
        <v>35478943.961425804</v>
      </c>
      <c r="AD3" s="1">
        <v>2.08155817456811E-4</v>
      </c>
      <c r="AE3" s="5">
        <v>-1.12431693165545</v>
      </c>
      <c r="AF3" s="1">
        <v>7.7090571137035599</v>
      </c>
      <c r="AG3" s="10">
        <v>2718132.8545781001</v>
      </c>
      <c r="AH3" s="1">
        <v>29.223093898736632</v>
      </c>
      <c r="AI3" s="1">
        <v>3.7111469723355199</v>
      </c>
      <c r="AJ3" s="1">
        <v>0.89303869827943305</v>
      </c>
      <c r="AK3" s="1">
        <v>9.12386342961619E-2</v>
      </c>
      <c r="AL3" s="1">
        <v>1.5722667424405298E-2</v>
      </c>
      <c r="AM3" s="1">
        <f t="shared" si="0"/>
        <v>32.934240871072149</v>
      </c>
      <c r="AN3" s="1">
        <v>0.229733453333229</v>
      </c>
      <c r="AO3" s="1">
        <v>11</v>
      </c>
    </row>
    <row r="4" spans="1:41" ht="16" x14ac:dyDescent="0.2">
      <c r="A4" s="1" t="s">
        <v>82</v>
      </c>
      <c r="B4" s="2" t="s">
        <v>108</v>
      </c>
      <c r="C4" s="1">
        <v>1</v>
      </c>
      <c r="D4" s="3">
        <v>21.434782608695652</v>
      </c>
      <c r="E4" s="3">
        <v>32.045356059511768</v>
      </c>
      <c r="F4" s="4">
        <v>66.872222222222234</v>
      </c>
      <c r="G4" s="3">
        <v>6.96314191578271E-3</v>
      </c>
      <c r="H4" s="1">
        <v>4</v>
      </c>
      <c r="I4" s="1">
        <v>4</v>
      </c>
      <c r="J4" s="3">
        <v>30.2</v>
      </c>
      <c r="K4" s="3">
        <v>35.0561918854712</v>
      </c>
      <c r="L4" s="1">
        <v>1.41</v>
      </c>
      <c r="M4" s="5">
        <v>75.999978916666663</v>
      </c>
      <c r="N4" s="5">
        <v>31.21980726666667</v>
      </c>
      <c r="O4" s="2">
        <v>60</v>
      </c>
      <c r="P4" s="1">
        <v>1</v>
      </c>
      <c r="Q4" s="1">
        <v>721</v>
      </c>
      <c r="R4" s="1">
        <v>214</v>
      </c>
      <c r="S4" s="1">
        <v>16</v>
      </c>
      <c r="T4" s="1">
        <v>0.46987633685378399</v>
      </c>
      <c r="U4" s="3">
        <v>1.2830691974077899</v>
      </c>
      <c r="V4" s="6">
        <v>951</v>
      </c>
      <c r="W4" s="1">
        <v>391.84381644518999</v>
      </c>
      <c r="X4" s="7">
        <v>10.88</v>
      </c>
      <c r="Y4" s="8">
        <v>5.857030664119512E-2</v>
      </c>
      <c r="Z4" s="9">
        <v>10.825745010847566</v>
      </c>
      <c r="AA4" s="8">
        <v>0.79069913965613414</v>
      </c>
      <c r="AB4" s="9">
        <v>4.9589526289545205</v>
      </c>
      <c r="AC4" s="1">
        <v>33846042.399902299</v>
      </c>
      <c r="AD4" s="1">
        <v>0</v>
      </c>
      <c r="AE4" s="5">
        <v>-1.10015909928375</v>
      </c>
      <c r="AF4" s="1">
        <v>7.7136087804351501</v>
      </c>
      <c r="AG4" s="10">
        <v>2753500.8976660701</v>
      </c>
      <c r="AH4" s="1">
        <v>31.05206926949386</v>
      </c>
      <c r="AI4" s="1">
        <v>4.6791658479697213</v>
      </c>
      <c r="AJ4" s="1">
        <v>0.90897503356126397</v>
      </c>
      <c r="AK4" s="1">
        <v>8.3127313091254706E-2</v>
      </c>
      <c r="AL4" s="1">
        <v>7.8976533474816295E-3</v>
      </c>
      <c r="AM4" s="1">
        <f t="shared" si="0"/>
        <v>35.731235117463584</v>
      </c>
      <c r="AN4" s="1">
        <v>0.23003633238888499</v>
      </c>
      <c r="AO4" s="1">
        <v>15</v>
      </c>
    </row>
    <row r="5" spans="1:41" ht="16" x14ac:dyDescent="0.2">
      <c r="A5" s="1" t="s">
        <v>83</v>
      </c>
      <c r="B5" s="2" t="s">
        <v>109</v>
      </c>
      <c r="C5" s="1">
        <v>1</v>
      </c>
      <c r="D5" s="3">
        <v>22.4</v>
      </c>
      <c r="E5" s="3">
        <v>32.442870936594787</v>
      </c>
      <c r="F5" s="4">
        <v>69.027777777777771</v>
      </c>
      <c r="G5" s="3">
        <v>8.6067040501446503E-3</v>
      </c>
      <c r="H5" s="1">
        <v>4</v>
      </c>
      <c r="I5" s="1">
        <v>4</v>
      </c>
      <c r="J5" s="3">
        <v>30.221</v>
      </c>
      <c r="K5" s="3">
        <v>35.056709784735297</v>
      </c>
      <c r="L5" s="1">
        <v>1.41</v>
      </c>
      <c r="M5" s="5">
        <v>75.999978916666663</v>
      </c>
      <c r="N5" s="5">
        <v>31.21980726666667</v>
      </c>
      <c r="O5" s="2">
        <v>90</v>
      </c>
      <c r="P5" s="1">
        <v>1</v>
      </c>
      <c r="Q5" s="1">
        <v>859</v>
      </c>
      <c r="R5" s="1">
        <v>296</v>
      </c>
      <c r="S5" s="1">
        <v>30</v>
      </c>
      <c r="T5" s="1">
        <v>0.47450876826535898</v>
      </c>
      <c r="U5" s="3">
        <v>1.2774045193183099</v>
      </c>
      <c r="V5" s="6">
        <v>1185</v>
      </c>
      <c r="W5" s="1">
        <v>394.24638194350899</v>
      </c>
      <c r="X5" s="7">
        <v>10.9</v>
      </c>
      <c r="Y5" s="8">
        <v>7.8093718974647799E-2</v>
      </c>
      <c r="Z5" s="9">
        <v>10.825741792860551</v>
      </c>
      <c r="AA5" s="8">
        <v>0.78093718974647808</v>
      </c>
      <c r="AB5" s="9">
        <v>4.8125254318126709</v>
      </c>
      <c r="AC5" s="1">
        <v>40896858.864501998</v>
      </c>
      <c r="AD5" s="1">
        <v>0</v>
      </c>
      <c r="AE5" s="5">
        <v>-1.15475633761678</v>
      </c>
      <c r="AF5" s="1">
        <v>7.76653398099615</v>
      </c>
      <c r="AG5" s="10">
        <v>2913824.0574506298</v>
      </c>
      <c r="AH5" s="1">
        <v>71.972049119906742</v>
      </c>
      <c r="AI5" s="1">
        <v>5.5615091122218017</v>
      </c>
      <c r="AJ5" s="1">
        <v>0.89601837953306895</v>
      </c>
      <c r="AK5" s="1">
        <v>9.2500672282501001E-2</v>
      </c>
      <c r="AL5" s="1">
        <v>1.1480948184430099E-2</v>
      </c>
      <c r="AM5" s="1">
        <f t="shared" si="0"/>
        <v>77.533558232128541</v>
      </c>
      <c r="AN5" s="1">
        <v>0.23083880234992399</v>
      </c>
      <c r="AO5" s="1">
        <v>15</v>
      </c>
    </row>
    <row r="6" spans="1:41" ht="16" x14ac:dyDescent="0.2">
      <c r="A6" s="1" t="s">
        <v>84</v>
      </c>
      <c r="B6" s="2" t="s">
        <v>110</v>
      </c>
      <c r="C6" s="1">
        <v>1</v>
      </c>
      <c r="D6" s="3">
        <v>21.763888888888889</v>
      </c>
      <c r="E6" s="3">
        <v>33.690230478156181</v>
      </c>
      <c r="F6" s="4">
        <v>64.583333333333329</v>
      </c>
      <c r="G6" s="3">
        <v>3.2114388942462201E-3</v>
      </c>
      <c r="H6" s="1">
        <v>4</v>
      </c>
      <c r="I6" s="1">
        <v>4</v>
      </c>
      <c r="J6" s="3">
        <v>30.318899999999999</v>
      </c>
      <c r="K6" s="3">
        <v>35.056542588792503</v>
      </c>
      <c r="L6" s="1">
        <v>1.41</v>
      </c>
      <c r="M6" s="5">
        <v>75.999978916666663</v>
      </c>
      <c r="N6" s="5">
        <v>31.21980726666667</v>
      </c>
      <c r="O6" s="2">
        <v>315</v>
      </c>
      <c r="P6" s="1">
        <v>1</v>
      </c>
      <c r="Q6" s="1">
        <v>727</v>
      </c>
      <c r="R6" s="1">
        <v>223</v>
      </c>
      <c r="S6" s="1">
        <v>16</v>
      </c>
      <c r="T6" s="1">
        <v>0.47034495995124298</v>
      </c>
      <c r="U6" s="3">
        <v>1.28127534192583</v>
      </c>
      <c r="V6" s="6">
        <v>966</v>
      </c>
      <c r="W6" s="1">
        <v>392.702766711435</v>
      </c>
      <c r="X6" s="7">
        <v>0.02</v>
      </c>
      <c r="Y6" s="8">
        <v>1.9523432645363353E-2</v>
      </c>
      <c r="Z6" s="9"/>
      <c r="AA6" s="8"/>
      <c r="AB6" s="9">
        <v>4.8613347286954749</v>
      </c>
      <c r="AC6" s="1">
        <v>35372333.187988304</v>
      </c>
      <c r="AD6" s="1">
        <v>0</v>
      </c>
      <c r="AE6" s="5">
        <v>-1.10228186280908</v>
      </c>
      <c r="AF6" s="1">
        <v>7.7374192532278796</v>
      </c>
      <c r="AG6" s="10">
        <v>2671454.2190305199</v>
      </c>
      <c r="AH6" s="1">
        <v>32.928338927630413</v>
      </c>
      <c r="AI6" s="1">
        <v>2.7285141064516583</v>
      </c>
      <c r="AJ6" s="1">
        <v>0.90918831813304901</v>
      </c>
      <c r="AK6" s="1">
        <v>8.3109523362262405E-2</v>
      </c>
      <c r="AL6" s="1">
        <v>7.7021585046882701E-3</v>
      </c>
      <c r="AM6" s="1">
        <f t="shared" si="0"/>
        <v>35.656853034082069</v>
      </c>
      <c r="AN6" s="1">
        <v>0.23083830467379399</v>
      </c>
      <c r="AO6" s="1">
        <v>22</v>
      </c>
    </row>
    <row r="7" spans="1:41" ht="16" x14ac:dyDescent="0.2">
      <c r="A7" s="1" t="s">
        <v>18</v>
      </c>
      <c r="B7" s="1" t="s">
        <v>200</v>
      </c>
      <c r="C7" s="1">
        <v>1</v>
      </c>
      <c r="D7" s="3">
        <v>22.05</v>
      </c>
      <c r="E7" s="3">
        <v>33.15789473684211</v>
      </c>
      <c r="F7" s="4">
        <v>66.48888888888888</v>
      </c>
      <c r="G7" s="3">
        <v>1.06562150112504E-2</v>
      </c>
      <c r="H7" s="1">
        <v>1</v>
      </c>
      <c r="I7" s="1">
        <v>6</v>
      </c>
      <c r="K7" s="3">
        <v>34.5530517010138</v>
      </c>
      <c r="L7" s="1">
        <v>-1.77</v>
      </c>
      <c r="M7" s="5">
        <v>79.772046166666669</v>
      </c>
      <c r="N7" s="5">
        <v>33.672862649999999</v>
      </c>
      <c r="O7" s="1">
        <v>0.5</v>
      </c>
      <c r="P7" s="1">
        <v>4</v>
      </c>
      <c r="Q7" s="1">
        <v>699</v>
      </c>
      <c r="R7" s="1">
        <v>254</v>
      </c>
      <c r="S7" s="1">
        <v>24</v>
      </c>
      <c r="T7" s="1">
        <v>0.47465069323583697</v>
      </c>
      <c r="U7" s="3">
        <v>1.28979888684455</v>
      </c>
      <c r="V7" s="6">
        <v>977</v>
      </c>
      <c r="W7" s="1">
        <v>383.04511078023802</v>
      </c>
      <c r="X7" s="3"/>
      <c r="AC7" s="1">
        <v>22581330.569091801</v>
      </c>
      <c r="AD7" s="1">
        <v>2.965352137221967E-2</v>
      </c>
      <c r="AE7" s="5">
        <v>-1.1931190368287401</v>
      </c>
      <c r="AF7" s="1">
        <v>7.4526369246129001</v>
      </c>
      <c r="AG7" s="10">
        <v>2008576.3293310499</v>
      </c>
      <c r="AH7" s="1">
        <v>49.350934311946482</v>
      </c>
      <c r="AI7" s="1">
        <v>4.0732815934164126</v>
      </c>
      <c r="AJ7" s="1">
        <v>0.86128848446934203</v>
      </c>
      <c r="AK7" s="1">
        <v>0.110671040884687</v>
      </c>
      <c r="AL7" s="1">
        <v>2.8040474645971598E-2</v>
      </c>
      <c r="AM7" s="1">
        <f t="shared" si="0"/>
        <v>53.424215905362892</v>
      </c>
      <c r="AN7" s="1">
        <v>0.22640977923652</v>
      </c>
      <c r="AO7" s="1">
        <v>7</v>
      </c>
    </row>
    <row r="8" spans="1:41" ht="16" x14ac:dyDescent="0.2">
      <c r="A8" s="1" t="s">
        <v>85</v>
      </c>
      <c r="B8" s="2" t="s">
        <v>111</v>
      </c>
      <c r="C8" s="1">
        <v>1</v>
      </c>
      <c r="D8" s="3">
        <v>26.173076923076927</v>
      </c>
      <c r="E8" s="3">
        <v>41.138262715279843</v>
      </c>
      <c r="F8" s="4">
        <v>63.605555555555547</v>
      </c>
      <c r="G8" s="3">
        <v>8.21244622307939E-3</v>
      </c>
      <c r="H8" s="1">
        <v>1</v>
      </c>
      <c r="I8" s="1">
        <v>6</v>
      </c>
      <c r="J8" s="3">
        <v>27.085999999999999</v>
      </c>
      <c r="K8" s="3">
        <v>34.5530517010138</v>
      </c>
      <c r="L8" s="1">
        <v>-1.77</v>
      </c>
      <c r="M8" s="5">
        <v>79.77823338333333</v>
      </c>
      <c r="N8" s="5">
        <v>33.667812266666672</v>
      </c>
      <c r="O8" s="2">
        <v>10</v>
      </c>
      <c r="P8" s="1">
        <v>4</v>
      </c>
      <c r="Q8" s="1">
        <v>973</v>
      </c>
      <c r="R8" s="1">
        <v>378</v>
      </c>
      <c r="S8" s="1">
        <v>39</v>
      </c>
      <c r="T8" s="1">
        <v>0.46840434004470799</v>
      </c>
      <c r="U8" s="3">
        <v>1.2860427412792099</v>
      </c>
      <c r="V8" s="6">
        <v>1390</v>
      </c>
      <c r="W8" s="1">
        <v>388.604742415874</v>
      </c>
      <c r="X8" s="7">
        <v>8.07</v>
      </c>
      <c r="Y8" s="8">
        <v>6.8357430417308532E-2</v>
      </c>
      <c r="Z8" s="9">
        <v>7.9978193588250974</v>
      </c>
      <c r="AA8" s="8">
        <v>0.60545152655330414</v>
      </c>
      <c r="AB8" s="9">
        <v>3.7401279785470236</v>
      </c>
      <c r="AC8" s="1">
        <v>27751304.376586899</v>
      </c>
      <c r="AD8" s="1">
        <v>0</v>
      </c>
      <c r="AE8" s="5">
        <v>-1.0990651587217699</v>
      </c>
      <c r="AF8" s="1">
        <v>7.6190136708655096</v>
      </c>
      <c r="AG8" s="10">
        <v>2205831.9039451098</v>
      </c>
      <c r="AH8" s="1">
        <v>21.664662251289382</v>
      </c>
      <c r="AI8" s="1">
        <v>4.0676488554296464</v>
      </c>
      <c r="AJ8" s="1">
        <v>0.89025458527093504</v>
      </c>
      <c r="AK8" s="1">
        <v>0.101002559785396</v>
      </c>
      <c r="AL8" s="1">
        <v>8.7428549436691302E-3</v>
      </c>
      <c r="AM8" s="1">
        <f t="shared" si="0"/>
        <v>25.732311106719028</v>
      </c>
      <c r="AN8" s="1">
        <v>0.22922091782870099</v>
      </c>
      <c r="AO8" s="1">
        <v>14</v>
      </c>
    </row>
    <row r="9" spans="1:41" ht="16" x14ac:dyDescent="0.2">
      <c r="A9" s="1" t="s">
        <v>86</v>
      </c>
      <c r="B9" s="2" t="s">
        <v>112</v>
      </c>
      <c r="C9" s="1">
        <v>1</v>
      </c>
      <c r="D9" s="3">
        <v>27.655172413793107</v>
      </c>
      <c r="E9" s="3">
        <v>39.29376827945503</v>
      </c>
      <c r="F9" s="4">
        <v>70.36388888888888</v>
      </c>
      <c r="G9" s="3">
        <v>8.1788601092896204E-3</v>
      </c>
      <c r="H9" s="1">
        <v>1</v>
      </c>
      <c r="I9" s="1">
        <v>6</v>
      </c>
      <c r="J9" s="3">
        <v>27.106200000000001</v>
      </c>
      <c r="K9" s="3">
        <v>34.553432122089298</v>
      </c>
      <c r="L9" s="1">
        <v>-1.77</v>
      </c>
      <c r="M9" s="5">
        <v>79.77823338333333</v>
      </c>
      <c r="N9" s="5">
        <v>33.667812266666672</v>
      </c>
      <c r="O9" s="2">
        <v>20</v>
      </c>
      <c r="P9" s="1">
        <v>4</v>
      </c>
      <c r="Q9" s="1">
        <v>818</v>
      </c>
      <c r="R9" s="1">
        <v>288</v>
      </c>
      <c r="S9" s="1">
        <v>34</v>
      </c>
      <c r="T9" s="1">
        <v>0.469160289766827</v>
      </c>
      <c r="U9" s="3">
        <v>1.2849209941184301</v>
      </c>
      <c r="V9" s="6">
        <v>1140</v>
      </c>
      <c r="W9" s="1">
        <v>388.09526493163702</v>
      </c>
      <c r="X9" s="7">
        <v>8.01</v>
      </c>
      <c r="Y9" s="8">
        <v>4.8826717868219682E-2</v>
      </c>
      <c r="Z9" s="9">
        <v>7.9587550125198092</v>
      </c>
      <c r="AA9" s="8">
        <v>0.59568595799228008</v>
      </c>
      <c r="AB9" s="9">
        <v>3.6912998708374078</v>
      </c>
      <c r="AC9" s="1">
        <v>32657060.123779301</v>
      </c>
      <c r="AD9" s="1">
        <v>0</v>
      </c>
      <c r="AE9" s="5">
        <v>-1.0880434779846899</v>
      </c>
      <c r="AF9" s="1">
        <v>7.6225758548600897</v>
      </c>
      <c r="AG9" s="10">
        <v>2358490.5660377401</v>
      </c>
      <c r="AH9" s="1">
        <v>23.769907303448392</v>
      </c>
      <c r="AI9" s="1">
        <v>3.6803037150492686</v>
      </c>
      <c r="AJ9" s="1">
        <v>0.89682673564173498</v>
      </c>
      <c r="AK9" s="1">
        <v>9.37274110154383E-2</v>
      </c>
      <c r="AL9" s="1">
        <v>9.4458533428271995E-3</v>
      </c>
      <c r="AM9" s="1">
        <f t="shared" si="0"/>
        <v>27.450211018497662</v>
      </c>
      <c r="AN9" s="1">
        <v>0.23009851473724699</v>
      </c>
      <c r="AO9" s="1">
        <v>13</v>
      </c>
    </row>
    <row r="10" spans="1:41" ht="16" x14ac:dyDescent="0.2">
      <c r="A10" s="1" t="s">
        <v>87</v>
      </c>
      <c r="B10" s="2" t="s">
        <v>113</v>
      </c>
      <c r="C10" s="1">
        <v>1</v>
      </c>
      <c r="D10" s="3">
        <v>27.746268656716417</v>
      </c>
      <c r="E10" s="3">
        <v>38.094110508439464</v>
      </c>
      <c r="F10" s="4">
        <v>72.819444444444443</v>
      </c>
      <c r="G10" s="3">
        <v>8.90664670523947E-3</v>
      </c>
      <c r="H10" s="1">
        <v>1</v>
      </c>
      <c r="I10" s="1">
        <v>6</v>
      </c>
      <c r="J10" s="3">
        <v>27.111000000000001</v>
      </c>
      <c r="K10" s="3">
        <v>34.553556684209397</v>
      </c>
      <c r="L10" s="1">
        <v>-1.77</v>
      </c>
      <c r="M10" s="5">
        <v>79.77823338333333</v>
      </c>
      <c r="N10" s="5">
        <v>33.667812266666672</v>
      </c>
      <c r="O10" s="2">
        <v>30</v>
      </c>
      <c r="P10" s="1">
        <v>4</v>
      </c>
      <c r="Q10" s="1">
        <v>892</v>
      </c>
      <c r="R10" s="1">
        <v>332</v>
      </c>
      <c r="S10" s="1">
        <v>38</v>
      </c>
      <c r="T10" s="1">
        <v>0.470806636775642</v>
      </c>
      <c r="U10" s="3">
        <v>1.2808547377027999</v>
      </c>
      <c r="V10" s="6">
        <v>1262</v>
      </c>
      <c r="W10" s="1">
        <v>391.21006131435001</v>
      </c>
      <c r="X10" s="7">
        <v>8.01</v>
      </c>
      <c r="Y10" s="8">
        <v>4.882671423939175E-2</v>
      </c>
      <c r="Z10" s="9">
        <v>7.9587544210208536</v>
      </c>
      <c r="AA10" s="8">
        <v>0.59568591372057922</v>
      </c>
      <c r="AB10" s="9">
        <v>3.7498916535852858</v>
      </c>
      <c r="AC10" s="1">
        <v>42677714.478759803</v>
      </c>
      <c r="AD10" s="1">
        <v>0</v>
      </c>
      <c r="AE10" s="5">
        <v>-1.10710946851338</v>
      </c>
      <c r="AF10" s="1">
        <v>7.7000105618127401</v>
      </c>
      <c r="AG10" s="10">
        <v>2343053.17324185</v>
      </c>
      <c r="AH10" s="1">
        <v>20.734125483671363</v>
      </c>
      <c r="AI10" s="1">
        <v>4.1902924947821303</v>
      </c>
      <c r="AJ10" s="1">
        <v>0.89180129241994799</v>
      </c>
      <c r="AK10" s="1">
        <v>9.5404730041007704E-2</v>
      </c>
      <c r="AL10" s="1">
        <v>1.2793977539044E-2</v>
      </c>
      <c r="AM10" s="1">
        <f t="shared" si="0"/>
        <v>24.924417978453494</v>
      </c>
      <c r="AN10" s="1">
        <v>0.23077873212313299</v>
      </c>
      <c r="AO10" s="1">
        <v>16</v>
      </c>
    </row>
    <row r="11" spans="1:41" ht="16" x14ac:dyDescent="0.2">
      <c r="A11" s="1" t="s">
        <v>74</v>
      </c>
      <c r="B11" s="2" t="s">
        <v>114</v>
      </c>
      <c r="C11" s="1">
        <v>1</v>
      </c>
      <c r="D11" s="3">
        <v>27.029850746268661</v>
      </c>
      <c r="E11" s="3">
        <v>42.357316278486557</v>
      </c>
      <c r="F11" s="4">
        <v>63.797222222222231</v>
      </c>
      <c r="G11" s="3">
        <v>9.2529451944712293E-3</v>
      </c>
      <c r="H11" s="1">
        <v>1</v>
      </c>
      <c r="I11" s="1">
        <v>6</v>
      </c>
      <c r="J11" s="3">
        <v>27.176600000000001</v>
      </c>
      <c r="K11" s="3">
        <v>34.601024508619297</v>
      </c>
      <c r="L11" s="1">
        <v>-1.71</v>
      </c>
      <c r="M11" s="5">
        <v>79.77823338333333</v>
      </c>
      <c r="N11" s="5">
        <v>33.667812266666672</v>
      </c>
      <c r="O11" s="2">
        <v>60</v>
      </c>
      <c r="P11" s="1">
        <v>4</v>
      </c>
      <c r="Q11" s="1">
        <v>1009</v>
      </c>
      <c r="R11" s="1">
        <v>433</v>
      </c>
      <c r="S11" s="1">
        <v>46</v>
      </c>
      <c r="T11" s="1">
        <v>0.47484098054961599</v>
      </c>
      <c r="U11" s="3">
        <v>1.2753124866024399</v>
      </c>
      <c r="V11" s="6">
        <v>1488</v>
      </c>
      <c r="W11" s="1">
        <v>393.39956883296298</v>
      </c>
      <c r="X11" s="7">
        <v>8.32</v>
      </c>
      <c r="Y11" s="8">
        <v>5.8590014828175239E-2</v>
      </c>
      <c r="Z11" s="9">
        <v>8.2611920907727097</v>
      </c>
      <c r="AA11" s="8">
        <v>0.61519515569584005</v>
      </c>
      <c r="AB11" s="9">
        <v>3.6814059317036776</v>
      </c>
      <c r="AC11" s="1">
        <v>40933431.454223603</v>
      </c>
      <c r="AD11" s="1">
        <v>2.6314328733568256E-4</v>
      </c>
      <c r="AE11" s="5">
        <v>-1.14579238723553</v>
      </c>
      <c r="AF11" s="1">
        <v>7.7586311561921599</v>
      </c>
      <c r="AG11" s="10">
        <v>2212692.9674099502</v>
      </c>
      <c r="AH11" s="1">
        <v>21.173320105442052</v>
      </c>
      <c r="AI11" s="1">
        <v>5.8930221355506847</v>
      </c>
      <c r="AJ11" s="1">
        <v>0.88891195679587398</v>
      </c>
      <c r="AK11" s="1">
        <v>0.10169388904228401</v>
      </c>
      <c r="AL11" s="1">
        <v>9.3941541618403398E-3</v>
      </c>
      <c r="AM11" s="1">
        <f t="shared" si="0"/>
        <v>27.066342240992736</v>
      </c>
      <c r="AN11" s="1">
        <v>0.232096751312202</v>
      </c>
      <c r="AO11" s="1">
        <v>10</v>
      </c>
    </row>
    <row r="12" spans="1:41" ht="16" x14ac:dyDescent="0.2">
      <c r="A12" s="1" t="s">
        <v>75</v>
      </c>
      <c r="B12" s="2" t="s">
        <v>115</v>
      </c>
      <c r="C12" s="1">
        <v>1</v>
      </c>
      <c r="D12" s="3">
        <v>27.235294117647062</v>
      </c>
      <c r="E12" s="3">
        <v>39.748270492370146</v>
      </c>
      <c r="F12" s="4">
        <v>68.502777777777766</v>
      </c>
      <c r="G12" s="3">
        <v>1.43583843458695E-2</v>
      </c>
      <c r="H12" s="1">
        <v>2</v>
      </c>
      <c r="I12" s="1">
        <v>5</v>
      </c>
      <c r="J12" s="3">
        <v>28.979099999999999</v>
      </c>
      <c r="K12" s="3">
        <v>34.799804696693897</v>
      </c>
      <c r="L12" s="1">
        <v>0.28999999999999998</v>
      </c>
      <c r="M12" s="5">
        <v>79.77823338333333</v>
      </c>
      <c r="N12" s="5">
        <v>33.667812266666672</v>
      </c>
      <c r="O12" s="2">
        <v>90</v>
      </c>
      <c r="P12" s="1">
        <v>4</v>
      </c>
      <c r="Q12" s="1">
        <v>956</v>
      </c>
      <c r="R12" s="1">
        <v>368</v>
      </c>
      <c r="S12" s="1">
        <v>38</v>
      </c>
      <c r="T12" s="1">
        <v>0.46976618714961998</v>
      </c>
      <c r="U12" s="3">
        <v>1.2819873977941301</v>
      </c>
      <c r="V12" s="6">
        <v>1362</v>
      </c>
      <c r="W12" s="1">
        <v>391.49896653855598</v>
      </c>
      <c r="X12" s="7">
        <v>9.49</v>
      </c>
      <c r="Y12" s="8">
        <v>4.8817839147184336E-2</v>
      </c>
      <c r="Z12" s="9">
        <v>9.4413700910654494</v>
      </c>
      <c r="AA12" s="8">
        <v>0.67368618023114368</v>
      </c>
      <c r="AB12" s="9">
        <v>4.2569155736344744</v>
      </c>
      <c r="AC12" s="1">
        <v>33823718.008056603</v>
      </c>
      <c r="AD12" s="1">
        <v>2.5081391387278286E-3</v>
      </c>
      <c r="AE12" s="5">
        <v>-1.10136647399448</v>
      </c>
      <c r="AF12" s="1">
        <v>7.6966293092871698</v>
      </c>
      <c r="AG12" s="10">
        <v>2116638.0789022301</v>
      </c>
      <c r="AH12" s="1">
        <v>21.006552393311427</v>
      </c>
      <c r="AI12" s="1">
        <v>3.54975733122154</v>
      </c>
      <c r="AJ12" s="1">
        <v>0.89126932240039003</v>
      </c>
      <c r="AK12" s="1">
        <v>9.7594078962366701E-2</v>
      </c>
      <c r="AL12" s="1">
        <v>1.11365986372426E-2</v>
      </c>
      <c r="AM12" s="1">
        <f t="shared" si="0"/>
        <v>24.556309724532966</v>
      </c>
      <c r="AN12" s="1">
        <v>0.23092781834404399</v>
      </c>
      <c r="AO12" s="1">
        <v>18</v>
      </c>
    </row>
    <row r="13" spans="1:41" ht="16" x14ac:dyDescent="0.2">
      <c r="A13" s="1" t="s">
        <v>6</v>
      </c>
      <c r="B13" s="2" t="s">
        <v>116</v>
      </c>
      <c r="C13" s="1">
        <v>0</v>
      </c>
      <c r="D13" s="3">
        <v>25.417910447761191</v>
      </c>
      <c r="E13" s="3">
        <v>39.052741074619227</v>
      </c>
      <c r="F13" s="4">
        <v>65.069444444444429</v>
      </c>
      <c r="G13" s="3">
        <v>9.1681052716168394E-3</v>
      </c>
      <c r="H13" s="1">
        <v>2</v>
      </c>
      <c r="I13" s="1">
        <v>0</v>
      </c>
      <c r="J13" s="3">
        <v>29.69</v>
      </c>
      <c r="K13" s="3">
        <v>34.953975041714102</v>
      </c>
      <c r="L13" s="1">
        <v>0.76</v>
      </c>
      <c r="M13" s="5">
        <v>79.77823338333333</v>
      </c>
      <c r="N13" s="5">
        <v>33.667812266666672</v>
      </c>
      <c r="O13" s="2">
        <v>314</v>
      </c>
      <c r="P13" s="1">
        <v>4</v>
      </c>
      <c r="Q13" s="1">
        <v>303</v>
      </c>
      <c r="R13" s="1">
        <v>1</v>
      </c>
      <c r="S13" s="1">
        <v>11</v>
      </c>
      <c r="T13" s="1">
        <v>0.44964292810979201</v>
      </c>
      <c r="U13" s="3">
        <v>1.5637112474781001</v>
      </c>
      <c r="V13" s="6">
        <v>315</v>
      </c>
      <c r="W13" s="1">
        <v>285.16861608192198</v>
      </c>
      <c r="X13" s="7">
        <v>12.07</v>
      </c>
      <c r="Y13" s="8">
        <v>0.14643682261350272</v>
      </c>
      <c r="Z13" s="9">
        <v>11.919957360739122</v>
      </c>
      <c r="AA13" s="8">
        <v>0.85909602599921597</v>
      </c>
      <c r="AB13" s="9">
        <v>7.6049523210612406</v>
      </c>
      <c r="AC13" s="1">
        <v>426010.18640136701</v>
      </c>
      <c r="AD13" s="11">
        <v>0</v>
      </c>
      <c r="AE13" s="5">
        <v>-1.72193362707709</v>
      </c>
      <c r="AF13" s="1">
        <v>4.1589351758891002</v>
      </c>
      <c r="AG13" s="10">
        <v>1801029.1595197299</v>
      </c>
      <c r="AH13" s="1">
        <v>33.744048299313249</v>
      </c>
      <c r="AI13" s="1">
        <v>3.2337947771056328</v>
      </c>
      <c r="AJ13" s="1">
        <v>0.88171426035996303</v>
      </c>
      <c r="AK13" s="1">
        <v>2.04955552386509E-3</v>
      </c>
      <c r="AL13" s="1">
        <v>0.11623618411617199</v>
      </c>
      <c r="AM13" s="1">
        <f t="shared" si="0"/>
        <v>36.977843076418878</v>
      </c>
      <c r="AN13" s="1">
        <v>0.118141327643508</v>
      </c>
      <c r="AO13" s="1">
        <v>5</v>
      </c>
    </row>
    <row r="14" spans="1:41" ht="16" x14ac:dyDescent="0.2">
      <c r="A14" s="1" t="s">
        <v>76</v>
      </c>
      <c r="B14" s="2" t="s">
        <v>117</v>
      </c>
      <c r="C14" s="1">
        <v>1</v>
      </c>
      <c r="D14" s="3">
        <v>29.173333333333339</v>
      </c>
      <c r="E14" s="3">
        <v>47.67750136190304</v>
      </c>
      <c r="F14" s="4">
        <v>61.172222222222224</v>
      </c>
      <c r="G14" s="3">
        <v>1.9723766023786601E-2</v>
      </c>
      <c r="H14" s="1">
        <v>1</v>
      </c>
      <c r="I14" s="1">
        <v>6</v>
      </c>
      <c r="J14" s="3">
        <v>28.081299999999999</v>
      </c>
      <c r="K14" s="3">
        <v>34.6516482202601</v>
      </c>
      <c r="L14" s="1">
        <v>-0.67</v>
      </c>
      <c r="M14" s="5">
        <v>81.54230918333333</v>
      </c>
      <c r="N14" s="5">
        <v>31.281546516666669</v>
      </c>
      <c r="O14" s="2">
        <v>10</v>
      </c>
      <c r="P14" s="1">
        <v>6</v>
      </c>
      <c r="Q14" s="1">
        <v>1113</v>
      </c>
      <c r="R14" s="1">
        <v>494</v>
      </c>
      <c r="S14" s="1">
        <v>74</v>
      </c>
      <c r="T14" s="1">
        <v>0.47608781131169198</v>
      </c>
      <c r="U14" s="3">
        <v>1.27639973738502</v>
      </c>
      <c r="V14" s="6">
        <v>1681</v>
      </c>
      <c r="W14" s="1">
        <v>394.52251301124801</v>
      </c>
      <c r="X14" s="7">
        <v>10.49</v>
      </c>
      <c r="Y14" s="8">
        <v>5.8587828970431459E-2</v>
      </c>
      <c r="Z14" s="9">
        <v>10.428633556736798</v>
      </c>
      <c r="AA14" s="8">
        <v>0.69328930948343881</v>
      </c>
      <c r="AB14" s="9">
        <v>5.3900802652796935</v>
      </c>
      <c r="AC14" s="1">
        <v>42539411.547363304</v>
      </c>
      <c r="AD14" s="1">
        <v>5.3799198354718119E-3</v>
      </c>
      <c r="AE14" s="5">
        <v>-1.17936397287756</v>
      </c>
      <c r="AF14" s="1">
        <v>7.7652921908447299</v>
      </c>
      <c r="AG14" s="10">
        <v>1925438.59649123</v>
      </c>
      <c r="AH14" s="1">
        <v>34.372739337840379</v>
      </c>
      <c r="AI14" s="1">
        <v>2.7452666609374283</v>
      </c>
      <c r="AJ14" s="1">
        <v>0.88739151330709398</v>
      </c>
      <c r="AK14" s="1">
        <v>0.101063222125307</v>
      </c>
      <c r="AL14" s="1">
        <v>1.15452645675984E-2</v>
      </c>
      <c r="AM14" s="1">
        <f t="shared" si="0"/>
        <v>37.118005998777804</v>
      </c>
      <c r="AN14" s="1">
        <v>0.23092331724524701</v>
      </c>
      <c r="AO14" s="1">
        <v>4</v>
      </c>
    </row>
    <row r="15" spans="1:41" ht="16" x14ac:dyDescent="0.2">
      <c r="A15" s="1" t="s">
        <v>77</v>
      </c>
      <c r="B15" s="2" t="s">
        <v>118</v>
      </c>
      <c r="C15" s="1">
        <v>1</v>
      </c>
      <c r="D15" s="3">
        <v>28.17808219178082</v>
      </c>
      <c r="E15" s="3">
        <v>48.181388757675954</v>
      </c>
      <c r="F15" s="4">
        <v>58.466666666666669</v>
      </c>
      <c r="G15" s="3">
        <v>1.26897783992285E-2</v>
      </c>
      <c r="H15" s="1">
        <v>1</v>
      </c>
      <c r="I15" s="1">
        <v>6</v>
      </c>
      <c r="J15" s="3">
        <v>28.532900000000001</v>
      </c>
      <c r="K15" s="3">
        <v>34.695404578293697</v>
      </c>
      <c r="L15" s="1">
        <v>-0.23</v>
      </c>
      <c r="M15" s="5">
        <v>81.54230918333333</v>
      </c>
      <c r="N15" s="5">
        <v>31.281546516666669</v>
      </c>
      <c r="O15" s="2">
        <v>20</v>
      </c>
      <c r="P15" s="1">
        <v>6</v>
      </c>
      <c r="Q15" s="1">
        <v>1154</v>
      </c>
      <c r="R15" s="1">
        <v>546</v>
      </c>
      <c r="S15" s="1">
        <v>79</v>
      </c>
      <c r="T15" s="1">
        <v>0.47976003817156399</v>
      </c>
      <c r="U15" s="3">
        <v>1.27125216851277</v>
      </c>
      <c r="V15" s="6">
        <v>1779</v>
      </c>
      <c r="W15" s="1">
        <v>395.22013770269803</v>
      </c>
      <c r="X15" s="7">
        <v>10.33</v>
      </c>
      <c r="Y15" s="8">
        <v>5.8585904455924716E-2</v>
      </c>
      <c r="Z15" s="9">
        <v>10.272061914605466</v>
      </c>
      <c r="AA15" s="8">
        <v>0.6932665360617758</v>
      </c>
      <c r="AB15" s="9">
        <v>5.1067380050747717</v>
      </c>
      <c r="AC15" s="1">
        <v>48501985.078735404</v>
      </c>
      <c r="AD15" s="1">
        <v>1.1816577493857564E-3</v>
      </c>
      <c r="AE15" s="5">
        <v>-1.20530733090224</v>
      </c>
      <c r="AF15" s="1">
        <v>7.7955660754934097</v>
      </c>
      <c r="AG15" s="10">
        <v>2185672.5146198799</v>
      </c>
      <c r="AH15" s="1">
        <v>30.1</v>
      </c>
      <c r="AI15" s="1">
        <v>3.2141169809345285</v>
      </c>
      <c r="AJ15" s="1">
        <v>0.88059367298151003</v>
      </c>
      <c r="AK15" s="1">
        <v>0.108141563041929</v>
      </c>
      <c r="AL15" s="1">
        <v>1.12647639765611E-2</v>
      </c>
      <c r="AM15" s="1">
        <f t="shared" si="0"/>
        <v>33.314116980934529</v>
      </c>
      <c r="AN15" s="1">
        <v>0.23197877356390501</v>
      </c>
      <c r="AO15" s="1">
        <v>3</v>
      </c>
    </row>
    <row r="16" spans="1:41" ht="16" x14ac:dyDescent="0.2">
      <c r="A16" s="1" t="s">
        <v>78</v>
      </c>
      <c r="B16" s="2" t="s">
        <v>119</v>
      </c>
      <c r="C16" s="1">
        <v>1</v>
      </c>
      <c r="D16" s="3">
        <v>28.765624999999996</v>
      </c>
      <c r="E16" s="3">
        <v>53.173940949935805</v>
      </c>
      <c r="F16" s="4">
        <v>54.080555555555556</v>
      </c>
      <c r="G16" s="3">
        <v>1.0707118964963E-2</v>
      </c>
      <c r="H16" s="1">
        <v>1</v>
      </c>
      <c r="I16" s="1">
        <v>6</v>
      </c>
      <c r="J16" s="3">
        <v>28.716200000000001</v>
      </c>
      <c r="K16" s="3">
        <v>34.786169829118997</v>
      </c>
      <c r="L16" s="1">
        <v>-0.06</v>
      </c>
      <c r="M16" s="5">
        <v>81.54230918333333</v>
      </c>
      <c r="N16" s="5">
        <v>31.281546516666669</v>
      </c>
      <c r="O16" s="2">
        <v>30</v>
      </c>
      <c r="P16" s="1">
        <v>6</v>
      </c>
      <c r="Q16" s="1">
        <v>1200</v>
      </c>
      <c r="R16" s="1">
        <v>588</v>
      </c>
      <c r="S16" s="1">
        <v>77</v>
      </c>
      <c r="T16" s="1">
        <v>0.47760664396861202</v>
      </c>
      <c r="U16" s="3">
        <v>1.2748865099848301</v>
      </c>
      <c r="V16" s="6">
        <v>1865</v>
      </c>
      <c r="W16" s="1">
        <v>393.13489397034101</v>
      </c>
      <c r="X16" s="7">
        <v>10.48</v>
      </c>
      <c r="Y16" s="8">
        <v>0.10740028373641344</v>
      </c>
      <c r="Z16" s="9">
        <v>10.369009211642824</v>
      </c>
      <c r="AA16" s="8">
        <v>0.70298367536561523</v>
      </c>
      <c r="AB16" s="9">
        <v>5.2528502409264028</v>
      </c>
      <c r="AC16" s="1">
        <v>40733536.218689002</v>
      </c>
      <c r="AD16" s="1">
        <v>0</v>
      </c>
      <c r="AE16" s="5">
        <v>-1.18920472736796</v>
      </c>
      <c r="AF16" s="1">
        <v>7.7318231487067299</v>
      </c>
      <c r="AG16" s="10">
        <v>1985380.1169590601</v>
      </c>
      <c r="AH16" s="1">
        <v>32.799999999999997</v>
      </c>
      <c r="AI16" s="1">
        <v>3.1891308763850308</v>
      </c>
      <c r="AJ16" s="1">
        <v>0.87393454838057205</v>
      </c>
      <c r="AK16" s="1">
        <v>0.112905049143739</v>
      </c>
      <c r="AL16" s="1">
        <v>1.3160402475688801E-2</v>
      </c>
      <c r="AM16" s="1">
        <f t="shared" si="0"/>
        <v>35.989130876385026</v>
      </c>
      <c r="AN16" s="1">
        <v>0.23111650245134199</v>
      </c>
      <c r="AO16" s="1">
        <v>5</v>
      </c>
    </row>
    <row r="17" spans="1:41" ht="16" x14ac:dyDescent="0.2">
      <c r="A17" s="1" t="s">
        <v>79</v>
      </c>
      <c r="B17" s="2" t="s">
        <v>120</v>
      </c>
      <c r="C17" s="1">
        <v>1</v>
      </c>
      <c r="D17" s="3">
        <v>28.400000000000002</v>
      </c>
      <c r="E17" s="3">
        <v>52.527743526510484</v>
      </c>
      <c r="F17" s="4">
        <v>54.050000000000004</v>
      </c>
      <c r="G17" s="3">
        <v>7.3007814850530404E-3</v>
      </c>
      <c r="H17" s="1">
        <v>2</v>
      </c>
      <c r="I17" s="1">
        <v>5</v>
      </c>
      <c r="J17" s="3">
        <v>29.698699999999999</v>
      </c>
      <c r="K17" s="3">
        <v>34.944850332678499</v>
      </c>
      <c r="L17" s="1">
        <v>0.97</v>
      </c>
      <c r="M17" s="5">
        <v>81.54230918333333</v>
      </c>
      <c r="N17" s="5">
        <v>31.281546516666669</v>
      </c>
      <c r="O17" s="2">
        <v>60</v>
      </c>
      <c r="P17" s="1">
        <v>6</v>
      </c>
      <c r="Q17" s="1">
        <v>1020</v>
      </c>
      <c r="R17" s="1">
        <v>435</v>
      </c>
      <c r="S17" s="1">
        <v>48</v>
      </c>
      <c r="T17" s="1">
        <v>0.47567904726375199</v>
      </c>
      <c r="U17" s="3">
        <v>1.27573737337246</v>
      </c>
      <c r="V17" s="6">
        <v>1503</v>
      </c>
      <c r="W17" s="1">
        <v>393.59005345388101</v>
      </c>
      <c r="X17" s="7">
        <v>10.76</v>
      </c>
      <c r="Y17" s="8">
        <v>9.7625186846792954E-3</v>
      </c>
      <c r="Z17" s="9">
        <v>10.748533071831904</v>
      </c>
      <c r="AA17" s="8">
        <v>0.72242638266626791</v>
      </c>
      <c r="AB17" s="9">
        <v>4.9495969731324037</v>
      </c>
      <c r="AC17" s="1">
        <v>42032066.371704102</v>
      </c>
      <c r="AD17" s="1">
        <v>0</v>
      </c>
      <c r="AE17" s="5">
        <v>-1.1626129997452299</v>
      </c>
      <c r="AF17" s="1">
        <v>7.7503088295506704</v>
      </c>
      <c r="AG17" s="10">
        <v>2034285.7142857099</v>
      </c>
      <c r="AH17" s="1">
        <v>30.2</v>
      </c>
      <c r="AI17" s="1">
        <v>3.7618630295802351</v>
      </c>
      <c r="AJ17" s="1">
        <v>0.88425663089537998</v>
      </c>
      <c r="AK17" s="1">
        <v>0.105462435115822</v>
      </c>
      <c r="AL17" s="1">
        <v>1.02809339887982E-2</v>
      </c>
      <c r="AM17" s="1">
        <f t="shared" si="0"/>
        <v>33.961863029580236</v>
      </c>
      <c r="AN17" s="1">
        <v>0.231393390393347</v>
      </c>
      <c r="AO17" s="1">
        <v>7</v>
      </c>
    </row>
    <row r="18" spans="1:41" ht="16" x14ac:dyDescent="0.2">
      <c r="A18" s="1" t="s">
        <v>7</v>
      </c>
      <c r="B18" s="2" t="s">
        <v>121</v>
      </c>
      <c r="C18" s="1">
        <v>1</v>
      </c>
      <c r="D18" s="3">
        <v>30.100000000000005</v>
      </c>
      <c r="E18" s="3">
        <v>54.860267314702284</v>
      </c>
      <c r="F18" s="4">
        <v>54.850000000000037</v>
      </c>
      <c r="G18" s="3">
        <v>5.8481237544198003E-3</v>
      </c>
      <c r="H18" s="1">
        <v>2</v>
      </c>
      <c r="I18" s="1">
        <v>5</v>
      </c>
      <c r="J18" s="3">
        <v>30.573</v>
      </c>
      <c r="K18" s="3">
        <v>34.980446505361201</v>
      </c>
      <c r="L18" s="1">
        <v>1.87</v>
      </c>
      <c r="M18" s="5">
        <v>81.54230918333333</v>
      </c>
      <c r="N18" s="5">
        <v>31.281546516666669</v>
      </c>
      <c r="O18" s="2">
        <v>90</v>
      </c>
      <c r="P18" s="1">
        <v>6</v>
      </c>
      <c r="Q18" s="1">
        <v>887</v>
      </c>
      <c r="R18" s="1">
        <v>338</v>
      </c>
      <c r="S18" s="1">
        <v>33</v>
      </c>
      <c r="T18" s="1">
        <v>0.47150043464330799</v>
      </c>
      <c r="U18" s="3">
        <v>1.28049662865156</v>
      </c>
      <c r="V18" s="6">
        <v>1258</v>
      </c>
      <c r="W18" s="1">
        <v>393.10324423392098</v>
      </c>
      <c r="X18" s="7">
        <v>10.48</v>
      </c>
      <c r="Y18" s="8">
        <v>9.7622625872422712E-3</v>
      </c>
      <c r="Z18" s="9">
        <v>10.474907756110957</v>
      </c>
      <c r="AA18" s="8">
        <v>0.72240743145592801</v>
      </c>
      <c r="AB18" s="9">
        <v>5.0178029698425268</v>
      </c>
      <c r="AC18" s="1">
        <v>44174890.970214799</v>
      </c>
      <c r="AD18" s="1">
        <v>0</v>
      </c>
      <c r="AE18" s="5">
        <v>-1.1310761699118299</v>
      </c>
      <c r="AF18" s="1">
        <v>7.7243900864231403</v>
      </c>
      <c r="AG18" s="10">
        <v>2047142.8571428601</v>
      </c>
      <c r="AH18" s="1">
        <v>31.925147622279585</v>
      </c>
      <c r="AI18" s="1">
        <v>3.9550768121354438</v>
      </c>
      <c r="AJ18" s="1">
        <v>0.89119703849613097</v>
      </c>
      <c r="AK18" s="1">
        <v>9.9696558084672496E-2</v>
      </c>
      <c r="AL18" s="1">
        <v>9.1064034191972003E-3</v>
      </c>
      <c r="AM18" s="1">
        <f t="shared" si="0"/>
        <v>35.880224434415027</v>
      </c>
      <c r="AN18" s="1">
        <v>0.23025402456236299</v>
      </c>
      <c r="AO18" s="1">
        <v>16</v>
      </c>
    </row>
    <row r="19" spans="1:41" ht="16" x14ac:dyDescent="0.2">
      <c r="A19" s="1" t="s">
        <v>8</v>
      </c>
      <c r="B19" s="2" t="s">
        <v>122</v>
      </c>
      <c r="C19" s="1">
        <v>1</v>
      </c>
      <c r="D19" s="3">
        <v>24.6</v>
      </c>
      <c r="E19" s="3">
        <v>44.815545771975103</v>
      </c>
      <c r="F19" s="4">
        <v>54.875000000000007</v>
      </c>
      <c r="G19" s="3">
        <v>2.1048755705560902E-3</v>
      </c>
      <c r="H19" s="1">
        <v>4</v>
      </c>
      <c r="I19" s="1">
        <v>4</v>
      </c>
      <c r="J19" s="3">
        <v>29.853300000000001</v>
      </c>
      <c r="K19" s="3">
        <v>35.070849826374896</v>
      </c>
      <c r="L19" s="1">
        <v>0.59</v>
      </c>
      <c r="M19" s="5">
        <v>81.54230918333333</v>
      </c>
      <c r="N19" s="5">
        <v>31.281546516666669</v>
      </c>
      <c r="O19" s="2">
        <v>822</v>
      </c>
      <c r="P19" s="1">
        <v>6</v>
      </c>
      <c r="Q19" s="1">
        <v>679</v>
      </c>
      <c r="R19" s="1">
        <v>245</v>
      </c>
      <c r="S19" s="1">
        <v>41</v>
      </c>
      <c r="T19" s="1">
        <v>0.476799074045271</v>
      </c>
      <c r="U19" s="3">
        <v>1.27283798870237</v>
      </c>
      <c r="V19" s="6">
        <v>965</v>
      </c>
      <c r="W19" s="1">
        <v>395.07556576433899</v>
      </c>
      <c r="X19" s="7">
        <v>13.38</v>
      </c>
      <c r="Y19" s="8">
        <v>6.8331318580276704E-2</v>
      </c>
      <c r="Z19" s="9">
        <v>13.314845506213917</v>
      </c>
      <c r="AA19" s="8">
        <v>0.89806875848363665</v>
      </c>
      <c r="AB19" s="9">
        <v>8.6195077580549047</v>
      </c>
      <c r="AC19" s="1">
        <v>86877919.225585893</v>
      </c>
      <c r="AD19" s="1">
        <v>0</v>
      </c>
      <c r="AE19" s="5">
        <v>-1.1543144879463501</v>
      </c>
      <c r="AF19" s="1">
        <v>7.8038806918716102</v>
      </c>
      <c r="AG19" s="10">
        <v>1037142.85714286</v>
      </c>
      <c r="AH19" s="1">
        <v>33.5</v>
      </c>
      <c r="AI19" s="1">
        <v>2.5391198964705581</v>
      </c>
      <c r="AJ19" s="1">
        <v>0.88787392847356095</v>
      </c>
      <c r="AK19" s="1">
        <v>9.8475603396570896E-2</v>
      </c>
      <c r="AL19" s="1">
        <v>1.36504681298682E-2</v>
      </c>
      <c r="AM19" s="1">
        <f t="shared" si="0"/>
        <v>36.039119896470559</v>
      </c>
      <c r="AN19" s="1">
        <v>0.23268074155601801</v>
      </c>
      <c r="AO19" s="1">
        <v>3</v>
      </c>
    </row>
    <row r="20" spans="1:41" ht="16" x14ac:dyDescent="0.2">
      <c r="A20" s="1" t="s">
        <v>19</v>
      </c>
      <c r="B20" s="1" t="s">
        <v>201</v>
      </c>
      <c r="C20" s="1">
        <v>1</v>
      </c>
      <c r="D20" s="3">
        <v>36.583333333333329</v>
      </c>
      <c r="E20" s="3">
        <v>32.438423645320192</v>
      </c>
      <c r="F20" s="4">
        <v>81.2</v>
      </c>
      <c r="G20" s="3">
        <v>2.2121936997749898E-2</v>
      </c>
      <c r="H20" s="1">
        <v>1</v>
      </c>
      <c r="I20" s="1">
        <v>6</v>
      </c>
      <c r="K20" s="3">
        <v>34.6373519260545</v>
      </c>
      <c r="L20" s="1">
        <v>-1.68</v>
      </c>
      <c r="M20" s="5">
        <v>81.999353916666664</v>
      </c>
      <c r="N20" s="5">
        <v>29.99364873333333</v>
      </c>
      <c r="O20" s="1">
        <v>0.5</v>
      </c>
      <c r="P20" s="1">
        <v>7</v>
      </c>
      <c r="Q20" s="1">
        <v>859</v>
      </c>
      <c r="R20" s="1">
        <v>331</v>
      </c>
      <c r="S20" s="1">
        <v>43</v>
      </c>
      <c r="T20" s="1">
        <v>0.48712774249187102</v>
      </c>
      <c r="U20" s="3">
        <v>1.27264056618028</v>
      </c>
      <c r="V20" s="6">
        <v>1233</v>
      </c>
      <c r="W20" s="1">
        <v>388.37327567055303</v>
      </c>
      <c r="X20" s="3"/>
      <c r="AC20" s="1">
        <v>35191767.726074196</v>
      </c>
      <c r="AD20" s="3">
        <v>5.9059573753606777E-5</v>
      </c>
      <c r="AE20" s="5">
        <v>-1.28948202056405</v>
      </c>
      <c r="AF20" s="1">
        <v>7.6257771188786396</v>
      </c>
      <c r="AG20" s="10">
        <v>1948753.4626038801</v>
      </c>
      <c r="AH20" s="1">
        <v>35.517894373437279</v>
      </c>
      <c r="AI20" s="1">
        <v>3.0212628995156106</v>
      </c>
      <c r="AJ20" s="1">
        <v>0.86881129916456901</v>
      </c>
      <c r="AK20" s="1">
        <v>0.113648656101662</v>
      </c>
      <c r="AL20" s="1">
        <v>1.75400447337699E-2</v>
      </c>
      <c r="AM20" s="1">
        <f t="shared" si="0"/>
        <v>38.539157272952892</v>
      </c>
      <c r="AN20" s="1">
        <v>0.228969591578983</v>
      </c>
      <c r="AO20" s="1">
        <v>6</v>
      </c>
    </row>
    <row r="21" spans="1:41" ht="16" x14ac:dyDescent="0.2">
      <c r="A21" s="1" t="s">
        <v>9</v>
      </c>
      <c r="B21" s="2" t="s">
        <v>123</v>
      </c>
      <c r="C21" s="1">
        <v>1</v>
      </c>
      <c r="D21" s="3">
        <v>22.108108108108109</v>
      </c>
      <c r="E21" s="3">
        <v>37.59882331310903</v>
      </c>
      <c r="F21" s="4">
        <v>58.841666666666661</v>
      </c>
      <c r="G21" s="3">
        <v>2.0635955544840899E-2</v>
      </c>
      <c r="H21" s="1">
        <v>1</v>
      </c>
      <c r="I21" s="1">
        <v>6</v>
      </c>
      <c r="J21" s="3">
        <v>27.21</v>
      </c>
      <c r="K21" s="3">
        <v>34.6373519260545</v>
      </c>
      <c r="L21" s="1">
        <v>-1.68</v>
      </c>
      <c r="M21" s="5">
        <v>82.021997483333337</v>
      </c>
      <c r="N21" s="5">
        <v>29.89017706666667</v>
      </c>
      <c r="O21" s="2">
        <v>10</v>
      </c>
      <c r="P21" s="1">
        <v>7</v>
      </c>
      <c r="Q21" s="1">
        <v>802</v>
      </c>
      <c r="R21" s="1">
        <v>262</v>
      </c>
      <c r="S21" s="1">
        <v>46</v>
      </c>
      <c r="T21" s="1">
        <v>0.47236672913012101</v>
      </c>
      <c r="U21" s="3">
        <v>1.2740590579006299</v>
      </c>
      <c r="V21" s="6">
        <v>1110</v>
      </c>
      <c r="W21" s="1">
        <v>392.285488848608</v>
      </c>
      <c r="X21" s="7">
        <v>8.35</v>
      </c>
      <c r="Y21" s="8">
        <v>2.9294212749534067E-2</v>
      </c>
      <c r="Z21" s="9">
        <v>8.3195564208676753</v>
      </c>
      <c r="AA21" s="8">
        <v>0.57611951740750333</v>
      </c>
      <c r="AB21" s="9">
        <v>3.9644834587702764</v>
      </c>
      <c r="AC21" s="1">
        <v>102960684.28125</v>
      </c>
      <c r="AD21" s="1">
        <v>8.4988406979131614E-4</v>
      </c>
      <c r="AE21" s="5">
        <v>-1.0892527753233101</v>
      </c>
      <c r="AF21" s="1">
        <v>7.7716328678040503</v>
      </c>
      <c r="AG21" s="10">
        <v>2033240.99722992</v>
      </c>
      <c r="AH21" s="1">
        <v>33.583640237608449</v>
      </c>
      <c r="AI21" s="1">
        <v>3.2277604298946936</v>
      </c>
      <c r="AJ21" s="1">
        <v>0.89675795669010505</v>
      </c>
      <c r="AK21" s="1">
        <v>9.0180891736327595E-2</v>
      </c>
      <c r="AL21" s="1">
        <v>1.30611515735674E-2</v>
      </c>
      <c r="AM21" s="1">
        <f t="shared" si="0"/>
        <v>36.811400667503143</v>
      </c>
      <c r="AN21" s="1">
        <v>0.23426387287966299</v>
      </c>
      <c r="AO21" s="1">
        <v>7</v>
      </c>
    </row>
    <row r="22" spans="1:41" ht="16" x14ac:dyDescent="0.2">
      <c r="A22" s="1" t="s">
        <v>10</v>
      </c>
      <c r="B22" s="2" t="s">
        <v>124</v>
      </c>
      <c r="C22" s="1">
        <v>1</v>
      </c>
      <c r="D22" s="3">
        <v>22.3943661971831</v>
      </c>
      <c r="E22" s="3">
        <v>44.297911534563241</v>
      </c>
      <c r="F22" s="4">
        <v>50.533333333333339</v>
      </c>
      <c r="G22" s="3">
        <v>1.84891264866602E-2</v>
      </c>
      <c r="H22" s="1">
        <v>1</v>
      </c>
      <c r="I22" s="1">
        <v>6</v>
      </c>
      <c r="J22" s="3">
        <v>27.240400000000001</v>
      </c>
      <c r="K22" s="3">
        <v>34.639006449856701</v>
      </c>
      <c r="L22" s="1">
        <v>-1.68</v>
      </c>
      <c r="M22" s="5">
        <v>82.021997483333337</v>
      </c>
      <c r="N22" s="5">
        <v>29.89017706666667</v>
      </c>
      <c r="O22" s="2">
        <v>20</v>
      </c>
      <c r="P22" s="1">
        <v>7</v>
      </c>
      <c r="Q22" s="1">
        <v>743</v>
      </c>
      <c r="R22" s="1">
        <v>250</v>
      </c>
      <c r="S22" s="1">
        <v>33</v>
      </c>
      <c r="T22" s="1">
        <v>0.46700182991314299</v>
      </c>
      <c r="U22" s="3">
        <v>1.2780478536301201</v>
      </c>
      <c r="V22" s="6">
        <v>1026</v>
      </c>
      <c r="W22" s="1">
        <v>383.79084435077499</v>
      </c>
      <c r="X22" s="7">
        <v>8.35</v>
      </c>
      <c r="Y22" s="8">
        <v>1.9529449040868244E-2</v>
      </c>
      <c r="Z22" s="9">
        <v>8.3293100159303055</v>
      </c>
      <c r="AA22" s="8">
        <v>0.58588347122604723</v>
      </c>
      <c r="AB22" s="9">
        <v>3.9742428798166878</v>
      </c>
      <c r="AC22" s="1">
        <v>75747843.208984405</v>
      </c>
      <c r="AD22" s="1">
        <v>2.8366290723229552E-2</v>
      </c>
      <c r="AE22" s="5">
        <v>-0.985751919172135</v>
      </c>
      <c r="AF22" s="1">
        <v>7.6098671111211802</v>
      </c>
      <c r="AG22" s="10">
        <v>2137119.1135734101</v>
      </c>
      <c r="AH22" s="1">
        <v>27.8</v>
      </c>
      <c r="AI22" s="1">
        <v>3.2493437605610485</v>
      </c>
      <c r="AJ22" s="1">
        <v>0.89726337861777905</v>
      </c>
      <c r="AK22" s="1">
        <v>9.40115367233329E-2</v>
      </c>
      <c r="AL22" s="1">
        <v>8.7250846588880007E-3</v>
      </c>
      <c r="AM22" s="1">
        <f t="shared" si="0"/>
        <v>31.049343760561051</v>
      </c>
      <c r="AN22" s="1">
        <v>0.23597305393222201</v>
      </c>
      <c r="AO22" s="1">
        <v>10</v>
      </c>
    </row>
    <row r="23" spans="1:41" ht="16" x14ac:dyDescent="0.2">
      <c r="A23" s="1" t="s">
        <v>11</v>
      </c>
      <c r="B23" s="2" t="s">
        <v>125</v>
      </c>
      <c r="C23" s="1">
        <v>1</v>
      </c>
      <c r="D23" s="3">
        <v>29.442857142857143</v>
      </c>
      <c r="E23" s="3">
        <v>53.24205631619737</v>
      </c>
      <c r="F23" s="4">
        <v>55.255969852566302</v>
      </c>
      <c r="G23" s="3">
        <v>1.8004751751848298E-2</v>
      </c>
      <c r="H23" s="1">
        <v>1</v>
      </c>
      <c r="I23" s="1">
        <v>6</v>
      </c>
      <c r="J23" s="3">
        <v>27.260200000000001</v>
      </c>
      <c r="K23" s="3">
        <v>34.642760951535102</v>
      </c>
      <c r="L23" s="1">
        <v>-1.67</v>
      </c>
      <c r="M23" s="5">
        <v>82.021997483333337</v>
      </c>
      <c r="N23" s="5">
        <v>29.89017706666667</v>
      </c>
      <c r="O23" s="2">
        <v>30</v>
      </c>
      <c r="P23" s="1">
        <v>7</v>
      </c>
      <c r="Q23" s="1">
        <v>769</v>
      </c>
      <c r="R23" s="1">
        <v>279</v>
      </c>
      <c r="S23" s="1">
        <v>45</v>
      </c>
      <c r="T23" s="1">
        <v>0.471187518451476</v>
      </c>
      <c r="U23" s="3">
        <v>1.27554720231459</v>
      </c>
      <c r="V23" s="6">
        <v>1093</v>
      </c>
      <c r="W23" s="1">
        <v>389.43782854594798</v>
      </c>
      <c r="X23" s="7">
        <v>8.43</v>
      </c>
      <c r="Y23" s="8">
        <v>2.9294093007923301E-2</v>
      </c>
      <c r="Z23" s="9">
        <v>8.3976399956046812</v>
      </c>
      <c r="AA23" s="8">
        <v>0.58588186015846611</v>
      </c>
      <c r="AB23" s="9">
        <v>4.1402318117864931</v>
      </c>
      <c r="AC23" s="1">
        <v>85866593.2109375</v>
      </c>
      <c r="AD23" s="1">
        <v>8.3837228573383563E-3</v>
      </c>
      <c r="AE23" s="5">
        <v>-1.0553708197505101</v>
      </c>
      <c r="AF23" s="1">
        <v>7.71420654738903</v>
      </c>
      <c r="AG23" s="10">
        <v>1950138.5041551201</v>
      </c>
      <c r="AH23" s="1">
        <v>31.091632291980943</v>
      </c>
      <c r="AI23" s="1">
        <v>3.4836438825284533</v>
      </c>
      <c r="AJ23" s="1">
        <v>0.89051002417496405</v>
      </c>
      <c r="AK23" s="1">
        <v>9.4203935731433805E-2</v>
      </c>
      <c r="AL23" s="1">
        <v>1.5286040093602399E-2</v>
      </c>
      <c r="AM23" s="1">
        <f t="shared" si="0"/>
        <v>34.575276174509398</v>
      </c>
      <c r="AN23" s="1">
        <v>0.23430891425550701</v>
      </c>
      <c r="AO23" s="1">
        <v>6</v>
      </c>
    </row>
    <row r="24" spans="1:41" ht="16" x14ac:dyDescent="0.2">
      <c r="A24" s="1" t="s">
        <v>12</v>
      </c>
      <c r="B24" s="2" t="s">
        <v>126</v>
      </c>
      <c r="C24" s="1">
        <v>1</v>
      </c>
      <c r="D24" s="3">
        <v>21.148648648648649</v>
      </c>
      <c r="E24" s="3">
        <v>31.408884131656411</v>
      </c>
      <c r="F24" s="4">
        <v>67.316666666666691</v>
      </c>
      <c r="G24" s="3">
        <v>9.3756569591771106E-3</v>
      </c>
      <c r="H24" s="1">
        <v>1</v>
      </c>
      <c r="I24" s="1">
        <v>6</v>
      </c>
      <c r="J24" s="3">
        <v>28.683800000000002</v>
      </c>
      <c r="K24" s="3">
        <v>34.787369649664797</v>
      </c>
      <c r="L24" s="1">
        <v>-0.08</v>
      </c>
      <c r="M24" s="5">
        <v>82.021997483333337</v>
      </c>
      <c r="N24" s="5">
        <v>29.89017706666667</v>
      </c>
      <c r="O24" s="2">
        <v>60</v>
      </c>
      <c r="P24" s="1">
        <v>7</v>
      </c>
      <c r="Q24" s="1">
        <v>737</v>
      </c>
      <c r="R24" s="1">
        <v>281</v>
      </c>
      <c r="S24" s="1">
        <v>51</v>
      </c>
      <c r="T24" s="1">
        <v>0.47290314325295302</v>
      </c>
      <c r="U24" s="3">
        <v>1.2749109579578499</v>
      </c>
      <c r="V24" s="6">
        <v>1069</v>
      </c>
      <c r="W24" s="1">
        <v>388.92876621134002</v>
      </c>
      <c r="X24" s="7">
        <v>9.34</v>
      </c>
      <c r="Y24" s="8">
        <v>1.9527311254779408E-2</v>
      </c>
      <c r="Z24" s="9">
        <v>9.3242911241571669</v>
      </c>
      <c r="AA24" s="8">
        <v>0.64440127140772052</v>
      </c>
      <c r="AB24" s="9">
        <v>4.4717542773444849</v>
      </c>
      <c r="AC24" s="1">
        <v>65482330.023925804</v>
      </c>
      <c r="AD24" s="1">
        <v>1.4219485378036167E-3</v>
      </c>
      <c r="AE24" s="5">
        <v>-1.0766936505347899</v>
      </c>
      <c r="AF24" s="1">
        <v>7.69974928681017</v>
      </c>
      <c r="AG24" s="10">
        <v>2033240.99722992</v>
      </c>
      <c r="AH24" s="1">
        <v>25.3</v>
      </c>
      <c r="AI24" s="1">
        <v>2.7599519647548556</v>
      </c>
      <c r="AJ24" s="1">
        <v>0.88398452926905102</v>
      </c>
      <c r="AK24" s="1">
        <v>9.9509303142202701E-2</v>
      </c>
      <c r="AL24" s="1">
        <v>1.6506167588747098E-2</v>
      </c>
      <c r="AM24" s="1">
        <f t="shared" si="0"/>
        <v>28.059951964754855</v>
      </c>
      <c r="AN24" s="1">
        <v>0.23398108133239401</v>
      </c>
      <c r="AO24" s="1">
        <v>9</v>
      </c>
    </row>
    <row r="25" spans="1:41" ht="16" x14ac:dyDescent="0.2">
      <c r="A25" s="1" t="s">
        <v>13</v>
      </c>
      <c r="B25" s="2" t="s">
        <v>127</v>
      </c>
      <c r="C25" s="1">
        <v>1</v>
      </c>
      <c r="D25" s="3">
        <v>20.847222222222221</v>
      </c>
      <c r="E25" s="3">
        <v>42.880813621300426</v>
      </c>
      <c r="F25" s="4">
        <v>48.599999999999994</v>
      </c>
      <c r="G25" s="3">
        <v>6.1486786563805804E-3</v>
      </c>
      <c r="H25" s="1">
        <v>2</v>
      </c>
      <c r="I25" s="1">
        <v>5</v>
      </c>
      <c r="J25" s="3">
        <v>29.585699999999999</v>
      </c>
      <c r="K25" s="3">
        <v>34.847277197868003</v>
      </c>
      <c r="L25" s="1">
        <v>0.89</v>
      </c>
      <c r="M25" s="5">
        <v>82.021997483333337</v>
      </c>
      <c r="N25" s="5">
        <v>29.89017706666667</v>
      </c>
      <c r="O25" s="2">
        <v>90</v>
      </c>
      <c r="P25" s="1">
        <v>7</v>
      </c>
      <c r="Q25" s="1">
        <v>700</v>
      </c>
      <c r="R25" s="1">
        <v>243</v>
      </c>
      <c r="S25" s="1">
        <v>39</v>
      </c>
      <c r="T25" s="1">
        <v>0.46829284639969698</v>
      </c>
      <c r="U25" s="3">
        <v>1.27934045891904</v>
      </c>
      <c r="V25" s="6">
        <v>982</v>
      </c>
      <c r="W25" s="1">
        <v>389.41783232921802</v>
      </c>
      <c r="X25" s="7">
        <v>9.68</v>
      </c>
      <c r="Y25" s="8">
        <v>1.9526447806499331E-2</v>
      </c>
      <c r="Z25" s="9">
        <v>9.6558284403139201</v>
      </c>
      <c r="AA25" s="8">
        <v>0.66389922542097735</v>
      </c>
      <c r="AB25" s="9">
        <v>4.6277681301403417</v>
      </c>
      <c r="AC25" s="1">
        <v>72507801.873046905</v>
      </c>
      <c r="AD25" s="1">
        <v>3.8742475703044867E-3</v>
      </c>
      <c r="AE25" s="5">
        <v>-1.0270192937590801</v>
      </c>
      <c r="AF25" s="1">
        <v>7.7014100842681898</v>
      </c>
      <c r="AG25" s="10">
        <v>1878116.34349031</v>
      </c>
      <c r="AH25" s="1">
        <v>23.149164223108045</v>
      </c>
      <c r="AI25" s="1">
        <v>3.334576196195659</v>
      </c>
      <c r="AJ25" s="1">
        <v>0.89343086286923101</v>
      </c>
      <c r="AK25" s="1">
        <v>9.2009117447516595E-2</v>
      </c>
      <c r="AL25" s="1">
        <v>1.45600196832525E-2</v>
      </c>
      <c r="AM25" s="1">
        <f t="shared" si="0"/>
        <v>26.483740419303704</v>
      </c>
      <c r="AN25" s="1">
        <v>0.23375738657785</v>
      </c>
      <c r="AO25" s="1">
        <v>11</v>
      </c>
    </row>
    <row r="26" spans="1:41" s="12" customFormat="1" ht="16" x14ac:dyDescent="0.2">
      <c r="A26" s="12" t="s">
        <v>14</v>
      </c>
      <c r="B26" s="13" t="s">
        <v>128</v>
      </c>
      <c r="C26" s="1">
        <v>1</v>
      </c>
      <c r="D26" s="14">
        <v>19.423728813559322</v>
      </c>
      <c r="E26" s="14">
        <v>53.55192320797515</v>
      </c>
      <c r="F26" s="15">
        <v>36.25416666666667</v>
      </c>
      <c r="G26" s="14">
        <v>1.50531096110575E-3</v>
      </c>
      <c r="H26" s="12">
        <v>5</v>
      </c>
      <c r="I26" s="12">
        <v>7</v>
      </c>
      <c r="J26" s="14">
        <v>29.759899999999998</v>
      </c>
      <c r="K26" s="14">
        <v>35.094343874391598</v>
      </c>
      <c r="L26" s="12">
        <v>-0.72</v>
      </c>
      <c r="M26" s="16">
        <v>82.021997483333337</v>
      </c>
      <c r="N26" s="16">
        <v>29.89017706666667</v>
      </c>
      <c r="O26" s="13">
        <v>3345</v>
      </c>
      <c r="P26" s="12">
        <v>7</v>
      </c>
      <c r="Q26" s="12">
        <v>646</v>
      </c>
      <c r="R26" s="12">
        <v>273</v>
      </c>
      <c r="S26" s="12">
        <v>46</v>
      </c>
      <c r="T26" s="12">
        <v>0.466519063283377</v>
      </c>
      <c r="U26" s="14">
        <v>1.2768782204353999</v>
      </c>
      <c r="V26" s="17">
        <v>965</v>
      </c>
      <c r="W26" s="12">
        <v>386.93858446755797</v>
      </c>
      <c r="X26" s="18">
        <v>14.64</v>
      </c>
      <c r="Y26" s="19">
        <v>8.7853116151255087E-2</v>
      </c>
      <c r="Z26" s="20">
        <v>14.55433290905793</v>
      </c>
      <c r="AA26" s="19">
        <v>0.94686136296352719</v>
      </c>
      <c r="AB26" s="20">
        <v>12.650848725780735</v>
      </c>
      <c r="AC26" s="12">
        <v>44256224.837890603</v>
      </c>
      <c r="AD26" s="12">
        <v>5.9035697163830484E-3</v>
      </c>
      <c r="AE26" s="16">
        <v>-0.95831255230504997</v>
      </c>
      <c r="AF26" s="12">
        <v>7.6900542512630201</v>
      </c>
      <c r="AG26" s="21">
        <v>876441.51565074106</v>
      </c>
      <c r="AH26" s="12">
        <v>16.85865726682697</v>
      </c>
      <c r="AI26" s="12">
        <v>2.5473032047182298</v>
      </c>
      <c r="AJ26" s="12">
        <v>0.87667326446572102</v>
      </c>
      <c r="AK26" s="12">
        <v>0.109194099239937</v>
      </c>
      <c r="AL26" s="12">
        <v>1.4132636294341999E-2</v>
      </c>
      <c r="AM26" s="12">
        <f t="shared" si="0"/>
        <v>19.4059604715452</v>
      </c>
      <c r="AN26" s="12">
        <v>0.236402599390166</v>
      </c>
      <c r="AO26" s="12">
        <v>0</v>
      </c>
    </row>
    <row r="27" spans="1:41" ht="16" x14ac:dyDescent="0.2">
      <c r="A27" s="1" t="s">
        <v>88</v>
      </c>
      <c r="B27" s="1" t="s">
        <v>129</v>
      </c>
      <c r="C27" s="1">
        <v>2</v>
      </c>
      <c r="D27" s="3">
        <v>25.867647058823533</v>
      </c>
      <c r="E27" s="3">
        <v>41.276330575668062</v>
      </c>
      <c r="F27" s="4">
        <v>62.652777777777779</v>
      </c>
      <c r="G27" s="3">
        <v>1.4122894959177099</v>
      </c>
      <c r="H27" s="1">
        <v>4</v>
      </c>
      <c r="I27" s="1">
        <v>8</v>
      </c>
      <c r="J27" s="3">
        <v>30.494599999999998</v>
      </c>
      <c r="K27" s="3">
        <v>35.066014676657701</v>
      </c>
      <c r="L27" s="1">
        <v>1.75</v>
      </c>
      <c r="M27" s="5">
        <v>76.000016583333306</v>
      </c>
      <c r="N27" s="5">
        <v>31.21997291666667</v>
      </c>
      <c r="O27" s="1">
        <v>10</v>
      </c>
      <c r="P27" s="1">
        <v>1</v>
      </c>
      <c r="Q27" s="1">
        <v>827</v>
      </c>
      <c r="R27" s="1">
        <v>286</v>
      </c>
      <c r="S27" s="1">
        <v>31</v>
      </c>
      <c r="T27" s="1">
        <v>0.47327018036103602</v>
      </c>
      <c r="U27" s="3">
        <v>1.2896000138413799</v>
      </c>
      <c r="V27" s="6">
        <v>1144</v>
      </c>
      <c r="W27" s="1">
        <v>384.87408341628799</v>
      </c>
      <c r="X27" s="7">
        <v>9.93</v>
      </c>
      <c r="Y27" s="8">
        <v>6.8331511541301737E-2</v>
      </c>
      <c r="Z27" s="9">
        <v>9.8592609509592499</v>
      </c>
      <c r="AA27" s="8">
        <v>0.55641373683631401</v>
      </c>
      <c r="AB27" s="9">
        <v>4.9393921199855253</v>
      </c>
      <c r="AC27" s="1">
        <v>8531655.9249267597</v>
      </c>
      <c r="AD27" s="1">
        <v>1.9716496205405401E-2</v>
      </c>
      <c r="AE27" s="5">
        <v>-1.1482214068491301</v>
      </c>
      <c r="AF27" s="1">
        <v>7.5318372540622303</v>
      </c>
      <c r="AG27" s="10">
        <v>3310197.3684210498</v>
      </c>
      <c r="AH27" s="1">
        <v>93.936207479216549</v>
      </c>
      <c r="AI27" s="1">
        <v>15.410172385034533</v>
      </c>
      <c r="AJ27" s="1">
        <v>0.88253731458925599</v>
      </c>
      <c r="AK27" s="1">
        <v>9.9922323569143601E-2</v>
      </c>
      <c r="AL27" s="1">
        <v>1.7540361841600498E-2</v>
      </c>
      <c r="AM27" s="1">
        <f t="shared" si="0"/>
        <v>109.34637986425108</v>
      </c>
      <c r="AN27" s="1">
        <v>0.22788700228926001</v>
      </c>
    </row>
    <row r="28" spans="1:41" ht="16" x14ac:dyDescent="0.2">
      <c r="A28" s="1" t="s">
        <v>89</v>
      </c>
      <c r="B28" s="1" t="s">
        <v>130</v>
      </c>
      <c r="C28" s="1">
        <v>0</v>
      </c>
      <c r="D28" s="3">
        <v>29.927536231884062</v>
      </c>
      <c r="E28" s="3">
        <v>45.813296948923174</v>
      </c>
      <c r="F28" s="4">
        <v>65.308333333333337</v>
      </c>
      <c r="G28" s="3">
        <v>1.4367251138219199</v>
      </c>
      <c r="H28" s="1">
        <v>4</v>
      </c>
      <c r="I28" s="1">
        <v>0</v>
      </c>
      <c r="J28" s="3">
        <v>30.427199999999999</v>
      </c>
      <c r="K28" s="3">
        <v>35.066056850953601</v>
      </c>
      <c r="L28" s="1">
        <v>1.67</v>
      </c>
      <c r="M28" s="5">
        <v>76.000016583333334</v>
      </c>
      <c r="N28" s="5">
        <v>31.21997291666667</v>
      </c>
      <c r="O28" s="1">
        <v>20</v>
      </c>
      <c r="P28" s="1">
        <v>1</v>
      </c>
      <c r="Q28" s="1">
        <v>497</v>
      </c>
      <c r="R28" s="1">
        <v>72</v>
      </c>
      <c r="S28" s="1">
        <v>30</v>
      </c>
      <c r="T28" s="1">
        <v>0.47584218189099098</v>
      </c>
      <c r="U28" s="3">
        <v>1.2498724322086501</v>
      </c>
      <c r="V28" s="6">
        <v>599</v>
      </c>
      <c r="W28" s="1">
        <v>317.29225478762299</v>
      </c>
      <c r="X28" s="7">
        <v>10.02</v>
      </c>
      <c r="Y28" s="8">
        <v>6.8331506463371272E-2</v>
      </c>
      <c r="Z28" s="9">
        <v>9.9471150123107588</v>
      </c>
      <c r="AA28" s="8"/>
      <c r="AB28" s="9">
        <v>5.0565314782894735</v>
      </c>
      <c r="AC28" s="1">
        <v>8544413.17651367</v>
      </c>
      <c r="AD28" s="1">
        <v>6.4803683819819801E-3</v>
      </c>
      <c r="AE28" s="5">
        <v>-0.31870508566168398</v>
      </c>
      <c r="AF28" s="1">
        <v>6.6313621538426597</v>
      </c>
      <c r="AG28" s="10">
        <v>2398355.2631578902</v>
      </c>
      <c r="AH28" s="1">
        <v>92.319580673913606</v>
      </c>
      <c r="AI28" s="1">
        <v>15.7448058595471</v>
      </c>
      <c r="AJ28" s="1">
        <v>0.74378821227682801</v>
      </c>
      <c r="AK28" s="1">
        <v>0.11821657944266301</v>
      </c>
      <c r="AL28" s="1">
        <v>0.13799520828051001</v>
      </c>
      <c r="AM28" s="1">
        <f t="shared" si="0"/>
        <v>108.06438653346071</v>
      </c>
      <c r="AN28" s="1">
        <v>0.29809501255821702</v>
      </c>
      <c r="AO28" s="1">
        <v>947</v>
      </c>
    </row>
    <row r="29" spans="1:41" ht="16" x14ac:dyDescent="0.2">
      <c r="A29" s="1" t="s">
        <v>90</v>
      </c>
      <c r="B29" s="1" t="s">
        <v>131</v>
      </c>
      <c r="C29" s="1">
        <v>2</v>
      </c>
      <c r="D29" s="3">
        <v>26.691176470588236</v>
      </c>
      <c r="E29" s="3">
        <v>46.214041599710299</v>
      </c>
      <c r="F29" s="4">
        <v>57.738888888888887</v>
      </c>
      <c r="G29" s="3">
        <v>1.5631504473159801</v>
      </c>
      <c r="H29" s="1">
        <v>4</v>
      </c>
      <c r="I29" s="1">
        <v>8</v>
      </c>
      <c r="J29" s="3">
        <v>30.427299999999999</v>
      </c>
      <c r="K29" s="3">
        <v>35.066069506096703</v>
      </c>
      <c r="L29" s="1">
        <v>1.66</v>
      </c>
      <c r="M29" s="5">
        <v>76.000016583333334</v>
      </c>
      <c r="N29" s="5">
        <v>31.21997291666667</v>
      </c>
      <c r="O29" s="1">
        <v>30</v>
      </c>
      <c r="P29" s="1">
        <v>1</v>
      </c>
      <c r="Q29" s="1">
        <v>738</v>
      </c>
      <c r="R29" s="1">
        <v>271</v>
      </c>
      <c r="S29" s="1">
        <v>26</v>
      </c>
      <c r="T29" s="1">
        <v>0.47316487726288198</v>
      </c>
      <c r="U29" s="3">
        <v>1.2814774962565501</v>
      </c>
      <c r="V29" s="6">
        <v>1035</v>
      </c>
      <c r="W29" s="1">
        <v>390.41176854346202</v>
      </c>
      <c r="X29" s="7">
        <v>9.86</v>
      </c>
      <c r="Y29" s="8">
        <v>6.8331511541301737E-2</v>
      </c>
      <c r="Z29" s="9">
        <v>9.7909294394179494</v>
      </c>
      <c r="AA29" s="8">
        <v>0.65403018189531659</v>
      </c>
      <c r="AB29" s="9">
        <v>4.9101071864678252</v>
      </c>
      <c r="AC29" s="1">
        <v>32546850.948730499</v>
      </c>
      <c r="AD29" s="1">
        <v>1.5127851848648646E-2</v>
      </c>
      <c r="AE29" s="5">
        <v>-1.1434778417139999</v>
      </c>
      <c r="AF29" s="1">
        <v>7.6750256593215802</v>
      </c>
      <c r="AG29" s="10">
        <v>2389309.2105263202</v>
      </c>
      <c r="AH29" s="1">
        <v>89.317760154845985</v>
      </c>
      <c r="AI29" s="1">
        <v>16.210959902531059</v>
      </c>
      <c r="AJ29" s="1">
        <v>0.88907998873939398</v>
      </c>
      <c r="AK29" s="1">
        <v>0.100974667467433</v>
      </c>
      <c r="AL29" s="1">
        <v>9.9453437931739004E-3</v>
      </c>
      <c r="AM29" s="1">
        <f t="shared" si="0"/>
        <v>105.52872005737704</v>
      </c>
      <c r="AN29" s="1">
        <v>0.22993325628201799</v>
      </c>
      <c r="AO29" s="1">
        <v>688</v>
      </c>
    </row>
    <row r="30" spans="1:41" ht="16" x14ac:dyDescent="0.2">
      <c r="A30" s="1" t="s">
        <v>91</v>
      </c>
      <c r="B30" s="1" t="s">
        <v>186</v>
      </c>
      <c r="C30" s="1">
        <v>2</v>
      </c>
      <c r="D30" s="3">
        <v>26.691176470588236</v>
      </c>
      <c r="E30" s="3">
        <v>46.214041599710256</v>
      </c>
      <c r="F30" s="4">
        <v>57.738888888888937</v>
      </c>
      <c r="G30" s="3">
        <v>1.5631504473159801</v>
      </c>
      <c r="H30" s="1">
        <v>4</v>
      </c>
      <c r="I30" s="1">
        <v>8</v>
      </c>
      <c r="J30" s="3">
        <v>30.427299999999999</v>
      </c>
      <c r="K30" s="3">
        <v>35.066069506096703</v>
      </c>
      <c r="L30" s="1">
        <v>1.66</v>
      </c>
      <c r="M30" s="5">
        <v>76.000016583333334</v>
      </c>
      <c r="N30" s="5">
        <v>31.21997291666667</v>
      </c>
      <c r="O30" s="1">
        <v>30</v>
      </c>
      <c r="P30" s="1">
        <v>1</v>
      </c>
      <c r="Q30" s="1">
        <v>776</v>
      </c>
      <c r="R30" s="1">
        <v>285</v>
      </c>
      <c r="S30" s="1">
        <v>30</v>
      </c>
      <c r="T30" s="1">
        <v>0.47628004015351399</v>
      </c>
      <c r="U30" s="3">
        <v>1.2776200014764501</v>
      </c>
      <c r="V30" s="6">
        <v>1091</v>
      </c>
      <c r="W30" s="1">
        <v>391.393344972921</v>
      </c>
      <c r="X30" s="7">
        <v>9.86</v>
      </c>
      <c r="Y30" s="8">
        <v>6.8331511541301737E-2</v>
      </c>
      <c r="Z30" s="9">
        <v>9.7909294394179494</v>
      </c>
      <c r="AA30" s="8">
        <v>0.65403018189531659</v>
      </c>
      <c r="AB30" s="9">
        <v>4.9101071864678252</v>
      </c>
      <c r="AC30" s="1">
        <v>31697281.305908199</v>
      </c>
      <c r="AD30" s="1">
        <v>1.5127851848648646E-2</v>
      </c>
      <c r="AE30" s="5">
        <v>-1.1682959217336299</v>
      </c>
      <c r="AF30" s="1">
        <v>7.7081553562826599</v>
      </c>
      <c r="AG30" s="10">
        <v>2389309.2105263202</v>
      </c>
      <c r="AH30" s="1">
        <v>89.317760154845985</v>
      </c>
      <c r="AI30" s="1">
        <v>16.210959902531059</v>
      </c>
      <c r="AJ30" s="1">
        <v>0.88682339852439995</v>
      </c>
      <c r="AK30" s="1">
        <v>0.10269125966820999</v>
      </c>
      <c r="AL30" s="1">
        <v>1.0485341807389401E-2</v>
      </c>
      <c r="AM30" s="1">
        <f t="shared" si="0"/>
        <v>105.52872005737704</v>
      </c>
      <c r="AN30" s="1">
        <v>0.23066402884395901</v>
      </c>
      <c r="AO30" s="1">
        <v>688</v>
      </c>
    </row>
    <row r="31" spans="1:41" ht="16" x14ac:dyDescent="0.2">
      <c r="A31" s="1" t="s">
        <v>92</v>
      </c>
      <c r="B31" s="1" t="s">
        <v>132</v>
      </c>
      <c r="C31" s="1">
        <v>2</v>
      </c>
      <c r="D31" s="3">
        <v>29.04411764705883</v>
      </c>
      <c r="E31" s="3">
        <v>50.102459882798314</v>
      </c>
      <c r="F31" s="4">
        <v>57.952777777777776</v>
      </c>
      <c r="G31" s="3">
        <v>1.6643612099646401</v>
      </c>
      <c r="H31" s="1">
        <v>4</v>
      </c>
      <c r="I31" s="1">
        <v>8</v>
      </c>
      <c r="J31" s="3">
        <v>30.4419</v>
      </c>
      <c r="K31" s="3">
        <v>35.066341764634302</v>
      </c>
      <c r="L31" s="1">
        <v>1.66</v>
      </c>
      <c r="M31" s="5">
        <v>76.000016583333334</v>
      </c>
      <c r="N31" s="5">
        <v>31.21997291666667</v>
      </c>
      <c r="O31" s="1">
        <v>60</v>
      </c>
      <c r="P31" s="1">
        <v>1</v>
      </c>
      <c r="Q31" s="1">
        <v>630</v>
      </c>
      <c r="R31" s="1">
        <v>180</v>
      </c>
      <c r="S31" s="1">
        <v>14</v>
      </c>
      <c r="T31" s="1">
        <v>0.474959077774742</v>
      </c>
      <c r="U31" s="3">
        <v>1.28142079757786</v>
      </c>
      <c r="V31" s="6">
        <v>824</v>
      </c>
      <c r="W31" s="1">
        <v>390.68461878302702</v>
      </c>
      <c r="X31" s="7">
        <v>10.15</v>
      </c>
      <c r="Y31" s="8">
        <v>7.8093156047201989E-2</v>
      </c>
      <c r="Z31" s="9">
        <v>10.074017130089056</v>
      </c>
      <c r="AA31" s="8">
        <v>0.67355347090711704</v>
      </c>
      <c r="AB31" s="9">
        <v>5.1443866546094297</v>
      </c>
      <c r="AC31" s="1">
        <v>26855652.779785201</v>
      </c>
      <c r="AD31" s="1">
        <v>9.8095650522522504E-3</v>
      </c>
      <c r="AE31" s="5">
        <v>-1.15880505488157</v>
      </c>
      <c r="AF31" s="1">
        <v>7.6869061541977999</v>
      </c>
      <c r="AG31" s="10">
        <v>2113157.8947368399</v>
      </c>
      <c r="AH31" s="1">
        <v>99.1269543394572</v>
      </c>
      <c r="AI31" s="1">
        <v>15.141310406753037</v>
      </c>
      <c r="AJ31" s="1">
        <v>0.90581863218724101</v>
      </c>
      <c r="AK31" s="1">
        <v>8.5718606931946897E-2</v>
      </c>
      <c r="AL31" s="1">
        <v>8.4627608808120602E-3</v>
      </c>
      <c r="AM31" s="1">
        <f t="shared" si="0"/>
        <v>114.26826474621024</v>
      </c>
      <c r="AN31" s="1">
        <v>0.22961243156057201</v>
      </c>
      <c r="AO31" s="1">
        <v>702</v>
      </c>
    </row>
    <row r="32" spans="1:41" ht="16" x14ac:dyDescent="0.2">
      <c r="A32" s="1" t="s">
        <v>93</v>
      </c>
      <c r="B32" s="1" t="s">
        <v>133</v>
      </c>
      <c r="C32" s="1">
        <v>2</v>
      </c>
      <c r="D32" s="3">
        <v>26.760563380281692</v>
      </c>
      <c r="E32" s="3">
        <v>44.70442142413647</v>
      </c>
      <c r="F32" s="4">
        <v>59.844444444444441</v>
      </c>
      <c r="G32" s="3">
        <v>1.52648995046609</v>
      </c>
      <c r="H32" s="1">
        <v>4</v>
      </c>
      <c r="I32" s="1">
        <v>8</v>
      </c>
      <c r="J32" s="3">
        <v>30.4574</v>
      </c>
      <c r="K32" s="3">
        <v>35.066254584547998</v>
      </c>
      <c r="L32" s="1">
        <v>1.66</v>
      </c>
      <c r="M32" s="5">
        <v>76.000016583333334</v>
      </c>
      <c r="N32" s="5">
        <v>31.21997291666667</v>
      </c>
      <c r="O32" s="1">
        <v>90</v>
      </c>
      <c r="P32" s="1">
        <v>1</v>
      </c>
      <c r="Q32" s="1">
        <v>805</v>
      </c>
      <c r="R32" s="1">
        <v>293</v>
      </c>
      <c r="S32" s="1">
        <v>34</v>
      </c>
      <c r="T32" s="1">
        <v>0.47633167533871701</v>
      </c>
      <c r="U32" s="3">
        <v>1.27667956266782</v>
      </c>
      <c r="V32" s="6">
        <v>1132</v>
      </c>
      <c r="W32" s="1">
        <v>392.36327148689003</v>
      </c>
      <c r="X32" s="7"/>
      <c r="Y32" s="2"/>
      <c r="Z32" s="2"/>
      <c r="AA32" s="2"/>
      <c r="AB32" s="2"/>
      <c r="AC32" s="1">
        <v>35039927.356689498</v>
      </c>
      <c r="AD32" s="1">
        <v>2.3317835304504507E-2</v>
      </c>
      <c r="AE32" s="5">
        <v>-1.1672945808375801</v>
      </c>
      <c r="AF32" s="1">
        <v>7.7332971176520697</v>
      </c>
      <c r="AG32" s="10">
        <v>2403782.8947368399</v>
      </c>
      <c r="AH32" s="1">
        <v>92.559156331798548</v>
      </c>
      <c r="AI32" s="1">
        <v>16.130881150781406</v>
      </c>
      <c r="AJ32" s="1">
        <v>0.890321204403418</v>
      </c>
      <c r="AK32" s="1">
        <v>0.10071023987394501</v>
      </c>
      <c r="AL32" s="1">
        <v>8.9685557226370904E-3</v>
      </c>
      <c r="AM32" s="1">
        <f t="shared" si="0"/>
        <v>108.69003748257995</v>
      </c>
      <c r="AN32" s="1">
        <v>0.23104154770673799</v>
      </c>
      <c r="AO32" s="1">
        <v>888</v>
      </c>
    </row>
    <row r="33" spans="1:41" ht="16" x14ac:dyDescent="0.2">
      <c r="A33" s="1" t="s">
        <v>94</v>
      </c>
      <c r="B33" s="1" t="s">
        <v>134</v>
      </c>
      <c r="C33" s="1">
        <v>2</v>
      </c>
      <c r="D33" s="3">
        <v>29.64788732394366</v>
      </c>
      <c r="E33" s="3">
        <v>45.965716781308004</v>
      </c>
      <c r="F33" s="4">
        <v>64.483333333333334</v>
      </c>
      <c r="G33" s="3">
        <v>2.8383823015107699E-2</v>
      </c>
      <c r="H33" s="1">
        <v>4</v>
      </c>
      <c r="I33" s="1">
        <v>8</v>
      </c>
      <c r="J33" s="3">
        <v>30.2668</v>
      </c>
      <c r="K33" s="3">
        <v>35.0638763937677</v>
      </c>
      <c r="L33" s="1">
        <v>1.33</v>
      </c>
      <c r="M33" s="5">
        <v>76.000016583333334</v>
      </c>
      <c r="N33" s="5">
        <v>31.21997291666667</v>
      </c>
      <c r="O33" s="1">
        <v>316</v>
      </c>
      <c r="P33" s="1">
        <v>1</v>
      </c>
      <c r="Q33" s="1">
        <v>691</v>
      </c>
      <c r="R33" s="1">
        <v>219</v>
      </c>
      <c r="S33" s="1">
        <v>19</v>
      </c>
      <c r="T33" s="1">
        <v>0.473874579306584</v>
      </c>
      <c r="U33" s="3">
        <v>1.28003565134272</v>
      </c>
      <c r="V33" s="6">
        <v>929</v>
      </c>
      <c r="W33" s="1">
        <v>391.46484514344598</v>
      </c>
      <c r="X33" s="7">
        <v>10.75</v>
      </c>
      <c r="Y33" s="8">
        <v>5.856998890589854E-2</v>
      </c>
      <c r="Z33" s="9">
        <v>10.689022975326484</v>
      </c>
      <c r="AA33" s="8">
        <v>0.74188652614138151</v>
      </c>
      <c r="AB33" s="9">
        <v>5.8569988905898551</v>
      </c>
      <c r="AC33" s="1">
        <v>39296229.260253899</v>
      </c>
      <c r="AD33" s="1">
        <v>0</v>
      </c>
      <c r="AE33" s="5">
        <v>-1.1433639403233999</v>
      </c>
      <c r="AF33" s="1">
        <v>7.71286524673791</v>
      </c>
      <c r="AG33" s="10">
        <v>2144078.9473684202</v>
      </c>
      <c r="AH33" s="1">
        <v>48.308356550927506</v>
      </c>
      <c r="AI33" s="1">
        <v>5.1310000232871014</v>
      </c>
      <c r="AJ33" s="1">
        <v>0.90031701356538896</v>
      </c>
      <c r="AK33" s="1">
        <v>9.1259616570097304E-2</v>
      </c>
      <c r="AL33" s="1">
        <v>8.4233698645136794E-3</v>
      </c>
      <c r="AM33" s="1">
        <f t="shared" ref="AM33:AM64" si="1">AH33+AI33</f>
        <v>53.439356574214607</v>
      </c>
      <c r="AN33" s="1">
        <v>0.230402299837417</v>
      </c>
      <c r="AO33" s="1">
        <v>0</v>
      </c>
    </row>
    <row r="34" spans="1:41" ht="16" x14ac:dyDescent="0.2">
      <c r="A34" s="1" t="s">
        <v>39</v>
      </c>
      <c r="B34" s="1" t="s">
        <v>203</v>
      </c>
      <c r="C34" s="1">
        <v>2</v>
      </c>
      <c r="D34" s="3">
        <v>26.608474576271185</v>
      </c>
      <c r="E34" s="3">
        <v>45.980179750672619</v>
      </c>
      <c r="F34" s="4">
        <v>70.86944444444444</v>
      </c>
      <c r="G34" s="3">
        <v>0.96388105747348096</v>
      </c>
      <c r="H34" s="1">
        <v>1</v>
      </c>
      <c r="I34" s="1">
        <v>10</v>
      </c>
      <c r="K34" s="3">
        <v>34.504834935371598</v>
      </c>
      <c r="L34" s="1">
        <v>-1.85</v>
      </c>
      <c r="M34" s="5">
        <v>79.678241066666672</v>
      </c>
      <c r="N34" s="5">
        <v>33.52647305</v>
      </c>
      <c r="O34" s="1">
        <v>0.5</v>
      </c>
      <c r="Q34" s="1">
        <v>826</v>
      </c>
      <c r="R34" s="1">
        <v>286</v>
      </c>
      <c r="S34" s="1">
        <v>41</v>
      </c>
      <c r="T34" s="1">
        <v>0.479467925982975</v>
      </c>
      <c r="U34" s="3">
        <v>1.2789345215553101</v>
      </c>
      <c r="V34" s="6">
        <v>1153</v>
      </c>
      <c r="W34" s="1">
        <v>392.70810733915903</v>
      </c>
      <c r="X34" s="3"/>
      <c r="AC34" s="1">
        <v>63079252.421875</v>
      </c>
      <c r="AD34" s="1">
        <v>0</v>
      </c>
      <c r="AE34" s="5">
        <v>-1.23661062518215</v>
      </c>
      <c r="AF34" s="1">
        <v>7.7064796313072099</v>
      </c>
      <c r="AG34" s="10">
        <v>1728703.7037037001</v>
      </c>
      <c r="AH34" s="1">
        <v>146.61641694622901</v>
      </c>
      <c r="AI34" s="1">
        <v>24.87411738993951</v>
      </c>
      <c r="AJ34" s="1">
        <v>0.88573757077794901</v>
      </c>
      <c r="AK34" s="1">
        <v>9.5838705933099705E-2</v>
      </c>
      <c r="AL34" s="1">
        <v>1.8423723288951199E-2</v>
      </c>
      <c r="AM34" s="1">
        <f t="shared" si="1"/>
        <v>171.49053433616851</v>
      </c>
      <c r="AN34" s="1">
        <v>0.228286178960868</v>
      </c>
      <c r="AO34" s="1">
        <v>202</v>
      </c>
    </row>
    <row r="35" spans="1:41" ht="16" x14ac:dyDescent="0.2">
      <c r="A35" s="1" t="s">
        <v>21</v>
      </c>
      <c r="B35" s="1" t="s">
        <v>135</v>
      </c>
      <c r="C35" s="1">
        <v>2</v>
      </c>
      <c r="D35" s="3">
        <v>22.298507462686569</v>
      </c>
      <c r="E35" s="3">
        <v>30.040650724373798</v>
      </c>
      <c r="F35" s="4">
        <v>74.211111111111109</v>
      </c>
      <c r="G35" s="3">
        <v>2.1269485278045601</v>
      </c>
      <c r="H35" s="1">
        <v>1</v>
      </c>
      <c r="I35" s="1">
        <v>10</v>
      </c>
      <c r="J35" s="3">
        <v>27.025300000000001</v>
      </c>
      <c r="K35" s="3">
        <v>34.504834935371598</v>
      </c>
      <c r="L35" s="1">
        <v>-1.85</v>
      </c>
      <c r="M35" s="5">
        <v>79.662976133333331</v>
      </c>
      <c r="N35" s="5">
        <v>33.492465116666658</v>
      </c>
      <c r="O35" s="1">
        <v>10</v>
      </c>
      <c r="P35" s="1">
        <v>4</v>
      </c>
      <c r="Q35" s="1">
        <v>654</v>
      </c>
      <c r="R35" s="1">
        <v>165</v>
      </c>
      <c r="S35" s="1">
        <v>12</v>
      </c>
      <c r="T35" s="1">
        <v>0.461252481538865</v>
      </c>
      <c r="U35" s="3">
        <v>1.3323610412521401</v>
      </c>
      <c r="V35" s="6">
        <v>831</v>
      </c>
      <c r="W35" s="1">
        <v>366.57509368542998</v>
      </c>
      <c r="X35" s="7">
        <v>6.16</v>
      </c>
      <c r="Y35" s="8">
        <v>0.12695404251367923</v>
      </c>
      <c r="Z35" s="9">
        <v>6.0351998671887506</v>
      </c>
      <c r="AA35" s="8">
        <v>0.4589876921648402</v>
      </c>
      <c r="AB35" s="9">
        <v>3.4277591478693386</v>
      </c>
      <c r="AC35" s="1">
        <v>2196730.2990417499</v>
      </c>
      <c r="AD35" s="1">
        <v>1.5208789160360361E-2</v>
      </c>
      <c r="AE35" s="5">
        <v>-1.12359875865506</v>
      </c>
      <c r="AF35" s="1">
        <v>6.98620489612978</v>
      </c>
      <c r="AG35" s="10">
        <v>1653255.42570952</v>
      </c>
      <c r="AH35" s="1">
        <v>136.257181209235</v>
      </c>
      <c r="AI35" s="1">
        <v>28.459445334254156</v>
      </c>
      <c r="AJ35" s="1">
        <v>0.88672430506232602</v>
      </c>
      <c r="AK35" s="1">
        <v>7.6984398840671001E-2</v>
      </c>
      <c r="AL35" s="1">
        <v>3.6291296097003503E-2</v>
      </c>
      <c r="AM35" s="1">
        <f t="shared" si="1"/>
        <v>164.71662654348916</v>
      </c>
      <c r="AN35" s="1">
        <v>0.21598303208722999</v>
      </c>
      <c r="AO35" s="1">
        <v>148</v>
      </c>
    </row>
    <row r="36" spans="1:41" ht="16" x14ac:dyDescent="0.2">
      <c r="A36" s="1" t="s">
        <v>22</v>
      </c>
      <c r="B36" s="1" t="s">
        <v>136</v>
      </c>
      <c r="C36" s="1">
        <v>2</v>
      </c>
      <c r="D36" s="3">
        <v>21.058823529411768</v>
      </c>
      <c r="E36" s="3">
        <v>33.258067429647888</v>
      </c>
      <c r="F36" s="4">
        <v>63.302777777777784</v>
      </c>
      <c r="G36" s="3">
        <v>2.1081306830601099</v>
      </c>
      <c r="H36" s="1">
        <v>1</v>
      </c>
      <c r="I36" s="1">
        <v>10</v>
      </c>
      <c r="J36" s="3">
        <v>27.0245</v>
      </c>
      <c r="K36" s="3">
        <v>34.501897577821502</v>
      </c>
      <c r="L36" s="1">
        <v>-1.85</v>
      </c>
      <c r="M36" s="5">
        <v>79.662976133333331</v>
      </c>
      <c r="N36" s="5">
        <v>33.492465116666658</v>
      </c>
      <c r="O36" s="1">
        <v>20</v>
      </c>
      <c r="P36" s="1">
        <v>4</v>
      </c>
      <c r="Q36" s="1">
        <v>739</v>
      </c>
      <c r="R36" s="1">
        <v>258</v>
      </c>
      <c r="S36" s="1">
        <v>22</v>
      </c>
      <c r="T36" s="1">
        <v>0.47531917228357901</v>
      </c>
      <c r="U36" s="3">
        <v>1.27748214902076</v>
      </c>
      <c r="V36" s="6">
        <v>1019</v>
      </c>
      <c r="W36" s="1">
        <v>390.21895096159602</v>
      </c>
      <c r="X36" s="7">
        <v>6.32</v>
      </c>
      <c r="Y36" s="8">
        <v>0.14648573850547902</v>
      </c>
      <c r="Z36" s="9">
        <v>6.1719324490308498</v>
      </c>
      <c r="AA36" s="8">
        <v>0.47852007911789812</v>
      </c>
      <c r="AB36" s="9">
        <v>3.3496405538252869</v>
      </c>
      <c r="AC36" s="1">
        <v>15335976.793823199</v>
      </c>
      <c r="AD36" s="1">
        <v>1.9124471947147146E-2</v>
      </c>
      <c r="AE36" s="5">
        <v>-1.1418201759089599</v>
      </c>
      <c r="AF36" s="1">
        <v>7.6950080379472396</v>
      </c>
      <c r="AG36" s="10">
        <v>1714524.2070116899</v>
      </c>
      <c r="AH36" s="1">
        <v>111.39485080579863</v>
      </c>
      <c r="AI36" s="1">
        <v>21.807530157732742</v>
      </c>
      <c r="AJ36" s="1">
        <v>0.89467098172348103</v>
      </c>
      <c r="AK36" s="1">
        <v>9.7127805185344002E-2</v>
      </c>
      <c r="AL36" s="1">
        <v>8.2012130911751097E-3</v>
      </c>
      <c r="AM36" s="1">
        <f t="shared" si="1"/>
        <v>133.20238096353137</v>
      </c>
      <c r="AN36" s="1">
        <v>0.23160569266370301</v>
      </c>
      <c r="AO36" s="1">
        <v>144</v>
      </c>
    </row>
    <row r="37" spans="1:41" ht="16" x14ac:dyDescent="0.2">
      <c r="A37" s="1" t="s">
        <v>23</v>
      </c>
      <c r="B37" s="1" t="s">
        <v>137</v>
      </c>
      <c r="C37" s="1">
        <v>2</v>
      </c>
      <c r="D37" s="3">
        <v>21.159420289855074</v>
      </c>
      <c r="E37" s="3">
        <v>32.230647813945282</v>
      </c>
      <c r="F37" s="4">
        <v>65.633333333333326</v>
      </c>
      <c r="G37" s="3">
        <v>1.5384386477659899</v>
      </c>
      <c r="H37" s="1">
        <v>1</v>
      </c>
      <c r="I37" s="1">
        <v>10</v>
      </c>
      <c r="J37" s="3">
        <v>27.029900000000001</v>
      </c>
      <c r="K37" s="3">
        <v>34.503433636832902</v>
      </c>
      <c r="L37" s="1">
        <v>-1.85</v>
      </c>
      <c r="M37" s="5">
        <v>79.662976133333331</v>
      </c>
      <c r="N37" s="5">
        <v>33.492465116666658</v>
      </c>
      <c r="O37" s="1">
        <v>30</v>
      </c>
      <c r="P37" s="1">
        <v>4</v>
      </c>
      <c r="Q37" s="1">
        <v>902</v>
      </c>
      <c r="R37" s="1">
        <v>334</v>
      </c>
      <c r="S37" s="1">
        <v>43</v>
      </c>
      <c r="T37" s="1">
        <v>0.47070738121167299</v>
      </c>
      <c r="U37" s="3">
        <v>1.2840834873492699</v>
      </c>
      <c r="V37" s="6">
        <v>1279</v>
      </c>
      <c r="W37" s="1">
        <v>392.77902214974603</v>
      </c>
      <c r="X37" s="7">
        <v>6.3</v>
      </c>
      <c r="Y37" s="8">
        <v>0.10742275514700451</v>
      </c>
      <c r="Z37" s="9">
        <v>6.1914569784728055</v>
      </c>
      <c r="AA37" s="8">
        <v>0.46875384064147424</v>
      </c>
      <c r="AB37" s="9">
        <v>3.4375281647041445</v>
      </c>
      <c r="AC37" s="1">
        <v>31534532.8210449</v>
      </c>
      <c r="AD37" s="1">
        <v>1.8831018501381375E-2</v>
      </c>
      <c r="AE37" s="5">
        <v>-1.1392178569835201</v>
      </c>
      <c r="AF37" s="1">
        <v>7.70687294660455</v>
      </c>
      <c r="AG37" s="10">
        <v>1815358.9315525901</v>
      </c>
      <c r="AH37" s="1">
        <v>100.56666666666668</v>
      </c>
      <c r="AI37" s="1">
        <v>21.466666666666669</v>
      </c>
      <c r="AJ37" s="1">
        <v>0.89161459465829296</v>
      </c>
      <c r="AK37" s="1">
        <v>9.7805029167435303E-2</v>
      </c>
      <c r="AL37" s="1">
        <v>1.05803761742714E-2</v>
      </c>
      <c r="AM37" s="1">
        <f t="shared" si="1"/>
        <v>122.03333333333335</v>
      </c>
      <c r="AN37" s="1">
        <v>0.22887153333257801</v>
      </c>
      <c r="AO37" s="1">
        <v>144</v>
      </c>
    </row>
    <row r="38" spans="1:41" ht="16" x14ac:dyDescent="0.2">
      <c r="A38" s="1" t="s">
        <v>24</v>
      </c>
      <c r="B38" s="1" t="s">
        <v>138</v>
      </c>
      <c r="C38" s="1">
        <v>2</v>
      </c>
      <c r="D38" s="3">
        <v>21.323529411764707</v>
      </c>
      <c r="E38" s="3">
        <v>33.754597608984668</v>
      </c>
      <c r="F38" s="4">
        <v>63.155555555555559</v>
      </c>
      <c r="G38" s="3">
        <v>0.46463834484088701</v>
      </c>
      <c r="H38" s="1">
        <v>1</v>
      </c>
      <c r="I38" s="1">
        <v>10</v>
      </c>
      <c r="J38" s="3">
        <v>27.053599999999999</v>
      </c>
      <c r="K38" s="3">
        <v>34.530500266711101</v>
      </c>
      <c r="L38" s="1">
        <v>-1.85</v>
      </c>
      <c r="M38" s="5">
        <v>79.662976133333331</v>
      </c>
      <c r="N38" s="5">
        <v>33.492465116666658</v>
      </c>
      <c r="O38" s="1">
        <v>60</v>
      </c>
      <c r="P38" s="1">
        <v>4</v>
      </c>
      <c r="Q38" s="1">
        <v>841</v>
      </c>
      <c r="R38" s="1">
        <v>312</v>
      </c>
      <c r="S38" s="1">
        <v>33</v>
      </c>
      <c r="T38" s="1">
        <v>0.47701149250326602</v>
      </c>
      <c r="U38" s="3">
        <v>1.2770017334044701</v>
      </c>
      <c r="V38" s="6">
        <v>1186</v>
      </c>
      <c r="W38" s="1">
        <v>391.77743461426098</v>
      </c>
      <c r="X38" s="7">
        <v>7.73</v>
      </c>
      <c r="Y38" s="8">
        <v>0.10742063148402899</v>
      </c>
      <c r="Z38" s="9">
        <v>7.6268648353660575</v>
      </c>
      <c r="AA38" s="8">
        <v>0.55663418132633191</v>
      </c>
      <c r="AB38" s="9">
        <v>3.7499565899879204</v>
      </c>
      <c r="AC38" s="1">
        <v>40081984.542480499</v>
      </c>
      <c r="AD38" s="1">
        <v>9.8838565938738788E-3</v>
      </c>
      <c r="AE38" s="5">
        <v>-1.17550534845916</v>
      </c>
      <c r="AF38" s="1">
        <v>7.7214682866800501</v>
      </c>
      <c r="AG38" s="10">
        <v>1610802.4691357999</v>
      </c>
      <c r="AH38" s="1">
        <v>52.47062413263518</v>
      </c>
      <c r="AI38" s="1">
        <v>9.5796513563385464</v>
      </c>
      <c r="AJ38" s="1">
        <v>0.89035852218990796</v>
      </c>
      <c r="AK38" s="1">
        <v>0.101069537417268</v>
      </c>
      <c r="AL38" s="1">
        <v>8.5719403928235793E-3</v>
      </c>
      <c r="AM38" s="1">
        <f t="shared" si="1"/>
        <v>62.050275488973725</v>
      </c>
      <c r="AN38" s="1">
        <v>0.23070089390161899</v>
      </c>
      <c r="AO38" s="1">
        <v>938</v>
      </c>
    </row>
    <row r="39" spans="1:41" ht="16" x14ac:dyDescent="0.2">
      <c r="A39" s="1" t="s">
        <v>25</v>
      </c>
      <c r="B39" s="1" t="s">
        <v>139</v>
      </c>
      <c r="C39" s="1">
        <v>0</v>
      </c>
      <c r="D39" s="3">
        <v>20.852941176470591</v>
      </c>
      <c r="E39" s="3">
        <v>30.326649525448062</v>
      </c>
      <c r="F39" s="4">
        <v>68.74444444444444</v>
      </c>
      <c r="G39" s="3">
        <v>4.8971760912889802E-2</v>
      </c>
      <c r="H39" s="1">
        <v>1</v>
      </c>
      <c r="I39" s="1">
        <v>0</v>
      </c>
      <c r="J39" s="3">
        <v>27.0991</v>
      </c>
      <c r="K39" s="3">
        <v>34.545308934315301</v>
      </c>
      <c r="L39" s="1">
        <v>-1.81</v>
      </c>
      <c r="M39" s="5">
        <v>79.662976133333331</v>
      </c>
      <c r="N39" s="5">
        <v>33.492465116666658</v>
      </c>
      <c r="O39" s="1">
        <v>90</v>
      </c>
      <c r="P39" s="1">
        <v>4</v>
      </c>
      <c r="Q39" s="1">
        <v>536</v>
      </c>
      <c r="R39" s="1">
        <v>91</v>
      </c>
      <c r="S39" s="1">
        <v>11</v>
      </c>
      <c r="T39" s="1">
        <v>0.46213657980087802</v>
      </c>
      <c r="U39" s="3">
        <v>1.36489156691733</v>
      </c>
      <c r="V39" s="22">
        <v>638</v>
      </c>
      <c r="W39" s="1">
        <v>361.80125377010802</v>
      </c>
      <c r="X39" s="7">
        <v>8.2100000000000009</v>
      </c>
      <c r="Y39" s="8">
        <v>0.13671568385629673</v>
      </c>
      <c r="Z39" s="9">
        <v>8.0759907535112418</v>
      </c>
      <c r="AA39" s="8">
        <v>0.58592435938412879</v>
      </c>
      <c r="AB39" s="9">
        <v>3.7401504940686889</v>
      </c>
      <c r="AC39" s="1">
        <v>1722041.1706542999</v>
      </c>
      <c r="AD39" s="1">
        <v>9.2950685905105104E-3</v>
      </c>
      <c r="AE39" s="5">
        <v>-1.20954355735606</v>
      </c>
      <c r="AF39" s="1">
        <v>6.7532145229317697</v>
      </c>
      <c r="AG39" s="10">
        <v>1556635.8024691399</v>
      </c>
      <c r="AH39" s="1">
        <v>18.040002786821905</v>
      </c>
      <c r="AI39" s="1">
        <v>3.2315165440786231</v>
      </c>
      <c r="AJ39" s="1">
        <v>0.88779992220110504</v>
      </c>
      <c r="AK39" s="1">
        <v>5.3293469309992597E-2</v>
      </c>
      <c r="AL39" s="1">
        <v>5.8906608488902397E-2</v>
      </c>
      <c r="AM39" s="1">
        <f t="shared" si="1"/>
        <v>21.271519330900528</v>
      </c>
      <c r="AN39" s="1">
        <v>0.20438759557626399</v>
      </c>
      <c r="AO39" s="1">
        <v>360</v>
      </c>
    </row>
    <row r="40" spans="1:41" ht="16" x14ac:dyDescent="0.2">
      <c r="A40" s="1" t="s">
        <v>26</v>
      </c>
      <c r="B40" s="1" t="s">
        <v>140</v>
      </c>
      <c r="C40" s="1">
        <v>2</v>
      </c>
      <c r="D40" s="3">
        <v>22.549295774647888</v>
      </c>
      <c r="E40" s="3">
        <v>32.594846331552858</v>
      </c>
      <c r="F40" s="4">
        <v>69.163888888888891</v>
      </c>
      <c r="G40" s="3">
        <v>6.5673680488588897E-3</v>
      </c>
      <c r="H40" s="1">
        <v>2</v>
      </c>
      <c r="I40" s="1">
        <v>9</v>
      </c>
      <c r="J40" s="3">
        <v>29.831600000000002</v>
      </c>
      <c r="K40" s="3">
        <v>34.945449058830199</v>
      </c>
      <c r="L40" s="1">
        <v>0.89</v>
      </c>
      <c r="M40" s="5">
        <v>79.662976133333331</v>
      </c>
      <c r="N40" s="5">
        <v>33.492465116666658</v>
      </c>
      <c r="O40" s="1">
        <v>352</v>
      </c>
      <c r="P40" s="1">
        <v>4</v>
      </c>
      <c r="Q40" s="1">
        <v>821</v>
      </c>
      <c r="R40" s="1">
        <v>296</v>
      </c>
      <c r="S40" s="1">
        <v>26</v>
      </c>
      <c r="T40" s="1">
        <v>0.47241926736200901</v>
      </c>
      <c r="U40" s="3">
        <v>1.2792823433121701</v>
      </c>
      <c r="V40" s="22">
        <v>1143</v>
      </c>
      <c r="W40" s="1">
        <v>392.74215860401699</v>
      </c>
      <c r="X40" s="7">
        <v>12.03</v>
      </c>
      <c r="Y40" s="8">
        <v>6.8337615557247447E-2</v>
      </c>
      <c r="Z40" s="9">
        <v>11.959082722518303</v>
      </c>
      <c r="AA40" s="8">
        <v>0.86886396922786036</v>
      </c>
      <c r="AB40" s="9">
        <v>9.2060530672120482</v>
      </c>
      <c r="AC40" s="1">
        <v>38336659.751708999</v>
      </c>
      <c r="AD40" s="1">
        <v>0</v>
      </c>
      <c r="AE40" s="5">
        <v>-1.1252767912438999</v>
      </c>
      <c r="AF40" s="1">
        <v>7.7419337870158396</v>
      </c>
      <c r="AG40" s="10">
        <v>1343055.5555555599</v>
      </c>
      <c r="AH40" s="1">
        <v>27.813516740638406</v>
      </c>
      <c r="AI40" s="1">
        <v>3.7085531316380043</v>
      </c>
      <c r="AJ40" s="1">
        <v>0.89606274361916005</v>
      </c>
      <c r="AK40" s="1">
        <v>9.6871394596927202E-2</v>
      </c>
      <c r="AL40" s="1">
        <v>7.0658617839136203E-3</v>
      </c>
      <c r="AM40" s="1">
        <f t="shared" si="1"/>
        <v>31.522069872276411</v>
      </c>
      <c r="AN40" s="1">
        <v>0.231260190618887</v>
      </c>
      <c r="AO40" s="1">
        <v>9</v>
      </c>
    </row>
    <row r="41" spans="1:41" ht="16" x14ac:dyDescent="0.2">
      <c r="A41" s="1" t="s">
        <v>40</v>
      </c>
      <c r="B41" s="1" t="s">
        <v>202</v>
      </c>
      <c r="C41" s="1">
        <v>2</v>
      </c>
      <c r="D41" s="3">
        <v>27.4</v>
      </c>
      <c r="E41" s="3">
        <v>40.254104716172648</v>
      </c>
      <c r="F41" s="4">
        <v>68.691666666666663</v>
      </c>
      <c r="G41" s="3">
        <v>4.6784884495660597</v>
      </c>
      <c r="H41" s="1">
        <v>1</v>
      </c>
      <c r="I41" s="1">
        <v>10</v>
      </c>
      <c r="K41" s="3">
        <v>34.636278944758601</v>
      </c>
      <c r="L41" s="1">
        <v>-1.1200000000000001</v>
      </c>
      <c r="M41" s="5">
        <v>81.562592483333333</v>
      </c>
      <c r="N41" s="5">
        <v>30.829384600000001</v>
      </c>
      <c r="O41" s="1">
        <v>0.5</v>
      </c>
      <c r="Q41" s="1">
        <v>673</v>
      </c>
      <c r="R41" s="1">
        <v>210</v>
      </c>
      <c r="S41" s="1">
        <v>22</v>
      </c>
      <c r="T41" s="1">
        <v>0.47846585363752703</v>
      </c>
      <c r="U41" s="3">
        <v>1.28384902377105</v>
      </c>
      <c r="V41" s="6">
        <v>905</v>
      </c>
      <c r="W41" s="1">
        <v>388.33250158473197</v>
      </c>
      <c r="X41" s="3"/>
      <c r="AC41" s="1">
        <v>35263116.6552734</v>
      </c>
      <c r="AD41" s="1">
        <v>0.32466579383543537</v>
      </c>
      <c r="AE41" s="5">
        <v>-1.22607494089663</v>
      </c>
      <c r="AF41" s="1">
        <v>7.5992002263027603</v>
      </c>
      <c r="AG41" s="10">
        <v>1917733.08957952</v>
      </c>
      <c r="AH41" s="1">
        <v>195.82067317059941</v>
      </c>
      <c r="AI41" s="1">
        <v>37.202935130934598</v>
      </c>
      <c r="AJ41" s="1">
        <v>0.88702259405319095</v>
      </c>
      <c r="AK41" s="1">
        <v>9.3283077945930507E-2</v>
      </c>
      <c r="AL41" s="1">
        <v>1.9694328000878201E-2</v>
      </c>
      <c r="AM41" s="1">
        <f t="shared" si="1"/>
        <v>233.02360830153401</v>
      </c>
      <c r="AN41" s="1">
        <v>0.227409954285727</v>
      </c>
      <c r="AO41" s="1">
        <v>974</v>
      </c>
    </row>
    <row r="42" spans="1:41" ht="16" x14ac:dyDescent="0.2">
      <c r="A42" s="1" t="s">
        <v>27</v>
      </c>
      <c r="B42" s="1" t="s">
        <v>141</v>
      </c>
      <c r="C42" s="1">
        <v>0</v>
      </c>
      <c r="D42" s="3">
        <v>27.776119402985078</v>
      </c>
      <c r="E42" s="3">
        <v>48.875326189328064</v>
      </c>
      <c r="F42" s="4">
        <v>56.813888888888883</v>
      </c>
      <c r="G42" s="3">
        <v>1.5219276325940201</v>
      </c>
      <c r="H42" s="1">
        <v>1</v>
      </c>
      <c r="I42" s="1">
        <v>0</v>
      </c>
      <c r="J42" s="3">
        <v>27.702400000000001</v>
      </c>
      <c r="K42" s="3">
        <v>34.636278944758601</v>
      </c>
      <c r="L42" s="1">
        <v>-1.1200000000000001</v>
      </c>
      <c r="M42" s="5">
        <v>81.555550499999995</v>
      </c>
      <c r="N42" s="5">
        <v>30.911381583333331</v>
      </c>
      <c r="O42" s="1">
        <v>10</v>
      </c>
      <c r="P42" s="1">
        <v>6</v>
      </c>
      <c r="Q42" s="1">
        <v>332</v>
      </c>
      <c r="R42" s="1">
        <v>1</v>
      </c>
      <c r="S42" s="1">
        <v>15</v>
      </c>
      <c r="T42" s="1">
        <v>0.42809190138206898</v>
      </c>
      <c r="U42" s="3">
        <v>1.57835563812816</v>
      </c>
      <c r="V42" s="6">
        <v>348</v>
      </c>
      <c r="W42" s="1">
        <v>299.11171546685898</v>
      </c>
      <c r="X42" s="7">
        <v>8.82</v>
      </c>
      <c r="Y42" s="8">
        <v>4.8823727829884166E-2</v>
      </c>
      <c r="Z42" s="9">
        <v>8.7687415182471966</v>
      </c>
      <c r="AA42" s="8">
        <v>0.62494371622251732</v>
      </c>
      <c r="AB42" s="9">
        <v>4.394135504689574</v>
      </c>
      <c r="AC42" s="1">
        <v>554286.26431274402</v>
      </c>
      <c r="AD42" s="1">
        <v>0.11419503887887884</v>
      </c>
      <c r="AE42" s="5">
        <v>-1.5944810789244599</v>
      </c>
      <c r="AF42" s="1">
        <v>4.3658170837356698</v>
      </c>
      <c r="AG42" s="10">
        <v>2173491.7733089598</v>
      </c>
      <c r="AH42" s="1">
        <v>65.656225630417794</v>
      </c>
      <c r="AI42" s="1">
        <v>13.691795022259903</v>
      </c>
      <c r="AJ42" s="1">
        <v>0.77021360582600096</v>
      </c>
      <c r="AK42" s="1">
        <v>1.6535902780598899E-3</v>
      </c>
      <c r="AL42" s="1">
        <v>0.22813280389593901</v>
      </c>
      <c r="AM42" s="1">
        <f t="shared" si="1"/>
        <v>79.34802065267769</v>
      </c>
      <c r="AN42" s="1">
        <v>0.12862234593914501</v>
      </c>
      <c r="AO42" s="1">
        <v>2011</v>
      </c>
    </row>
    <row r="43" spans="1:41" ht="16" x14ac:dyDescent="0.2">
      <c r="A43" s="1" t="s">
        <v>28</v>
      </c>
      <c r="B43" s="1" t="s">
        <v>142</v>
      </c>
      <c r="C43" s="1">
        <v>2</v>
      </c>
      <c r="D43" s="3">
        <v>26.878787878787886</v>
      </c>
      <c r="E43" s="3">
        <v>43.380093411475116</v>
      </c>
      <c r="F43" s="4">
        <v>61.944444444444443</v>
      </c>
      <c r="G43" s="3">
        <v>1.5251351647701701</v>
      </c>
      <c r="H43" s="1">
        <v>1</v>
      </c>
      <c r="I43" s="1">
        <v>10</v>
      </c>
      <c r="J43" s="3">
        <v>27.881900000000002</v>
      </c>
      <c r="K43" s="3">
        <v>34.6596425463188</v>
      </c>
      <c r="L43" s="1">
        <v>-0.95</v>
      </c>
      <c r="M43" s="5">
        <v>81.555550499999995</v>
      </c>
      <c r="N43" s="5">
        <v>30.911381583333331</v>
      </c>
      <c r="O43" s="1">
        <v>20</v>
      </c>
      <c r="P43" s="1">
        <v>6</v>
      </c>
      <c r="Q43" s="1">
        <v>792</v>
      </c>
      <c r="R43" s="1">
        <v>282</v>
      </c>
      <c r="S43" s="1">
        <v>31</v>
      </c>
      <c r="T43" s="1">
        <v>0.467315103494926</v>
      </c>
      <c r="U43" s="3">
        <v>1.2886837603658701</v>
      </c>
      <c r="V43" s="6">
        <v>1105</v>
      </c>
      <c r="W43" s="1">
        <v>388.25072544227902</v>
      </c>
      <c r="X43" s="7">
        <v>8.64</v>
      </c>
      <c r="Y43" s="8">
        <v>2.9293727255561165E-2</v>
      </c>
      <c r="Z43" s="9">
        <v>8.6123558131349824</v>
      </c>
      <c r="AA43" s="8">
        <v>0.59563912086307691</v>
      </c>
      <c r="AB43" s="9">
        <v>4.3061779065674912</v>
      </c>
      <c r="AC43" s="1">
        <v>21761535.182372998</v>
      </c>
      <c r="AD43" s="1">
        <v>0.13085929706666663</v>
      </c>
      <c r="AE43" s="5">
        <v>-1.09222063095772</v>
      </c>
      <c r="AF43" s="1">
        <v>7.6091753736503698</v>
      </c>
      <c r="AG43" s="10">
        <v>22404021.937842801</v>
      </c>
      <c r="AH43" s="1">
        <v>65.555025688500336</v>
      </c>
      <c r="AI43" s="1">
        <v>13.582179432428736</v>
      </c>
      <c r="AJ43" s="1">
        <v>0.88892574947326097</v>
      </c>
      <c r="AK43" s="1">
        <v>9.8566759476042001E-2</v>
      </c>
      <c r="AL43" s="1">
        <v>1.2507491050697501E-2</v>
      </c>
      <c r="AM43" s="1">
        <f t="shared" si="1"/>
        <v>79.137205120929067</v>
      </c>
      <c r="AN43" s="1">
        <v>0.22882883424512701</v>
      </c>
      <c r="AO43" s="1">
        <v>2397</v>
      </c>
    </row>
    <row r="44" spans="1:41" ht="16" x14ac:dyDescent="0.2">
      <c r="A44" s="1" t="s">
        <v>29</v>
      </c>
      <c r="B44" s="23" t="s">
        <v>143</v>
      </c>
      <c r="C44" s="1">
        <v>2</v>
      </c>
      <c r="D44" s="3">
        <v>25.971428571428579</v>
      </c>
      <c r="E44" s="3">
        <v>40.198264266366948</v>
      </c>
      <c r="F44" s="4">
        <v>64.591666666666669</v>
      </c>
      <c r="G44" s="3">
        <v>3.1683021375120499</v>
      </c>
      <c r="H44" s="1">
        <v>1</v>
      </c>
      <c r="I44" s="1">
        <v>10</v>
      </c>
      <c r="J44" s="3">
        <v>27.899000000000001</v>
      </c>
      <c r="K44" s="3">
        <v>34.675945562921903</v>
      </c>
      <c r="L44" s="1">
        <v>-0.94</v>
      </c>
      <c r="M44" s="5">
        <v>81.555550499999995</v>
      </c>
      <c r="N44" s="5">
        <v>30.911381583333331</v>
      </c>
      <c r="O44" s="1">
        <v>30</v>
      </c>
      <c r="P44" s="1">
        <v>6</v>
      </c>
      <c r="Q44" s="1">
        <v>720</v>
      </c>
      <c r="R44" s="1">
        <v>248</v>
      </c>
      <c r="S44" s="1">
        <v>21</v>
      </c>
      <c r="T44" s="1">
        <v>0.46834095102876799</v>
      </c>
      <c r="U44" s="3">
        <v>1.2884293534053299</v>
      </c>
      <c r="V44" s="6">
        <v>989</v>
      </c>
      <c r="W44" s="1">
        <v>388.477532270621</v>
      </c>
      <c r="X44" s="7">
        <v>7.46</v>
      </c>
      <c r="Y44" s="8">
        <v>8.7880123713750188E-2</v>
      </c>
      <c r="Z44" s="9">
        <v>7.3721659337645997</v>
      </c>
      <c r="AA44" s="8">
        <v>0.53704520047291793</v>
      </c>
      <c r="AB44" s="9">
        <v>4.1303658145462601</v>
      </c>
      <c r="AC44" s="1">
        <v>28906965.376464799</v>
      </c>
      <c r="AD44" s="1">
        <v>0.35147295751751739</v>
      </c>
      <c r="AE44" s="5">
        <v>-1.10340538475002</v>
      </c>
      <c r="AF44" s="1">
        <v>7.6212760692233497</v>
      </c>
      <c r="AG44" s="10">
        <v>4696526.5082266899</v>
      </c>
      <c r="AH44" s="1">
        <v>94.789060856116805</v>
      </c>
      <c r="AI44" s="1">
        <v>20.2053059847287</v>
      </c>
      <c r="AJ44" s="1">
        <v>0.89988478040383801</v>
      </c>
      <c r="AK44" s="1">
        <v>9.2916307181665395E-2</v>
      </c>
      <c r="AL44" s="1">
        <v>7.1989124144968197E-3</v>
      </c>
      <c r="AM44" s="1">
        <f t="shared" si="1"/>
        <v>114.9943668408455</v>
      </c>
      <c r="AN44" s="1">
        <v>0.22841505904210399</v>
      </c>
      <c r="AO44" s="1">
        <v>1419</v>
      </c>
    </row>
    <row r="45" spans="1:41" ht="16" x14ac:dyDescent="0.2">
      <c r="A45" s="1" t="s">
        <v>30</v>
      </c>
      <c r="B45" s="1" t="s">
        <v>144</v>
      </c>
      <c r="C45" s="1">
        <v>2</v>
      </c>
      <c r="D45" s="3">
        <v>26.940298507462686</v>
      </c>
      <c r="E45" s="3">
        <v>44.416237149076352</v>
      </c>
      <c r="F45" s="4">
        <v>60.637500000000003</v>
      </c>
      <c r="G45" s="3">
        <v>0.34133812343297998</v>
      </c>
      <c r="H45" s="1">
        <v>2</v>
      </c>
      <c r="I45" s="1">
        <v>9</v>
      </c>
      <c r="J45" s="3">
        <v>29.749700000000001</v>
      </c>
      <c r="K45" s="3">
        <v>34.881241285602698</v>
      </c>
      <c r="L45" s="1">
        <v>0.98</v>
      </c>
      <c r="M45" s="5">
        <v>81.555550499999995</v>
      </c>
      <c r="N45" s="5">
        <v>30.911381583333331</v>
      </c>
      <c r="O45" s="1">
        <v>60</v>
      </c>
      <c r="P45" s="1">
        <v>6</v>
      </c>
      <c r="Q45" s="1">
        <v>713</v>
      </c>
      <c r="R45" s="1">
        <v>204</v>
      </c>
      <c r="S45" s="1">
        <v>17</v>
      </c>
      <c r="T45" s="1">
        <v>0.46781752642698299</v>
      </c>
      <c r="U45" s="3">
        <v>1.2986545777563101</v>
      </c>
      <c r="V45" s="6">
        <v>934</v>
      </c>
      <c r="W45" s="1">
        <v>380.77960985081103</v>
      </c>
      <c r="X45" s="7">
        <v>10.16</v>
      </c>
      <c r="Y45" s="8">
        <v>0.19525955880193052</v>
      </c>
      <c r="Z45" s="9">
        <v>9.9680004768385544</v>
      </c>
      <c r="AA45" s="8">
        <v>0.6834084558067568</v>
      </c>
      <c r="AB45" s="9">
        <v>4.8424370582878771</v>
      </c>
      <c r="AC45" s="1">
        <v>5832876.4580078097</v>
      </c>
      <c r="AD45" s="1">
        <v>0.10689582994194194</v>
      </c>
      <c r="AE45" s="5">
        <v>-1.1039841904782399</v>
      </c>
      <c r="AF45" s="1">
        <v>7.4307861493495899</v>
      </c>
      <c r="AG45" s="10">
        <v>1804387.56855576</v>
      </c>
      <c r="AH45" s="1">
        <v>24.533758746244786</v>
      </c>
      <c r="AI45" s="1">
        <v>5.193396564509194</v>
      </c>
      <c r="AJ45" s="1">
        <v>0.90149172448056003</v>
      </c>
      <c r="AK45" s="1">
        <v>8.6962768558699402E-2</v>
      </c>
      <c r="AL45" s="1">
        <v>1.15455069607408E-2</v>
      </c>
      <c r="AM45" s="1">
        <f t="shared" si="1"/>
        <v>29.727155310753979</v>
      </c>
      <c r="AN45" s="1">
        <v>0.22582149833579601</v>
      </c>
      <c r="AO45" s="1">
        <v>425</v>
      </c>
    </row>
    <row r="46" spans="1:41" ht="16" x14ac:dyDescent="0.2">
      <c r="A46" s="1" t="s">
        <v>31</v>
      </c>
      <c r="B46" s="1" t="s">
        <v>145</v>
      </c>
      <c r="C46" s="1">
        <v>2</v>
      </c>
      <c r="D46" s="3">
        <v>27.028169014084508</v>
      </c>
      <c r="E46" s="3">
        <v>47.345161399753913</v>
      </c>
      <c r="F46" s="4">
        <v>57.070833333333326</v>
      </c>
      <c r="G46" s="3">
        <v>6.2710114111218199E-2</v>
      </c>
      <c r="H46" s="1">
        <v>2</v>
      </c>
      <c r="I46" s="1">
        <v>9</v>
      </c>
      <c r="J46" s="3">
        <v>30.016300000000001</v>
      </c>
      <c r="K46" s="3">
        <v>34.994613233522998</v>
      </c>
      <c r="L46" s="1">
        <v>1.22</v>
      </c>
      <c r="M46" s="5">
        <v>81.555550499999995</v>
      </c>
      <c r="N46" s="5">
        <v>30.911381583333331</v>
      </c>
      <c r="O46" s="1">
        <v>90</v>
      </c>
      <c r="P46" s="1">
        <v>6</v>
      </c>
      <c r="Q46" s="1">
        <v>689</v>
      </c>
      <c r="R46" s="1">
        <v>215</v>
      </c>
      <c r="S46" s="1">
        <v>12</v>
      </c>
      <c r="T46" s="1">
        <v>0.46641468218369098</v>
      </c>
      <c r="U46" s="3">
        <v>1.28966920540708</v>
      </c>
      <c r="V46" s="6">
        <v>916</v>
      </c>
      <c r="W46" s="1">
        <v>389.273255984245</v>
      </c>
      <c r="X46" s="7">
        <v>11.06</v>
      </c>
      <c r="Y46" s="8">
        <v>7.8097282365842499E-2</v>
      </c>
      <c r="Z46" s="9">
        <v>10.9824303326966</v>
      </c>
      <c r="AA46" s="8">
        <v>0.74192418247550374</v>
      </c>
      <c r="AB46" s="9">
        <v>5.1348963155541432</v>
      </c>
      <c r="AC46" s="1">
        <v>30530735.2421875</v>
      </c>
      <c r="AD46" s="1">
        <v>3.4166518694694691E-2</v>
      </c>
      <c r="AE46" s="5">
        <v>-1.0880221348363499</v>
      </c>
      <c r="AF46" s="1">
        <v>7.6380238826460101</v>
      </c>
      <c r="AG46" s="10">
        <v>1645338.2084095101</v>
      </c>
      <c r="AH46" s="1">
        <v>16.100471478201598</v>
      </c>
      <c r="AI46" s="1">
        <v>2.934470445065759</v>
      </c>
      <c r="AJ46" s="1">
        <v>0.90810524394419601</v>
      </c>
      <c r="AK46" s="1">
        <v>8.7086227232453003E-2</v>
      </c>
      <c r="AL46" s="1">
        <v>4.8085288233509901E-3</v>
      </c>
      <c r="AM46" s="1">
        <f t="shared" si="1"/>
        <v>19.034941923267358</v>
      </c>
      <c r="AN46" s="1">
        <v>0.228530722408849</v>
      </c>
      <c r="AO46" s="1">
        <v>193</v>
      </c>
    </row>
    <row r="47" spans="1:41" ht="16" x14ac:dyDescent="0.2">
      <c r="A47" s="1" t="s">
        <v>32</v>
      </c>
      <c r="B47" s="1" t="s">
        <v>146</v>
      </c>
      <c r="C47" s="1">
        <v>2</v>
      </c>
      <c r="D47" s="3">
        <v>26.811594202898544</v>
      </c>
      <c r="E47" s="3">
        <v>51.991241115235532</v>
      </c>
      <c r="F47" s="4">
        <v>51.55277777777777</v>
      </c>
      <c r="G47" s="3">
        <v>9.21828036001285E-3</v>
      </c>
      <c r="H47" s="1">
        <v>4</v>
      </c>
      <c r="I47" s="1">
        <v>8</v>
      </c>
      <c r="J47" s="3">
        <v>29.404800000000002</v>
      </c>
      <c r="K47" s="3">
        <v>35.062497463248</v>
      </c>
      <c r="L47" s="1">
        <v>0.02</v>
      </c>
      <c r="M47" s="5">
        <v>81.555550499999995</v>
      </c>
      <c r="N47" s="5">
        <v>30.911381583333331</v>
      </c>
      <c r="O47" s="1">
        <v>922</v>
      </c>
      <c r="P47" s="1">
        <v>6</v>
      </c>
      <c r="Q47" s="1">
        <v>687</v>
      </c>
      <c r="R47" s="1">
        <v>187</v>
      </c>
      <c r="S47" s="1">
        <v>15</v>
      </c>
      <c r="T47" s="1">
        <v>0.46646480927446898</v>
      </c>
      <c r="U47" s="3">
        <v>1.3123918221089199</v>
      </c>
      <c r="V47" s="6">
        <v>889</v>
      </c>
      <c r="W47" s="1">
        <v>381.684284223877</v>
      </c>
      <c r="X47" s="7">
        <v>12.95</v>
      </c>
      <c r="Y47" s="8">
        <v>2.9285033625693391E-2</v>
      </c>
      <c r="Z47" s="9">
        <v>12.924461506806017</v>
      </c>
      <c r="AA47" s="8">
        <v>0.84926597514510838</v>
      </c>
      <c r="AB47" s="9">
        <v>7.9069590789372164</v>
      </c>
      <c r="AC47" s="1">
        <v>5222295.1431884803</v>
      </c>
      <c r="AD47" s="1">
        <v>1.1111018048448443E-2</v>
      </c>
      <c r="AE47" s="5">
        <v>-1.16209338371916</v>
      </c>
      <c r="AF47" s="1">
        <v>7.3612919025572499</v>
      </c>
      <c r="AG47" s="10">
        <v>850457.03839122504</v>
      </c>
      <c r="AH47" s="1">
        <v>11.238626052093744</v>
      </c>
      <c r="AI47" s="1">
        <v>1.6294813521644189</v>
      </c>
      <c r="AJ47" s="1">
        <v>0.884593793330678</v>
      </c>
      <c r="AK47" s="1">
        <v>8.2347684060594395E-2</v>
      </c>
      <c r="AL47" s="1">
        <v>3.3058522608728103E-2</v>
      </c>
      <c r="AM47" s="1">
        <f t="shared" si="1"/>
        <v>12.868107404258163</v>
      </c>
      <c r="AN47" s="1">
        <v>0.22150094629096201</v>
      </c>
      <c r="AO47" s="1">
        <v>4</v>
      </c>
    </row>
    <row r="48" spans="1:41" ht="17" thickBot="1" x14ac:dyDescent="0.25">
      <c r="A48" s="1" t="s">
        <v>41</v>
      </c>
      <c r="B48" s="1" t="s">
        <v>204</v>
      </c>
      <c r="C48" s="1">
        <v>0</v>
      </c>
      <c r="D48" s="3">
        <v>25.606153846153841</v>
      </c>
      <c r="E48" s="3">
        <v>51.752837326607818</v>
      </c>
      <c r="F48" s="4">
        <v>62.477777777777767</v>
      </c>
      <c r="G48" s="3">
        <v>0.28739934946962398</v>
      </c>
      <c r="H48" s="1">
        <v>1</v>
      </c>
      <c r="I48" s="1">
        <v>0</v>
      </c>
      <c r="K48" s="3">
        <v>34.476636970370997</v>
      </c>
      <c r="L48" s="1">
        <v>-1.84</v>
      </c>
      <c r="M48" s="5">
        <v>82.227345933333339</v>
      </c>
      <c r="N48" s="5">
        <v>28.69639308333333</v>
      </c>
      <c r="O48" s="1">
        <v>0.5</v>
      </c>
      <c r="P48" s="1">
        <v>6</v>
      </c>
      <c r="Q48" s="1">
        <v>436</v>
      </c>
      <c r="R48" s="1">
        <v>20</v>
      </c>
      <c r="S48" s="1">
        <v>11</v>
      </c>
      <c r="T48" s="1">
        <v>0.46338521559513801</v>
      </c>
      <c r="U48" s="3">
        <v>1.44446029369407</v>
      </c>
      <c r="V48" s="42">
        <v>467</v>
      </c>
      <c r="W48" s="1">
        <v>326.13843257253302</v>
      </c>
      <c r="X48" s="3"/>
      <c r="AC48" s="1">
        <v>788656.20819091797</v>
      </c>
      <c r="AD48" s="1">
        <v>9.7393946306306353E-4</v>
      </c>
      <c r="AE48" s="5">
        <v>-1.48540701574881</v>
      </c>
      <c r="AF48" s="1">
        <v>5.6296828549981202</v>
      </c>
      <c r="AG48" s="10">
        <v>1798545.4545454499</v>
      </c>
      <c r="AH48" s="1">
        <v>56.364741087173712</v>
      </c>
      <c r="AI48" s="1">
        <v>8.7929187181230049</v>
      </c>
      <c r="AJ48" s="1">
        <v>0.89734810795869702</v>
      </c>
      <c r="AK48" s="1">
        <v>1.6156253410406399E-2</v>
      </c>
      <c r="AL48" s="1">
        <v>8.6495638630897306E-2</v>
      </c>
      <c r="AM48" s="1">
        <f t="shared" si="1"/>
        <v>65.157659805296717</v>
      </c>
      <c r="AN48" s="1">
        <v>0.17269455382593801</v>
      </c>
      <c r="AO48" s="1">
        <v>4525</v>
      </c>
    </row>
    <row r="49" spans="1:41" ht="16" x14ac:dyDescent="0.2">
      <c r="A49" s="1" t="s">
        <v>33</v>
      </c>
      <c r="B49" s="1" t="s">
        <v>147</v>
      </c>
      <c r="C49" s="1">
        <v>0</v>
      </c>
      <c r="D49" s="3">
        <v>27.086956521739129</v>
      </c>
      <c r="E49" s="3">
        <v>53.35579091609808</v>
      </c>
      <c r="F49" s="4">
        <v>50.750000000000007</v>
      </c>
      <c r="G49" s="3">
        <v>0.287950138412086</v>
      </c>
      <c r="H49" s="1">
        <v>1</v>
      </c>
      <c r="I49" s="1">
        <v>0</v>
      </c>
      <c r="J49" s="3">
        <v>26.939900000000002</v>
      </c>
      <c r="K49" s="3">
        <v>34.476636970370997</v>
      </c>
      <c r="L49" s="1">
        <v>-1.84</v>
      </c>
      <c r="M49" s="5">
        <v>81.971288433333328</v>
      </c>
      <c r="N49" s="5">
        <v>30.030698783333332</v>
      </c>
      <c r="O49" s="1">
        <v>10</v>
      </c>
      <c r="P49" s="1">
        <v>7</v>
      </c>
      <c r="Q49" s="1">
        <v>392</v>
      </c>
      <c r="R49" s="1">
        <v>6</v>
      </c>
      <c r="S49" s="1">
        <v>13</v>
      </c>
      <c r="T49" s="1">
        <v>0.46341307623946199</v>
      </c>
      <c r="U49" s="3">
        <v>1.49176105092119</v>
      </c>
      <c r="V49" s="6">
        <v>411</v>
      </c>
      <c r="W49" s="1">
        <v>316.08566235442498</v>
      </c>
      <c r="X49" s="7">
        <v>8.83</v>
      </c>
      <c r="Y49" s="8">
        <v>4.8829494021422809E-2</v>
      </c>
      <c r="Z49" s="9">
        <v>8.7795430250518187</v>
      </c>
      <c r="AA49" s="8">
        <v>0.60548572586564264</v>
      </c>
      <c r="AB49" s="9">
        <v>4.2774636762766374</v>
      </c>
      <c r="AC49" s="1">
        <v>689961.29699706996</v>
      </c>
      <c r="AD49" s="1">
        <v>1.0369721790990986E-2</v>
      </c>
      <c r="AE49" s="5">
        <v>-1.6404158617192901</v>
      </c>
      <c r="AF49" s="1">
        <v>5.1767446199306297</v>
      </c>
      <c r="AG49" s="10">
        <v>2000727.2727272699</v>
      </c>
      <c r="AH49" s="1">
        <v>49.676755538363487</v>
      </c>
      <c r="AI49" s="1">
        <v>7.6008242608204997</v>
      </c>
      <c r="AJ49" s="1">
        <v>0.88006415356449097</v>
      </c>
      <c r="AK49" s="1">
        <v>5.8635967013863201E-3</v>
      </c>
      <c r="AL49" s="1">
        <v>0.114072249734124</v>
      </c>
      <c r="AM49" s="1">
        <f t="shared" si="1"/>
        <v>57.277579799183989</v>
      </c>
      <c r="AN49" s="1">
        <v>0.15301296702289699</v>
      </c>
      <c r="AO49" s="1">
        <v>3513</v>
      </c>
    </row>
    <row r="50" spans="1:41" ht="16" x14ac:dyDescent="0.2">
      <c r="A50" s="1" t="s">
        <v>34</v>
      </c>
      <c r="B50" s="1" t="s">
        <v>148</v>
      </c>
      <c r="C50" s="1">
        <v>2</v>
      </c>
      <c r="D50" s="3">
        <v>28.283582089552244</v>
      </c>
      <c r="E50" s="3">
        <v>51.076446211381032</v>
      </c>
      <c r="F50" s="4">
        <v>55.358333333333334</v>
      </c>
      <c r="G50" s="3">
        <v>0.24595186930247501</v>
      </c>
      <c r="H50" s="1">
        <v>1</v>
      </c>
      <c r="I50" s="1">
        <v>10</v>
      </c>
      <c r="J50" s="3">
        <v>26.959700000000002</v>
      </c>
      <c r="K50" s="3">
        <v>34.475166164356501</v>
      </c>
      <c r="L50" s="1">
        <v>-1.85</v>
      </c>
      <c r="M50" s="5">
        <v>81.971288433333328</v>
      </c>
      <c r="N50" s="5">
        <v>30.030698783333332</v>
      </c>
      <c r="O50" s="1">
        <v>20</v>
      </c>
      <c r="P50" s="1">
        <v>7</v>
      </c>
      <c r="Q50" s="1">
        <v>868</v>
      </c>
      <c r="R50" s="1">
        <v>328</v>
      </c>
      <c r="S50" s="1">
        <v>38</v>
      </c>
      <c r="T50" s="1">
        <v>0.46252928518278902</v>
      </c>
      <c r="U50" s="3">
        <v>1.30415354114116</v>
      </c>
      <c r="V50" s="6">
        <v>1234</v>
      </c>
      <c r="W50" s="1">
        <v>379.077839983795</v>
      </c>
      <c r="X50" s="7">
        <v>9.3000000000000007</v>
      </c>
      <c r="Y50" s="8">
        <v>3.9063632959687532E-2</v>
      </c>
      <c r="Z50" s="9">
        <v>9.2580810114459453</v>
      </c>
      <c r="AA50" s="8">
        <v>0.61525221911507855</v>
      </c>
      <c r="AB50" s="9">
        <v>4.3067655338055504</v>
      </c>
      <c r="AC50" s="1">
        <v>6598562.0801086398</v>
      </c>
      <c r="AD50" s="1">
        <v>8.4133036072072034E-3</v>
      </c>
      <c r="AE50" s="5">
        <v>-1.05175990255467</v>
      </c>
      <c r="AF50" s="1">
        <v>7.3616876088071201</v>
      </c>
      <c r="AG50" s="10">
        <v>2106000</v>
      </c>
      <c r="AH50" s="1">
        <v>38.726221194909677</v>
      </c>
      <c r="AI50" s="1">
        <v>5.9217593960969799</v>
      </c>
      <c r="AJ50" s="1">
        <v>0.86483863811388595</v>
      </c>
      <c r="AK50" s="1">
        <v>9.9563568800677404E-2</v>
      </c>
      <c r="AL50" s="1">
        <v>3.5597793085436001E-2</v>
      </c>
      <c r="AM50" s="1">
        <f t="shared" si="1"/>
        <v>44.647980591006657</v>
      </c>
      <c r="AN50" s="1">
        <v>0.22595447299222299</v>
      </c>
      <c r="AO50" s="1">
        <v>3487</v>
      </c>
    </row>
    <row r="51" spans="1:41" ht="16" x14ac:dyDescent="0.2">
      <c r="A51" s="1" t="s">
        <v>35</v>
      </c>
      <c r="B51" s="1" t="s">
        <v>149</v>
      </c>
      <c r="C51" s="1">
        <v>0</v>
      </c>
      <c r="D51" s="3">
        <v>29.782608695652179</v>
      </c>
      <c r="E51" s="3">
        <v>57.310985302730302</v>
      </c>
      <c r="F51" s="4">
        <v>51.95</v>
      </c>
      <c r="G51" s="3">
        <v>0.26185646853101902</v>
      </c>
      <c r="H51" s="1">
        <v>1</v>
      </c>
      <c r="I51" s="1">
        <v>0</v>
      </c>
      <c r="J51" s="3">
        <v>26.965499999999999</v>
      </c>
      <c r="K51" s="3">
        <v>34.475308869631597</v>
      </c>
      <c r="L51" s="1">
        <v>-1.85</v>
      </c>
      <c r="M51" s="5">
        <v>81.971288433333328</v>
      </c>
      <c r="N51" s="5">
        <v>30.030698783333332</v>
      </c>
      <c r="O51" s="1">
        <v>30</v>
      </c>
      <c r="P51" s="1">
        <v>7</v>
      </c>
      <c r="Q51" s="1">
        <v>547</v>
      </c>
      <c r="R51" s="1">
        <v>78</v>
      </c>
      <c r="S51" s="1">
        <v>13</v>
      </c>
      <c r="T51" s="1">
        <v>0.46246558371178498</v>
      </c>
      <c r="U51" s="3">
        <v>1.3912569656649101</v>
      </c>
      <c r="V51" s="6">
        <v>638</v>
      </c>
      <c r="W51" s="1">
        <v>348.24419859550397</v>
      </c>
      <c r="X51" s="7">
        <v>0</v>
      </c>
      <c r="Y51" s="2"/>
      <c r="Z51" s="2"/>
      <c r="AA51" s="2"/>
      <c r="AB51" s="2"/>
      <c r="AC51" s="1">
        <v>1321717.8818969701</v>
      </c>
      <c r="AD51" s="1">
        <v>8.4614761585585594E-3</v>
      </c>
      <c r="AE51" s="5">
        <v>-1.3234984168635999</v>
      </c>
      <c r="AF51" s="1">
        <v>6.3232811494242398</v>
      </c>
      <c r="AG51" s="10">
        <v>1795090.9090909101</v>
      </c>
      <c r="AH51" s="1">
        <v>31.00465327854911</v>
      </c>
      <c r="AI51" s="1">
        <v>5.9147339326245465</v>
      </c>
      <c r="AJ51" s="1">
        <v>0.88058682581913605</v>
      </c>
      <c r="AK51" s="1">
        <v>4.73532058820786E-2</v>
      </c>
      <c r="AL51" s="1">
        <v>7.2059968298785401E-2</v>
      </c>
      <c r="AM51" s="1">
        <f t="shared" si="1"/>
        <v>36.919387211173657</v>
      </c>
      <c r="AN51" s="1">
        <v>0.19272264095021399</v>
      </c>
      <c r="AO51" s="1">
        <v>3557</v>
      </c>
    </row>
    <row r="52" spans="1:41" ht="16" x14ac:dyDescent="0.2">
      <c r="A52" s="1" t="s">
        <v>36</v>
      </c>
      <c r="B52" s="1" t="s">
        <v>150</v>
      </c>
      <c r="C52" s="1">
        <v>2</v>
      </c>
      <c r="D52" s="3">
        <v>27.279411764705888</v>
      </c>
      <c r="E52" s="3">
        <v>52.176114309287648</v>
      </c>
      <c r="F52" s="4">
        <v>52.266666666666666</v>
      </c>
      <c r="G52" s="3">
        <v>7.1678364513018303E-2</v>
      </c>
      <c r="H52" s="1">
        <v>1</v>
      </c>
      <c r="I52" s="1">
        <v>10</v>
      </c>
      <c r="J52" s="3">
        <v>27.119299999999999</v>
      </c>
      <c r="K52" s="3">
        <v>34.569765838758599</v>
      </c>
      <c r="L52" s="1">
        <v>-1.72</v>
      </c>
      <c r="M52" s="5">
        <v>81.971288433333328</v>
      </c>
      <c r="N52" s="5">
        <v>30.030698783333332</v>
      </c>
      <c r="O52" s="1">
        <v>60</v>
      </c>
      <c r="P52" s="1">
        <v>7</v>
      </c>
      <c r="Q52" s="1">
        <v>816</v>
      </c>
      <c r="R52" s="1">
        <v>256</v>
      </c>
      <c r="S52" s="1">
        <v>25</v>
      </c>
      <c r="T52" s="1">
        <v>0.46895168294624001</v>
      </c>
      <c r="U52" s="3">
        <v>1.3001842119073801</v>
      </c>
      <c r="V52" s="6">
        <v>1097</v>
      </c>
      <c r="W52" s="1">
        <v>379.749038171248</v>
      </c>
      <c r="X52" s="7">
        <v>8.26</v>
      </c>
      <c r="Y52" s="8">
        <v>7.8121819616208482E-2</v>
      </c>
      <c r="Z52" s="9">
        <v>8.1832606047978391</v>
      </c>
      <c r="AA52" s="8">
        <v>0.5956788745735897</v>
      </c>
      <c r="AB52" s="9">
        <v>3.9256214357144765</v>
      </c>
      <c r="AC52" s="1">
        <v>6252959.4945068397</v>
      </c>
      <c r="AD52" s="1">
        <v>1.23809954234234E-3</v>
      </c>
      <c r="AE52" s="5">
        <v>-1.1239960551160999</v>
      </c>
      <c r="AF52" s="1">
        <v>7.3929325751916402</v>
      </c>
      <c r="AG52" s="10">
        <v>1674000</v>
      </c>
      <c r="AH52" s="1">
        <v>20.466726115973561</v>
      </c>
      <c r="AI52" s="1">
        <v>3.8554597106695403</v>
      </c>
      <c r="AJ52" s="1">
        <v>0.89302065878511006</v>
      </c>
      <c r="AK52" s="1">
        <v>9.0907652160323302E-2</v>
      </c>
      <c r="AL52" s="1">
        <v>1.6071689054564998E-2</v>
      </c>
      <c r="AM52" s="1">
        <f t="shared" si="1"/>
        <v>24.3221858266431</v>
      </c>
      <c r="AN52" s="1">
        <v>0.225177450490604</v>
      </c>
      <c r="AO52" s="1">
        <v>114</v>
      </c>
    </row>
    <row r="53" spans="1:41" ht="16" x14ac:dyDescent="0.2">
      <c r="A53" s="1" t="s">
        <v>37</v>
      </c>
      <c r="B53" s="1" t="s">
        <v>151</v>
      </c>
      <c r="C53" s="1">
        <v>2</v>
      </c>
      <c r="D53" s="3">
        <v>29.361111111111107</v>
      </c>
      <c r="E53" s="3">
        <v>51.984458761619038</v>
      </c>
      <c r="F53" s="4">
        <v>56.463888888888889</v>
      </c>
      <c r="G53" s="3">
        <v>5.0149723882995803E-3</v>
      </c>
      <c r="H53" s="1">
        <v>2</v>
      </c>
      <c r="I53" s="1">
        <v>9</v>
      </c>
      <c r="J53" s="3">
        <v>29.7393</v>
      </c>
      <c r="K53" s="3">
        <v>34.8916031270331</v>
      </c>
      <c r="L53" s="1">
        <v>1.04</v>
      </c>
      <c r="M53" s="5">
        <v>81.971288433333328</v>
      </c>
      <c r="N53" s="5">
        <v>30.030698783333332</v>
      </c>
      <c r="O53" s="1">
        <v>90</v>
      </c>
      <c r="P53" s="1">
        <v>7</v>
      </c>
      <c r="Q53" s="1">
        <v>657</v>
      </c>
      <c r="R53" s="1">
        <v>147</v>
      </c>
      <c r="S53" s="1">
        <v>20</v>
      </c>
      <c r="T53" s="1">
        <v>0.44511249674386599</v>
      </c>
      <c r="U53" s="3">
        <v>1.3816058840631</v>
      </c>
      <c r="V53" s="6">
        <v>824</v>
      </c>
      <c r="W53" s="1">
        <v>365.52275073649997</v>
      </c>
      <c r="X53" s="7">
        <v>10.130000000000001</v>
      </c>
      <c r="Y53" s="8">
        <v>9.7629039350133253E-3</v>
      </c>
      <c r="Z53" s="9">
        <v>10.124131380608818</v>
      </c>
      <c r="AA53" s="8">
        <v>0.69316617938594605</v>
      </c>
      <c r="AB53" s="9">
        <v>4.6666680809363692</v>
      </c>
      <c r="AC53" s="1">
        <v>2552027.6388854999</v>
      </c>
      <c r="AD53" s="1">
        <v>4.2872642522522459E-4</v>
      </c>
      <c r="AE53" s="5">
        <v>-1.17209744557269</v>
      </c>
      <c r="AF53" s="1">
        <v>6.6379999100255596</v>
      </c>
      <c r="AG53" s="10">
        <v>1764363.63636364</v>
      </c>
      <c r="AH53" s="1">
        <v>16.197439986308449</v>
      </c>
      <c r="AI53" s="1">
        <v>3.8319510417938845</v>
      </c>
      <c r="AJ53" s="1">
        <v>0.78659485401227702</v>
      </c>
      <c r="AK53" s="1">
        <v>6.2225088658129299E-2</v>
      </c>
      <c r="AL53" s="1">
        <v>0.151180057329594</v>
      </c>
      <c r="AM53" s="1">
        <f t="shared" si="1"/>
        <v>20.029391028102335</v>
      </c>
      <c r="AN53" s="1">
        <v>0.200070933325595</v>
      </c>
      <c r="AO53" s="1">
        <v>14</v>
      </c>
    </row>
    <row r="54" spans="1:41" s="12" customFormat="1" ht="16" x14ac:dyDescent="0.2">
      <c r="A54" s="12" t="s">
        <v>38</v>
      </c>
      <c r="B54" s="12" t="s">
        <v>152</v>
      </c>
      <c r="C54" s="1">
        <v>2</v>
      </c>
      <c r="D54" s="14">
        <v>24.857142857142858</v>
      </c>
      <c r="E54" s="14">
        <v>50.954170530528572</v>
      </c>
      <c r="F54" s="15">
        <v>48.766666666666666</v>
      </c>
      <c r="G54" s="14">
        <v>1.7769444873031201E-3</v>
      </c>
      <c r="H54" s="12">
        <v>5</v>
      </c>
      <c r="I54" s="12">
        <v>11</v>
      </c>
      <c r="J54" s="14">
        <v>29.714400000000001</v>
      </c>
      <c r="K54" s="14">
        <v>35.094252311047399</v>
      </c>
      <c r="L54" s="12">
        <v>-0.73</v>
      </c>
      <c r="M54" s="16">
        <v>81.971288433333328</v>
      </c>
      <c r="N54" s="16">
        <v>30.030698783333332</v>
      </c>
      <c r="O54" s="12">
        <v>3237</v>
      </c>
      <c r="P54" s="12">
        <v>7</v>
      </c>
      <c r="Q54" s="12">
        <v>768</v>
      </c>
      <c r="R54" s="12">
        <v>263</v>
      </c>
      <c r="S54" s="12">
        <v>28</v>
      </c>
      <c r="T54" s="12">
        <v>0.46559578587953998</v>
      </c>
      <c r="U54" s="14">
        <v>1.2975829390698901</v>
      </c>
      <c r="V54" s="17">
        <v>1059</v>
      </c>
      <c r="W54" s="12">
        <v>382.96887413421098</v>
      </c>
      <c r="X54" s="18">
        <v>14.82</v>
      </c>
      <c r="Y54" s="19">
        <v>9.7614573501394561E-2</v>
      </c>
      <c r="Z54" s="20">
        <v>14.720277684010298</v>
      </c>
      <c r="AA54" s="19">
        <v>0.94686136296352719</v>
      </c>
      <c r="AB54" s="20">
        <v>11.967546711270971</v>
      </c>
      <c r="AC54" s="12">
        <v>3870082.9116516099</v>
      </c>
      <c r="AD54" s="12">
        <v>0</v>
      </c>
      <c r="AE54" s="16">
        <v>-1.05700482277492</v>
      </c>
      <c r="AF54" s="12">
        <v>7.4971190837181103</v>
      </c>
      <c r="AG54" s="21">
        <v>444000</v>
      </c>
      <c r="AH54" s="12">
        <v>10.12384151322021</v>
      </c>
      <c r="AI54" s="12">
        <v>1.52058942224562</v>
      </c>
      <c r="AJ54" s="12">
        <v>0.883046901542475</v>
      </c>
      <c r="AK54" s="12">
        <v>9.6869532039425499E-2</v>
      </c>
      <c r="AL54" s="12">
        <v>2.00835664180995E-2</v>
      </c>
      <c r="AM54" s="12">
        <f t="shared" si="1"/>
        <v>11.644430935465831</v>
      </c>
      <c r="AN54" s="12">
        <v>0.228375041781261</v>
      </c>
      <c r="AO54" s="12">
        <v>4</v>
      </c>
    </row>
    <row r="55" spans="1:41" ht="16" x14ac:dyDescent="0.2">
      <c r="A55" s="1" t="s">
        <v>97</v>
      </c>
      <c r="B55" s="1" t="s">
        <v>153</v>
      </c>
      <c r="C55" s="1">
        <v>3</v>
      </c>
      <c r="D55" s="3">
        <v>23.201388888888889</v>
      </c>
      <c r="E55" s="3">
        <v>28.112672832774617</v>
      </c>
      <c r="F55" s="24">
        <v>82.513333333333335</v>
      </c>
      <c r="G55" s="3">
        <v>3.4979984999999998E-2</v>
      </c>
      <c r="H55" s="1">
        <v>3</v>
      </c>
      <c r="I55" s="1">
        <v>1</v>
      </c>
      <c r="J55" s="3">
        <v>31.394500000000001</v>
      </c>
      <c r="K55" s="3">
        <v>35.118161410689702</v>
      </c>
      <c r="L55" s="3">
        <v>2.7330000000000001</v>
      </c>
      <c r="M55" s="25">
        <v>75.999604566666704</v>
      </c>
      <c r="N55" s="25">
        <v>31.219121966666702</v>
      </c>
      <c r="O55" s="1">
        <v>10</v>
      </c>
      <c r="P55" s="1">
        <v>1</v>
      </c>
      <c r="Q55" s="1">
        <v>1147</v>
      </c>
      <c r="R55" s="1">
        <v>449</v>
      </c>
      <c r="S55" s="1">
        <v>54</v>
      </c>
      <c r="T55" s="1">
        <v>0.48488129595281498</v>
      </c>
      <c r="U55" s="3">
        <v>1.2388156708267799</v>
      </c>
      <c r="V55" s="6">
        <v>1650</v>
      </c>
      <c r="W55" s="1">
        <v>394.93493069146899</v>
      </c>
      <c r="X55" s="7">
        <v>8.5399999999999991</v>
      </c>
      <c r="Y55" s="26">
        <v>0.21000000000000002</v>
      </c>
      <c r="Z55" s="27">
        <v>8.3299999999999983</v>
      </c>
      <c r="AA55" s="26">
        <v>0.55000000000000004</v>
      </c>
      <c r="AB55" s="27">
        <v>3.87</v>
      </c>
      <c r="AC55" s="1">
        <v>53672942.494750999</v>
      </c>
      <c r="AD55" s="1">
        <v>3.4770279275675671E-2</v>
      </c>
      <c r="AE55" s="5">
        <v>-0.97763369023271995</v>
      </c>
      <c r="AF55" s="1">
        <v>8.1056387567158907</v>
      </c>
      <c r="AG55" s="10">
        <v>2919452.887537994</v>
      </c>
      <c r="AH55" s="1">
        <v>34.521463801770281</v>
      </c>
      <c r="AI55" s="1">
        <v>4.6581246747188798</v>
      </c>
      <c r="AJ55" s="1">
        <v>0.903345889624665</v>
      </c>
      <c r="AK55" s="1">
        <v>8.8217977604412107E-2</v>
      </c>
      <c r="AL55" s="1">
        <v>8.4361327709222902E-3</v>
      </c>
      <c r="AM55" s="1">
        <f t="shared" si="1"/>
        <v>39.179588476489158</v>
      </c>
      <c r="AN55" s="1">
        <v>0.25158335749281802</v>
      </c>
      <c r="AO55" s="1">
        <v>49</v>
      </c>
    </row>
    <row r="56" spans="1:41" ht="16" x14ac:dyDescent="0.2">
      <c r="A56" s="1" t="s">
        <v>98</v>
      </c>
      <c r="B56" s="1" t="s">
        <v>154</v>
      </c>
      <c r="C56" s="1">
        <v>3</v>
      </c>
      <c r="D56" s="3">
        <v>18.027777777777779</v>
      </c>
      <c r="E56" s="3">
        <v>20.432707443928116</v>
      </c>
      <c r="F56" s="24">
        <v>88.213333333333338</v>
      </c>
      <c r="G56" s="3">
        <v>3.4510455000000002E-2</v>
      </c>
      <c r="H56" s="1">
        <v>3</v>
      </c>
      <c r="I56" s="1">
        <v>1</v>
      </c>
      <c r="J56" s="3">
        <v>31.388500000000001</v>
      </c>
      <c r="K56" s="3">
        <v>35.118104601055897</v>
      </c>
      <c r="L56" s="3">
        <v>2.7242000000000002</v>
      </c>
      <c r="M56" s="25">
        <v>75.999604566666704</v>
      </c>
      <c r="N56" s="25">
        <v>31.219121966666702</v>
      </c>
      <c r="O56" s="1">
        <v>20</v>
      </c>
      <c r="P56" s="1">
        <v>1</v>
      </c>
      <c r="Q56" s="1">
        <v>1018</v>
      </c>
      <c r="R56" s="1">
        <v>337</v>
      </c>
      <c r="S56" s="1">
        <v>29</v>
      </c>
      <c r="T56" s="1">
        <v>0.46998278372587199</v>
      </c>
      <c r="U56" s="3">
        <v>1.26831270465644</v>
      </c>
      <c r="V56" s="6">
        <v>1384</v>
      </c>
      <c r="W56" s="1">
        <v>384.053931270482</v>
      </c>
      <c r="X56" s="7">
        <v>9.0299999999999994</v>
      </c>
      <c r="Y56" s="26">
        <v>0.04</v>
      </c>
      <c r="Z56" s="27">
        <v>8.99</v>
      </c>
      <c r="AA56" s="26">
        <v>0.64</v>
      </c>
      <c r="AB56" s="27">
        <v>3.82</v>
      </c>
      <c r="AC56" s="1">
        <v>9135741.0101928692</v>
      </c>
      <c r="AD56" s="1">
        <v>2.9250855834234243E-2</v>
      </c>
      <c r="AE56" s="5">
        <v>-0.88833520331438898</v>
      </c>
      <c r="AF56" s="1">
        <v>7.7452195624033999</v>
      </c>
      <c r="AG56" s="10">
        <v>2790273.5562310042</v>
      </c>
      <c r="AH56" s="1">
        <v>30.8</v>
      </c>
      <c r="AI56" s="1">
        <v>4.9534353119472154</v>
      </c>
      <c r="AJ56" s="1">
        <v>0.89823562483342401</v>
      </c>
      <c r="AK56" s="1">
        <v>8.6203287832544204E-2</v>
      </c>
      <c r="AL56" s="1">
        <v>1.5561087334031399E-2</v>
      </c>
      <c r="AM56" s="1">
        <f t="shared" si="1"/>
        <v>35.753435311947214</v>
      </c>
      <c r="AN56" s="1">
        <v>0.243566930514863</v>
      </c>
      <c r="AO56" s="1">
        <v>30</v>
      </c>
    </row>
    <row r="57" spans="1:41" ht="16" x14ac:dyDescent="0.2">
      <c r="A57" s="1" t="s">
        <v>99</v>
      </c>
      <c r="B57" s="1" t="s">
        <v>155</v>
      </c>
      <c r="C57" s="1">
        <v>3</v>
      </c>
      <c r="D57" s="3">
        <v>21.58671586715867</v>
      </c>
      <c r="E57" s="3">
        <v>25.318690906824614</v>
      </c>
      <c r="F57" s="24">
        <v>85.243333333333339</v>
      </c>
      <c r="G57" s="3">
        <v>3.1928039999999998E-2</v>
      </c>
      <c r="H57" s="1">
        <v>3</v>
      </c>
      <c r="I57" s="1">
        <v>1</v>
      </c>
      <c r="J57" s="3">
        <v>31.39</v>
      </c>
      <c r="K57" s="3">
        <v>35.118213881014597</v>
      </c>
      <c r="L57" s="3">
        <v>2.7267999999999999</v>
      </c>
      <c r="M57" s="25">
        <v>75.999604566666704</v>
      </c>
      <c r="N57" s="25">
        <v>31.219121966666702</v>
      </c>
      <c r="O57" s="1">
        <v>30</v>
      </c>
      <c r="P57" s="1">
        <v>1</v>
      </c>
      <c r="Q57" s="1">
        <v>1176</v>
      </c>
      <c r="R57" s="1">
        <v>481</v>
      </c>
      <c r="S57" s="1">
        <v>37</v>
      </c>
      <c r="T57" s="1">
        <v>0.47057490786907602</v>
      </c>
      <c r="U57" s="3">
        <v>1.2546810262504799</v>
      </c>
      <c r="V57" s="6">
        <v>1694</v>
      </c>
      <c r="W57" s="1">
        <v>391.21568472785401</v>
      </c>
      <c r="X57" s="7">
        <v>8.1300000000000008</v>
      </c>
      <c r="Y57" s="26">
        <v>0.13</v>
      </c>
      <c r="Z57" s="27">
        <v>7.9999999999999991</v>
      </c>
      <c r="AA57" s="26">
        <v>0.55000000000000004</v>
      </c>
      <c r="AB57" s="27">
        <v>3.82</v>
      </c>
      <c r="AC57" s="1">
        <v>25681922.084350601</v>
      </c>
      <c r="AD57" s="1">
        <v>1.3980621145945941E-2</v>
      </c>
      <c r="AE57" s="5">
        <v>-0.85373874377458703</v>
      </c>
      <c r="AF57" s="1">
        <v>7.9650329014833101</v>
      </c>
      <c r="AG57" s="10">
        <v>2955927.0516717369</v>
      </c>
      <c r="AH57" s="1">
        <v>24.733052037703612</v>
      </c>
      <c r="AI57" s="1">
        <v>4.0536687569739884</v>
      </c>
      <c r="AJ57" s="1">
        <v>0.90614002474215205</v>
      </c>
      <c r="AK57" s="1">
        <v>8.7602012376065005E-2</v>
      </c>
      <c r="AL57" s="1">
        <v>6.25796288178339E-3</v>
      </c>
      <c r="AM57" s="1">
        <f t="shared" si="1"/>
        <v>28.786720794677599</v>
      </c>
      <c r="AN57" s="1">
        <v>0.24854613082490301</v>
      </c>
      <c r="AO57" s="1">
        <v>36</v>
      </c>
    </row>
    <row r="58" spans="1:41" ht="16" x14ac:dyDescent="0.2">
      <c r="A58" s="1" t="s">
        <v>100</v>
      </c>
      <c r="B58" s="1" t="s">
        <v>156</v>
      </c>
      <c r="C58" s="1">
        <v>3</v>
      </c>
      <c r="D58" s="3">
        <v>17.430555555555554</v>
      </c>
      <c r="E58" s="3">
        <v>26.820319490474446</v>
      </c>
      <c r="F58" s="24">
        <v>64.973444885681616</v>
      </c>
      <c r="G58" s="3">
        <v>3.6153810000000002E-2</v>
      </c>
      <c r="H58" s="1">
        <v>3</v>
      </c>
      <c r="I58" s="1">
        <v>1</v>
      </c>
      <c r="J58" s="3">
        <v>31.407599999999999</v>
      </c>
      <c r="K58" s="3">
        <v>35.118000798449501</v>
      </c>
      <c r="L58" s="1">
        <v>2.72</v>
      </c>
      <c r="M58" s="25">
        <v>75.999604566666704</v>
      </c>
      <c r="N58" s="25">
        <v>31.219121966666702</v>
      </c>
      <c r="O58" s="1">
        <v>90</v>
      </c>
      <c r="P58" s="1">
        <v>1</v>
      </c>
      <c r="Q58" s="1">
        <v>1170</v>
      </c>
      <c r="R58" s="1">
        <v>473</v>
      </c>
      <c r="S58" s="1">
        <v>33</v>
      </c>
      <c r="T58" s="1">
        <v>0.47119212692215101</v>
      </c>
      <c r="U58" s="3">
        <v>1.2529094261567999</v>
      </c>
      <c r="V58" s="6">
        <v>1676</v>
      </c>
      <c r="W58" s="1">
        <v>390.91577533392001</v>
      </c>
      <c r="X58" s="7">
        <v>9.09</v>
      </c>
      <c r="Y58" s="26">
        <v>0.05</v>
      </c>
      <c r="Z58" s="27">
        <v>9.0399999999999991</v>
      </c>
      <c r="AA58" s="26">
        <v>0.64</v>
      </c>
      <c r="AB58" s="27">
        <v>3.85</v>
      </c>
      <c r="AC58" s="1">
        <v>31887361.4243774</v>
      </c>
      <c r="AD58" s="28">
        <v>0.12865691113513511</v>
      </c>
      <c r="AE58" s="5">
        <v>-0.852090398711288</v>
      </c>
      <c r="AF58" s="1">
        <v>7.9658830053222696</v>
      </c>
      <c r="AG58" s="10">
        <v>2898176.2917933147</v>
      </c>
      <c r="AH58" s="1">
        <v>24.730466281437927</v>
      </c>
      <c r="AI58" s="1">
        <v>3.9689360656177097</v>
      </c>
      <c r="AJ58" s="1">
        <v>0.90294385049001502</v>
      </c>
      <c r="AK58" s="1">
        <v>9.0833410016260704E-2</v>
      </c>
      <c r="AL58" s="1">
        <v>6.22273949372426E-3</v>
      </c>
      <c r="AM58" s="1">
        <f t="shared" si="1"/>
        <v>28.699402347055639</v>
      </c>
      <c r="AN58" s="1">
        <v>0.24913314876637599</v>
      </c>
      <c r="AO58" s="1">
        <v>32</v>
      </c>
    </row>
    <row r="59" spans="1:41" ht="16" x14ac:dyDescent="0.2">
      <c r="A59" s="1" t="s">
        <v>101</v>
      </c>
      <c r="B59" s="1" t="s">
        <v>157</v>
      </c>
      <c r="C59" s="1">
        <v>3</v>
      </c>
      <c r="D59" s="3">
        <v>20.180555555555554</v>
      </c>
      <c r="E59" s="3">
        <v>30.421810945780752</v>
      </c>
      <c r="F59" s="24">
        <v>66.31914612081772</v>
      </c>
      <c r="G59" s="3">
        <v>3.8970989999999997E-2</v>
      </c>
      <c r="H59" s="1">
        <v>3</v>
      </c>
      <c r="I59" s="1">
        <v>1</v>
      </c>
      <c r="J59" s="3">
        <v>31.203700000000001</v>
      </c>
      <c r="K59" s="3">
        <v>35.106223150001703</v>
      </c>
      <c r="L59" s="1">
        <v>2.46</v>
      </c>
      <c r="M59" s="25">
        <v>75.999604566666704</v>
      </c>
      <c r="N59" s="25">
        <v>31.219121966666702</v>
      </c>
      <c r="O59" s="1">
        <v>150</v>
      </c>
      <c r="P59" s="1">
        <v>1</v>
      </c>
      <c r="Q59" s="1">
        <v>1119</v>
      </c>
      <c r="R59" s="1">
        <v>421</v>
      </c>
      <c r="S59" s="1">
        <v>34</v>
      </c>
      <c r="T59" s="1">
        <v>0.48039723430435599</v>
      </c>
      <c r="U59" s="3">
        <v>1.2463123948193999</v>
      </c>
      <c r="V59" s="6">
        <v>1574</v>
      </c>
      <c r="W59" s="1">
        <v>394.67911011550302</v>
      </c>
      <c r="X59" s="7">
        <v>6.95</v>
      </c>
      <c r="Y59" s="26">
        <v>0.13</v>
      </c>
      <c r="Z59" s="27">
        <v>6.82</v>
      </c>
      <c r="AA59" s="26">
        <v>0.44</v>
      </c>
      <c r="AB59" s="27">
        <v>3.57</v>
      </c>
      <c r="AC59" s="1">
        <v>47418613.027221702</v>
      </c>
      <c r="AD59" s="1">
        <v>1.4520265102702701E-2</v>
      </c>
      <c r="AE59" s="5">
        <v>-0.96638876960198605</v>
      </c>
      <c r="AF59" s="1">
        <v>8.0528671407331593</v>
      </c>
      <c r="AG59" s="10">
        <v>2952887.5379939228</v>
      </c>
      <c r="AH59" s="1">
        <v>27.157740538034862</v>
      </c>
      <c r="AI59" s="1">
        <v>4.1279485102211808</v>
      </c>
      <c r="AJ59" s="1">
        <v>0.907127151094545</v>
      </c>
      <c r="AK59" s="1">
        <v>8.7494382966919096E-2</v>
      </c>
      <c r="AL59" s="1">
        <v>5.37846593853601E-3</v>
      </c>
      <c r="AM59" s="1">
        <f t="shared" si="1"/>
        <v>31.285689048256042</v>
      </c>
      <c r="AN59" s="1">
        <v>0.24880821095462899</v>
      </c>
      <c r="AO59" s="1">
        <v>33</v>
      </c>
    </row>
    <row r="60" spans="1:41" ht="16" x14ac:dyDescent="0.2">
      <c r="A60" s="1" t="s">
        <v>102</v>
      </c>
      <c r="B60" s="1" t="s">
        <v>158</v>
      </c>
      <c r="C60" s="1">
        <v>3</v>
      </c>
      <c r="D60" s="3">
        <v>23.441091954022991</v>
      </c>
      <c r="E60" s="3">
        <v>32.31293841570114</v>
      </c>
      <c r="F60" s="24">
        <v>72.527314485579026</v>
      </c>
      <c r="G60" s="3">
        <v>2.6176297500000001E-2</v>
      </c>
      <c r="H60" s="1">
        <v>4</v>
      </c>
      <c r="I60" s="1">
        <v>1</v>
      </c>
      <c r="J60" s="3">
        <v>29.98</v>
      </c>
      <c r="K60" s="3">
        <v>35.108990512573797</v>
      </c>
      <c r="L60" s="1">
        <v>0.97</v>
      </c>
      <c r="M60" s="25">
        <v>75.999604566666704</v>
      </c>
      <c r="N60" s="25">
        <v>31.219121966666702</v>
      </c>
      <c r="O60" s="1">
        <v>316</v>
      </c>
      <c r="P60" s="1">
        <v>1</v>
      </c>
      <c r="Q60" s="1">
        <v>926</v>
      </c>
      <c r="R60" s="1">
        <v>342</v>
      </c>
      <c r="S60" s="1">
        <v>39</v>
      </c>
      <c r="T60" s="1">
        <v>0.48468174710918099</v>
      </c>
      <c r="U60" s="3">
        <v>1.2453720669233499</v>
      </c>
      <c r="V60" s="6">
        <v>1307</v>
      </c>
      <c r="W60" s="1">
        <v>394.77538077431598</v>
      </c>
      <c r="X60" s="7">
        <v>11.76</v>
      </c>
      <c r="Y60" s="26">
        <v>0.04</v>
      </c>
      <c r="Z60" s="27">
        <v>11.72</v>
      </c>
      <c r="AA60" s="26">
        <v>0.9</v>
      </c>
      <c r="AB60" s="27">
        <v>8.11</v>
      </c>
      <c r="AC60" s="1">
        <v>46712761.824707001</v>
      </c>
      <c r="AD60" s="1">
        <v>3.3330207726126174E-2</v>
      </c>
      <c r="AE60" s="5">
        <v>-1.0335247079038801</v>
      </c>
      <c r="AF60" s="1">
        <v>8.0407777343257205</v>
      </c>
      <c r="AG60" s="10">
        <v>2405775.0759878419</v>
      </c>
      <c r="AH60" s="1">
        <v>35.35742298417545</v>
      </c>
      <c r="AI60" s="1">
        <v>5.3254388781587423</v>
      </c>
      <c r="AJ60" s="1">
        <v>0.89849836607428302</v>
      </c>
      <c r="AK60" s="1">
        <v>9.1401671005006901E-2</v>
      </c>
      <c r="AL60" s="1">
        <v>1.0099962920710401E-2</v>
      </c>
      <c r="AM60" s="1">
        <f t="shared" si="1"/>
        <v>40.682861862334192</v>
      </c>
      <c r="AN60" s="1">
        <v>0.24718521762793699</v>
      </c>
      <c r="AO60" s="1">
        <v>3</v>
      </c>
    </row>
    <row r="61" spans="1:41" ht="16" x14ac:dyDescent="0.2">
      <c r="A61" s="1" t="s">
        <v>103</v>
      </c>
      <c r="B61" s="1" t="s">
        <v>159</v>
      </c>
      <c r="C61" s="1">
        <v>3</v>
      </c>
      <c r="D61" s="3">
        <v>18.395833333333332</v>
      </c>
      <c r="E61" s="3">
        <v>31.610338560586509</v>
      </c>
      <c r="F61" s="24">
        <v>58.178955939762034</v>
      </c>
      <c r="G61" s="3">
        <v>1.8311669999999999E-2</v>
      </c>
      <c r="H61" s="1">
        <v>1</v>
      </c>
      <c r="I61" s="1">
        <v>3</v>
      </c>
      <c r="J61" s="3">
        <v>27.064299999999999</v>
      </c>
      <c r="K61" s="3">
        <v>34.6085542776719</v>
      </c>
      <c r="L61" s="3">
        <v>-1.8442000000000001</v>
      </c>
      <c r="M61" s="29">
        <v>77.4996978333333</v>
      </c>
      <c r="N61" s="29">
        <v>34.004292416666701</v>
      </c>
      <c r="O61" s="1">
        <v>10</v>
      </c>
      <c r="P61" s="1">
        <v>2</v>
      </c>
      <c r="Q61" s="1">
        <v>1232</v>
      </c>
      <c r="R61" s="1">
        <v>460</v>
      </c>
      <c r="S61" s="1">
        <v>43</v>
      </c>
      <c r="T61" s="1">
        <v>0.47253432457502298</v>
      </c>
      <c r="U61" s="3">
        <v>1.25436141644876</v>
      </c>
      <c r="V61" s="6">
        <v>1735</v>
      </c>
      <c r="W61" s="1">
        <v>389.58892573860197</v>
      </c>
      <c r="X61" s="7">
        <v>4.4400000000000004</v>
      </c>
      <c r="Y61" s="26">
        <v>0.13</v>
      </c>
      <c r="Z61" s="27">
        <v>4.3099999999999996</v>
      </c>
      <c r="AA61" s="26">
        <v>0.4</v>
      </c>
      <c r="AB61" s="27">
        <v>1.61</v>
      </c>
      <c r="AC61" s="1">
        <v>18196179.339477502</v>
      </c>
      <c r="AD61" s="1">
        <v>4.7654626810810828E-3</v>
      </c>
      <c r="AE61" s="5">
        <v>-0.87165785294593301</v>
      </c>
      <c r="AF61" s="1">
        <v>7.9326057069887597</v>
      </c>
      <c r="AG61" s="10">
        <v>4039513.6778115509</v>
      </c>
      <c r="AH61" s="1">
        <v>31.075591363148387</v>
      </c>
      <c r="AI61" s="1">
        <v>5.9419281336648337</v>
      </c>
      <c r="AJ61" s="1">
        <v>0.90492376228753202</v>
      </c>
      <c r="AK61" s="1">
        <v>8.6808079100444802E-2</v>
      </c>
      <c r="AL61" s="1">
        <v>8.26815861202327E-3</v>
      </c>
      <c r="AM61" s="1">
        <f t="shared" si="1"/>
        <v>37.017519496813222</v>
      </c>
      <c r="AN61" s="1">
        <v>0.24841224317587199</v>
      </c>
      <c r="AO61" s="1">
        <v>43</v>
      </c>
    </row>
    <row r="62" spans="1:41" ht="16" x14ac:dyDescent="0.2">
      <c r="A62" s="1" t="s">
        <v>104</v>
      </c>
      <c r="B62" s="1" t="s">
        <v>160</v>
      </c>
      <c r="C62" s="1">
        <v>3</v>
      </c>
      <c r="D62" s="3">
        <v>23.0694444444444</v>
      </c>
      <c r="E62" s="3">
        <v>38.169775145264659</v>
      </c>
      <c r="F62" s="24">
        <v>60.422370127885785</v>
      </c>
      <c r="G62" s="3">
        <v>2.7232739999999998E-2</v>
      </c>
      <c r="H62" s="1">
        <v>1</v>
      </c>
      <c r="I62" s="1">
        <v>3</v>
      </c>
      <c r="J62" s="3">
        <v>27.074100000000001</v>
      </c>
      <c r="K62" s="3">
        <v>34.606187137649997</v>
      </c>
      <c r="L62" s="3">
        <v>-1.8543000000000001</v>
      </c>
      <c r="M62" s="29">
        <v>77.4996978333333</v>
      </c>
      <c r="N62" s="29">
        <v>34.004292416666701</v>
      </c>
      <c r="O62" s="1">
        <v>30</v>
      </c>
      <c r="P62" s="1">
        <v>2</v>
      </c>
      <c r="Q62" s="1">
        <v>1104</v>
      </c>
      <c r="R62" s="1">
        <v>417</v>
      </c>
      <c r="S62" s="1">
        <v>34</v>
      </c>
      <c r="T62" s="1">
        <v>0.47423641100295399</v>
      </c>
      <c r="U62" s="3">
        <v>1.25734880881773</v>
      </c>
      <c r="V62" s="6">
        <v>1555</v>
      </c>
      <c r="W62" s="1">
        <v>390.85656391497901</v>
      </c>
      <c r="X62" s="7">
        <v>4.47</v>
      </c>
      <c r="Y62" s="26">
        <v>0.12</v>
      </c>
      <c r="Z62" s="27">
        <v>4.3499999999999996</v>
      </c>
      <c r="AA62" s="26">
        <v>0.39</v>
      </c>
      <c r="AB62" s="27">
        <v>1.73</v>
      </c>
      <c r="AC62" s="1">
        <v>31438052.1021729</v>
      </c>
      <c r="AD62" s="1">
        <v>1.2576284533333327E-2</v>
      </c>
      <c r="AE62" s="5">
        <v>-0.94645334987696395</v>
      </c>
      <c r="AF62" s="1">
        <v>7.9052512679685796</v>
      </c>
      <c r="AG62" s="10">
        <v>4177811.5501519712</v>
      </c>
      <c r="AH62" s="1">
        <v>27.894766755463866</v>
      </c>
      <c r="AI62" s="1">
        <v>4.7899312445652509</v>
      </c>
      <c r="AJ62" s="1">
        <v>0.90255662929812996</v>
      </c>
      <c r="AK62" s="1">
        <v>9.0506638744383999E-2</v>
      </c>
      <c r="AL62" s="1">
        <v>6.93673195748568E-3</v>
      </c>
      <c r="AM62" s="1">
        <f t="shared" si="1"/>
        <v>32.684698000029115</v>
      </c>
      <c r="AN62" s="1">
        <v>0.24513130568025801</v>
      </c>
      <c r="AO62" s="1">
        <v>54</v>
      </c>
    </row>
    <row r="63" spans="1:41" ht="15" customHeight="1" x14ac:dyDescent="0.2">
      <c r="A63" s="1" t="s">
        <v>205</v>
      </c>
      <c r="B63" s="1" t="s">
        <v>206</v>
      </c>
      <c r="C63" s="1">
        <v>0</v>
      </c>
      <c r="D63" s="3">
        <v>6.0958333333333341</v>
      </c>
      <c r="E63" s="3">
        <v>7.6645943983525031</v>
      </c>
      <c r="F63" s="24">
        <v>66.515700168604184</v>
      </c>
      <c r="G63" s="3">
        <v>1.56118725E-2</v>
      </c>
      <c r="H63" s="1">
        <v>1</v>
      </c>
      <c r="I63" s="1">
        <v>0</v>
      </c>
      <c r="J63" s="3">
        <v>27.09</v>
      </c>
      <c r="K63" s="3">
        <v>34.6095335639355</v>
      </c>
      <c r="L63" s="3">
        <v>-1.8536999999999999</v>
      </c>
      <c r="M63" s="29">
        <v>77.4996978333333</v>
      </c>
      <c r="N63" s="29">
        <v>34.004292416666701</v>
      </c>
      <c r="O63" s="1">
        <v>60</v>
      </c>
      <c r="P63" s="1">
        <v>2</v>
      </c>
      <c r="Q63" s="1">
        <v>934</v>
      </c>
      <c r="R63" s="1">
        <v>297</v>
      </c>
      <c r="S63" s="1">
        <v>28</v>
      </c>
      <c r="T63" s="1">
        <v>0.45794495457412798</v>
      </c>
      <c r="U63" s="3">
        <v>1.31876944601962</v>
      </c>
      <c r="V63" s="6">
        <v>1259</v>
      </c>
      <c r="W63" s="1">
        <v>370.19638567469201</v>
      </c>
      <c r="X63" s="7">
        <v>4.6500000000000004</v>
      </c>
      <c r="Y63" s="26">
        <v>0.15000000000000002</v>
      </c>
      <c r="Z63" s="27">
        <v>4.5</v>
      </c>
      <c r="AA63" s="26">
        <v>0.4</v>
      </c>
      <c r="AB63" s="27">
        <v>1.81</v>
      </c>
      <c r="AC63" s="1">
        <v>3845563.4047241202</v>
      </c>
      <c r="AD63" s="1">
        <v>3.1779589917117095E-2</v>
      </c>
      <c r="AE63" s="5">
        <v>-0.97656635576023099</v>
      </c>
      <c r="AF63" s="1">
        <v>7.1744054092710696</v>
      </c>
      <c r="AG63" s="10">
        <v>3919452.8875379958</v>
      </c>
      <c r="AH63" s="1">
        <v>25.8</v>
      </c>
      <c r="AI63" s="1">
        <v>4.3352513277838174</v>
      </c>
      <c r="AJ63" s="1">
        <v>0.86435160296009095</v>
      </c>
      <c r="AK63" s="1">
        <v>8.5845740970920903E-2</v>
      </c>
      <c r="AL63" s="1">
        <v>4.9802656068988302E-2</v>
      </c>
      <c r="AM63" s="1">
        <v>30.13525132778382</v>
      </c>
      <c r="AN63" s="1">
        <v>0.227047366804528</v>
      </c>
      <c r="AO63" s="1">
        <v>51</v>
      </c>
    </row>
    <row r="64" spans="1:41" ht="16" x14ac:dyDescent="0.2">
      <c r="A64" s="1" t="s">
        <v>42</v>
      </c>
      <c r="B64" s="1" t="s">
        <v>161</v>
      </c>
      <c r="C64" s="1">
        <v>3</v>
      </c>
      <c r="D64" s="3">
        <v>19.715277777777779</v>
      </c>
      <c r="E64" s="3">
        <v>30.058741534862616</v>
      </c>
      <c r="F64" s="24">
        <v>65.5724989839035</v>
      </c>
      <c r="G64" s="3">
        <v>1.9015964999999999E-2</v>
      </c>
      <c r="H64" s="1">
        <v>1</v>
      </c>
      <c r="I64" s="1">
        <v>3</v>
      </c>
      <c r="J64" s="3">
        <v>27.694299999999998</v>
      </c>
      <c r="K64" s="3">
        <v>34.7368753169754</v>
      </c>
      <c r="L64" s="3">
        <v>-1.2682</v>
      </c>
      <c r="M64" s="29">
        <v>77.4996978333333</v>
      </c>
      <c r="N64" s="29">
        <v>34.004292416666701</v>
      </c>
      <c r="O64" s="1">
        <v>90</v>
      </c>
      <c r="P64" s="1">
        <v>2</v>
      </c>
      <c r="Q64" s="1">
        <v>1408</v>
      </c>
      <c r="R64" s="1">
        <v>673</v>
      </c>
      <c r="S64" s="1">
        <v>77</v>
      </c>
      <c r="T64" s="1">
        <v>0.47841625127611398</v>
      </c>
      <c r="U64" s="3">
        <v>1.24996449764437</v>
      </c>
      <c r="V64" s="6">
        <v>2158</v>
      </c>
      <c r="W64" s="1">
        <v>393.59482989948799</v>
      </c>
      <c r="X64" s="7">
        <v>8.39</v>
      </c>
      <c r="Y64" s="30">
        <v>6.0000000000000005E-2</v>
      </c>
      <c r="Z64" s="31">
        <v>8.33</v>
      </c>
      <c r="AA64" s="30">
        <v>0.63</v>
      </c>
      <c r="AB64" s="31">
        <v>3.62</v>
      </c>
      <c r="AC64" s="1">
        <v>35929901.676452599</v>
      </c>
      <c r="AD64" s="28">
        <v>0</v>
      </c>
      <c r="AE64" s="5">
        <v>-0.966614561590731</v>
      </c>
      <c r="AF64" s="1">
        <v>8.0004421184999099</v>
      </c>
      <c r="AG64" s="10">
        <v>3316109.4224924031</v>
      </c>
      <c r="AH64" s="1">
        <v>24.511104349036707</v>
      </c>
      <c r="AI64" s="1">
        <v>3.8487809333703149</v>
      </c>
      <c r="AJ64" s="1">
        <v>0.90057469250544497</v>
      </c>
      <c r="AK64" s="1">
        <v>9.2781864835120104E-2</v>
      </c>
      <c r="AL64" s="1">
        <v>6.6434426594344396E-3</v>
      </c>
      <c r="AM64" s="1">
        <f t="shared" si="1"/>
        <v>28.359885282407021</v>
      </c>
      <c r="AN64" s="1">
        <v>0.247541608429342</v>
      </c>
      <c r="AO64" s="1">
        <v>34</v>
      </c>
    </row>
    <row r="65" spans="1:41" ht="16" x14ac:dyDescent="0.2">
      <c r="A65" s="1" t="s">
        <v>43</v>
      </c>
      <c r="B65" s="1" t="s">
        <v>162</v>
      </c>
      <c r="C65" s="1">
        <v>0</v>
      </c>
      <c r="D65" s="3">
        <v>19.118055555555554</v>
      </c>
      <c r="E65" s="3">
        <v>26.09973454683352</v>
      </c>
      <c r="F65" s="24">
        <v>73.233333333333334</v>
      </c>
      <c r="G65" s="3">
        <v>2.24200575E-2</v>
      </c>
      <c r="H65" s="1">
        <v>7</v>
      </c>
      <c r="I65" s="1">
        <v>0</v>
      </c>
      <c r="J65" s="3">
        <v>28.261600000000001</v>
      </c>
      <c r="K65" s="3">
        <v>34.930925403859902</v>
      </c>
      <c r="L65" s="3">
        <v>-0.7984</v>
      </c>
      <c r="M65" s="29">
        <v>77.4996978333333</v>
      </c>
      <c r="N65" s="29">
        <v>34.004292416666701</v>
      </c>
      <c r="O65" s="1">
        <v>176</v>
      </c>
      <c r="P65" s="1">
        <v>2</v>
      </c>
      <c r="Q65" s="1">
        <v>397</v>
      </c>
      <c r="R65" s="1">
        <v>1</v>
      </c>
      <c r="S65" s="1">
        <v>10</v>
      </c>
      <c r="T65" s="1">
        <v>0.439608756830145</v>
      </c>
      <c r="U65" s="3">
        <v>1.50461019405543</v>
      </c>
      <c r="V65" s="6">
        <v>408</v>
      </c>
      <c r="W65" s="1">
        <v>310.72643857842399</v>
      </c>
      <c r="X65" s="7">
        <v>10.85</v>
      </c>
      <c r="Y65" s="26">
        <v>0.04</v>
      </c>
      <c r="Z65" s="27">
        <v>10.81</v>
      </c>
      <c r="AA65" s="26">
        <v>0.82</v>
      </c>
      <c r="AB65" s="27">
        <v>6.48</v>
      </c>
      <c r="AC65" s="1">
        <v>651748.67254638695</v>
      </c>
      <c r="AD65" s="1">
        <v>0.12295825610090086</v>
      </c>
      <c r="AE65" s="5">
        <v>-1.4685942559298399</v>
      </c>
      <c r="AF65" s="1">
        <v>5.0170808759593299</v>
      </c>
      <c r="AG65" s="10">
        <v>2788753.7993920972</v>
      </c>
      <c r="AH65" s="1">
        <v>32.478504229908516</v>
      </c>
      <c r="AI65" s="1">
        <v>3.8948988209703037</v>
      </c>
      <c r="AJ65" s="1">
        <v>0.91273074304353097</v>
      </c>
      <c r="AK65" s="1">
        <v>2.2673920755633698E-3</v>
      </c>
      <c r="AL65" s="1">
        <v>8.5001864880905706E-2</v>
      </c>
      <c r="AM65" s="1">
        <f t="shared" ref="AM65:AM89" si="2">AH65+AI65</f>
        <v>36.373403050878821</v>
      </c>
      <c r="AN65" s="1">
        <v>0.149925788841584</v>
      </c>
      <c r="AO65" s="1">
        <v>3</v>
      </c>
    </row>
    <row r="66" spans="1:41" ht="16" x14ac:dyDescent="0.2">
      <c r="A66" s="1" t="s">
        <v>44</v>
      </c>
      <c r="B66" s="1" t="s">
        <v>163</v>
      </c>
      <c r="C66" s="1">
        <v>3</v>
      </c>
      <c r="D66" s="3">
        <v>17.916666666666668</v>
      </c>
      <c r="E66" s="3">
        <v>30.126295499187293</v>
      </c>
      <c r="F66" s="24">
        <v>59.455187969924815</v>
      </c>
      <c r="G66" s="3">
        <v>1.5729255000000001E-2</v>
      </c>
      <c r="H66" s="1">
        <v>1</v>
      </c>
      <c r="I66" s="1">
        <v>3</v>
      </c>
      <c r="J66" s="3">
        <v>27.130700000000001</v>
      </c>
      <c r="K66" s="3">
        <v>34.282670699637301</v>
      </c>
      <c r="L66" s="3">
        <v>-1.8613</v>
      </c>
      <c r="M66" s="25">
        <v>79.733000000000004</v>
      </c>
      <c r="N66" s="25">
        <v>34.009</v>
      </c>
      <c r="O66" s="1">
        <v>10</v>
      </c>
      <c r="P66" s="1">
        <v>4</v>
      </c>
      <c r="Q66" s="1">
        <v>1134</v>
      </c>
      <c r="R66" s="1">
        <v>462</v>
      </c>
      <c r="S66" s="1">
        <v>34</v>
      </c>
      <c r="T66" s="1">
        <v>0.46997982589762999</v>
      </c>
      <c r="U66" s="3">
        <v>1.25054211177547</v>
      </c>
      <c r="V66" s="6">
        <v>1630</v>
      </c>
      <c r="W66" s="1">
        <v>388.41692266962701</v>
      </c>
      <c r="X66" s="7">
        <v>4.08</v>
      </c>
      <c r="Y66" s="26">
        <v>0.16</v>
      </c>
      <c r="Z66" s="27">
        <v>3.92</v>
      </c>
      <c r="AA66" s="26">
        <v>0.42</v>
      </c>
      <c r="AB66" s="27">
        <v>1.9300000000000002</v>
      </c>
      <c r="AC66" s="1">
        <v>22877071.874084499</v>
      </c>
      <c r="AD66" s="1">
        <v>3.5630423848648639E-2</v>
      </c>
      <c r="AE66" s="5">
        <v>-0.79451241447153798</v>
      </c>
      <c r="AF66" s="1">
        <v>7.9540084720033999</v>
      </c>
      <c r="AG66" s="10">
        <v>6410891.0891089123</v>
      </c>
      <c r="AH66" s="1">
        <v>32.867556191909024</v>
      </c>
      <c r="AI66" s="1">
        <v>4.5100311142380249</v>
      </c>
      <c r="AJ66" s="1">
        <v>0.89983075863029605</v>
      </c>
      <c r="AK66" s="1">
        <v>8.9580714977761405E-2</v>
      </c>
      <c r="AL66" s="1">
        <v>1.05885263919413E-2</v>
      </c>
      <c r="AM66" s="1">
        <f t="shared" si="2"/>
        <v>37.377587306147049</v>
      </c>
      <c r="AN66" s="1">
        <v>0.25174099854392601</v>
      </c>
      <c r="AO66" s="1">
        <v>55</v>
      </c>
    </row>
    <row r="67" spans="1:41" ht="16" x14ac:dyDescent="0.2">
      <c r="A67" s="1" t="s">
        <v>45</v>
      </c>
      <c r="B67" s="1" t="s">
        <v>164</v>
      </c>
      <c r="C67" s="1">
        <v>3</v>
      </c>
      <c r="D67" s="3">
        <v>20.701388888888889</v>
      </c>
      <c r="E67" s="3">
        <v>34.757449594145612</v>
      </c>
      <c r="F67" s="24">
        <v>59.542907268170424</v>
      </c>
      <c r="G67" s="3">
        <v>1.5729255000000001E-2</v>
      </c>
      <c r="H67" s="1">
        <v>1</v>
      </c>
      <c r="I67" s="1">
        <v>3</v>
      </c>
      <c r="J67" s="3">
        <v>26.8323</v>
      </c>
      <c r="K67" s="3">
        <v>34.282548210897502</v>
      </c>
      <c r="L67" s="3">
        <v>-1.8621000000000001</v>
      </c>
      <c r="M67" s="25">
        <v>79.733000000000004</v>
      </c>
      <c r="N67" s="25">
        <v>34.009</v>
      </c>
      <c r="O67" s="1">
        <v>20</v>
      </c>
      <c r="P67" s="1">
        <v>4</v>
      </c>
      <c r="Q67" s="1">
        <v>904</v>
      </c>
      <c r="R67" s="1">
        <v>332</v>
      </c>
      <c r="S67" s="1">
        <v>42</v>
      </c>
      <c r="T67" s="1">
        <v>0.48465758778836998</v>
      </c>
      <c r="U67" s="3">
        <v>1.25115152855187</v>
      </c>
      <c r="V67" s="6">
        <v>1278</v>
      </c>
      <c r="W67" s="1">
        <v>393.12071108666203</v>
      </c>
      <c r="X67" s="7">
        <v>4.2</v>
      </c>
      <c r="Y67" s="26">
        <v>0.16</v>
      </c>
      <c r="Z67" s="27">
        <v>4.04</v>
      </c>
      <c r="AA67" s="26">
        <v>0.42</v>
      </c>
      <c r="AB67" s="27">
        <v>1.97</v>
      </c>
      <c r="AC67" s="1">
        <v>61078592.7724609</v>
      </c>
      <c r="AD67" s="1">
        <v>4.4638783769369333E-2</v>
      </c>
      <c r="AE67" s="5">
        <v>-1.0775645961584801</v>
      </c>
      <c r="AF67" s="1">
        <v>7.9502255673670303</v>
      </c>
      <c r="AG67" s="10">
        <v>7052805.2805280471</v>
      </c>
      <c r="AH67" s="1">
        <v>43.923907300778616</v>
      </c>
      <c r="AI67" s="1">
        <v>5.1259189311913333</v>
      </c>
      <c r="AJ67" s="1">
        <v>0.88900230411846504</v>
      </c>
      <c r="AK67" s="1">
        <v>9.1892038393858705E-2</v>
      </c>
      <c r="AL67" s="1">
        <v>1.9105657487675402E-2</v>
      </c>
      <c r="AM67" s="1">
        <f t="shared" si="2"/>
        <v>49.049826231969952</v>
      </c>
      <c r="AN67" s="1">
        <v>0.24356045333559001</v>
      </c>
      <c r="AO67" s="1">
        <v>59</v>
      </c>
    </row>
    <row r="68" spans="1:41" ht="16" x14ac:dyDescent="0.2">
      <c r="A68" s="1" t="s">
        <v>46</v>
      </c>
      <c r="B68" s="1" t="s">
        <v>165</v>
      </c>
      <c r="C68" s="1">
        <v>3</v>
      </c>
      <c r="D68" s="3">
        <v>31.49330900243309</v>
      </c>
      <c r="E68" s="3">
        <v>42.932822243373877</v>
      </c>
      <c r="F68" s="24">
        <v>61.827117794486213</v>
      </c>
      <c r="G68" s="3">
        <v>1.34989875E-2</v>
      </c>
      <c r="H68" s="1">
        <v>1</v>
      </c>
      <c r="I68" s="1">
        <v>3</v>
      </c>
      <c r="J68" s="3">
        <v>26.837800000000001</v>
      </c>
      <c r="K68" s="3">
        <v>34.282875372014999</v>
      </c>
      <c r="L68" s="3">
        <v>-1.861</v>
      </c>
      <c r="M68" s="25">
        <v>79.733000000000004</v>
      </c>
      <c r="N68" s="25">
        <v>34.009</v>
      </c>
      <c r="O68" s="1">
        <v>30</v>
      </c>
      <c r="P68" s="1">
        <v>4</v>
      </c>
      <c r="Q68" s="1">
        <v>1244</v>
      </c>
      <c r="R68" s="1">
        <v>511</v>
      </c>
      <c r="S68" s="1">
        <v>62</v>
      </c>
      <c r="T68" s="1">
        <v>0.485092581337152</v>
      </c>
      <c r="U68" s="3">
        <v>1.23958352931189</v>
      </c>
      <c r="V68" s="6">
        <v>1817</v>
      </c>
      <c r="W68" s="1">
        <v>394.17152258112998</v>
      </c>
      <c r="X68" s="7">
        <v>4.2300000000000004</v>
      </c>
      <c r="Y68" s="26">
        <v>0.16</v>
      </c>
      <c r="Z68" s="27">
        <v>4.0699999999999994</v>
      </c>
      <c r="AA68" s="26">
        <v>0.42</v>
      </c>
      <c r="AB68" s="27">
        <v>2.09</v>
      </c>
      <c r="AC68" s="1">
        <v>50919340.073730499</v>
      </c>
      <c r="AD68" s="1">
        <v>7.3452466738738745E-2</v>
      </c>
      <c r="AE68" s="5">
        <v>-0.98708433869879397</v>
      </c>
      <c r="AF68" s="1">
        <v>8.0781283153734407</v>
      </c>
      <c r="AG68" s="10">
        <v>5968646.864686464</v>
      </c>
      <c r="AH68" s="1">
        <v>41.652988875176369</v>
      </c>
      <c r="AI68" s="1">
        <v>4.9484076287447722</v>
      </c>
      <c r="AJ68" s="1">
        <v>0.89881514798352902</v>
      </c>
      <c r="AK68" s="1">
        <v>9.1262836957892196E-2</v>
      </c>
      <c r="AL68" s="1">
        <v>9.9220150585773402E-3</v>
      </c>
      <c r="AM68" s="1">
        <f t="shared" si="2"/>
        <v>46.601396503921144</v>
      </c>
      <c r="AN68" s="1">
        <v>0.251116616974698</v>
      </c>
      <c r="AO68" s="1">
        <v>60</v>
      </c>
    </row>
    <row r="69" spans="1:41" ht="16" x14ac:dyDescent="0.2">
      <c r="A69" s="1" t="s">
        <v>47</v>
      </c>
      <c r="B69" s="1" t="s">
        <v>166</v>
      </c>
      <c r="C69" s="1">
        <v>3</v>
      </c>
      <c r="D69" s="3">
        <v>17.451388888888889</v>
      </c>
      <c r="E69" s="3">
        <v>29.829683182345047</v>
      </c>
      <c r="F69" s="24">
        <v>58.486766917293231</v>
      </c>
      <c r="G69" s="3">
        <v>1.3381605E-2</v>
      </c>
      <c r="H69" s="1">
        <v>1</v>
      </c>
      <c r="I69" s="1">
        <v>3</v>
      </c>
      <c r="J69" s="3">
        <v>26.8444</v>
      </c>
      <c r="K69" s="3">
        <v>34.285690097351903</v>
      </c>
      <c r="L69" s="3">
        <v>-1.8587</v>
      </c>
      <c r="M69" s="25">
        <v>79.733000000000004</v>
      </c>
      <c r="N69" s="25">
        <v>34.009</v>
      </c>
      <c r="O69" s="1">
        <v>40</v>
      </c>
      <c r="P69" s="1">
        <v>4</v>
      </c>
      <c r="Q69" s="1">
        <v>1099</v>
      </c>
      <c r="R69" s="1">
        <v>423</v>
      </c>
      <c r="S69" s="1">
        <v>32</v>
      </c>
      <c r="T69" s="1">
        <v>0.470710476155553</v>
      </c>
      <c r="U69" s="3">
        <v>1.25803020447839</v>
      </c>
      <c r="V69" s="6">
        <v>1554</v>
      </c>
      <c r="W69" s="1">
        <v>386.27109623542401</v>
      </c>
      <c r="X69" s="7">
        <v>4.2300000000000004</v>
      </c>
      <c r="Y69" s="26">
        <v>0.16</v>
      </c>
      <c r="Z69" s="27">
        <v>4.0699999999999994</v>
      </c>
      <c r="AA69" s="26">
        <v>0.42</v>
      </c>
      <c r="AB69" s="27">
        <v>2.0099999999999998</v>
      </c>
      <c r="AC69" s="1">
        <v>13378411.157958999</v>
      </c>
      <c r="AD69" s="1">
        <v>9.5247993729729568E-3</v>
      </c>
      <c r="AE69" s="5">
        <v>-0.841207534447727</v>
      </c>
      <c r="AF69" s="1">
        <v>7.8558452653658</v>
      </c>
      <c r="AG69" s="10">
        <v>6128712.871287127</v>
      </c>
      <c r="AH69" s="1">
        <v>34.103199708955252</v>
      </c>
      <c r="AI69" s="1">
        <v>5.2106400441428962</v>
      </c>
      <c r="AJ69" s="1">
        <v>0.89326296628721802</v>
      </c>
      <c r="AK69" s="1">
        <v>9.2941300718702602E-2</v>
      </c>
      <c r="AL69" s="1">
        <v>1.37957329940794E-2</v>
      </c>
      <c r="AM69" s="1">
        <f t="shared" si="2"/>
        <v>39.313839753098151</v>
      </c>
      <c r="AN69" s="1">
        <v>0.248480152347404</v>
      </c>
      <c r="AO69" s="1">
        <v>55</v>
      </c>
    </row>
    <row r="70" spans="1:41" ht="16" x14ac:dyDescent="0.2">
      <c r="A70" s="1" t="s">
        <v>48</v>
      </c>
      <c r="B70" s="1" t="s">
        <v>167</v>
      </c>
      <c r="C70" s="1">
        <v>3</v>
      </c>
      <c r="D70" s="3">
        <v>18.645833333333332</v>
      </c>
      <c r="E70" s="3">
        <v>31.448848877283886</v>
      </c>
      <c r="F70" s="24">
        <v>59.272731829573935</v>
      </c>
      <c r="G70" s="3">
        <v>1.1973015E-2</v>
      </c>
      <c r="H70" s="1">
        <v>1</v>
      </c>
      <c r="I70" s="1">
        <v>3</v>
      </c>
      <c r="J70" s="3">
        <v>26.863299999999999</v>
      </c>
      <c r="K70" s="3">
        <v>34.302327289533103</v>
      </c>
      <c r="L70" s="3">
        <v>-1.8514999999999999</v>
      </c>
      <c r="M70" s="25">
        <v>79.733000000000004</v>
      </c>
      <c r="N70" s="25">
        <v>34.009</v>
      </c>
      <c r="O70" s="1">
        <v>50</v>
      </c>
      <c r="P70" s="1">
        <v>4</v>
      </c>
      <c r="Q70" s="1">
        <v>1197</v>
      </c>
      <c r="R70" s="1">
        <v>451</v>
      </c>
      <c r="S70" s="1">
        <v>41</v>
      </c>
      <c r="T70" s="1">
        <v>0.47152560253849002</v>
      </c>
      <c r="U70" s="3">
        <v>1.2572261953481001</v>
      </c>
      <c r="V70" s="6">
        <v>1689</v>
      </c>
      <c r="W70" s="1">
        <v>385.60798796206598</v>
      </c>
      <c r="X70" s="7">
        <v>4.3099999999999996</v>
      </c>
      <c r="Y70" s="30">
        <v>0.16</v>
      </c>
      <c r="Z70" s="31">
        <v>4.1499999999999995</v>
      </c>
      <c r="AA70" s="30">
        <v>0.43</v>
      </c>
      <c r="AB70" s="31">
        <v>2.0700000000000003</v>
      </c>
      <c r="AC70" s="1">
        <v>7889399.7555389404</v>
      </c>
      <c r="AD70" s="1">
        <v>2.7722143077477484E-2</v>
      </c>
      <c r="AE70" s="5">
        <v>-0.845486544688131</v>
      </c>
      <c r="AF70" s="1">
        <v>7.8523129782071797</v>
      </c>
      <c r="AG70" s="10">
        <v>5976897.6897689765</v>
      </c>
      <c r="AH70" s="1">
        <v>40.735177324671376</v>
      </c>
      <c r="AI70" s="1">
        <v>5.0010466661580049</v>
      </c>
      <c r="AJ70" s="1">
        <v>0.89525405055586804</v>
      </c>
      <c r="AK70" s="1">
        <v>8.9038169935844805E-2</v>
      </c>
      <c r="AL70" s="1">
        <v>1.5707779508287702E-2</v>
      </c>
      <c r="AM70" s="1">
        <f t="shared" si="2"/>
        <v>45.73622399082938</v>
      </c>
      <c r="AN70" s="1">
        <v>0.24889368606211501</v>
      </c>
      <c r="AO70" s="1">
        <v>57</v>
      </c>
    </row>
    <row r="71" spans="1:41" ht="16" x14ac:dyDescent="0.2">
      <c r="A71" s="1" t="s">
        <v>49</v>
      </c>
      <c r="B71" s="1" t="s">
        <v>168</v>
      </c>
      <c r="C71" s="1">
        <v>3</v>
      </c>
      <c r="D71" s="3">
        <v>17.930555555555554</v>
      </c>
      <c r="E71" s="3">
        <v>29.425702581642977</v>
      </c>
      <c r="F71" s="24">
        <v>60.918345864661667</v>
      </c>
      <c r="G71" s="3">
        <v>8.45153999999999E-3</v>
      </c>
      <c r="H71" s="1">
        <v>1</v>
      </c>
      <c r="I71" s="1">
        <v>3</v>
      </c>
      <c r="J71" s="3">
        <v>27.584700000000002</v>
      </c>
      <c r="K71" s="3">
        <v>34.989290484991699</v>
      </c>
      <c r="L71" s="3">
        <v>-1.7344999999999999</v>
      </c>
      <c r="M71" s="25">
        <v>79.733000000000004</v>
      </c>
      <c r="N71" s="25">
        <v>34.009</v>
      </c>
      <c r="O71" s="1">
        <v>334</v>
      </c>
      <c r="P71" s="1">
        <v>4</v>
      </c>
      <c r="Q71" s="1">
        <v>970</v>
      </c>
      <c r="R71" s="1">
        <v>311</v>
      </c>
      <c r="S71" s="1">
        <v>15</v>
      </c>
      <c r="T71" s="1">
        <v>0.468040853149155</v>
      </c>
      <c r="U71" s="3">
        <v>1.26046050361177</v>
      </c>
      <c r="V71" s="6">
        <v>1296</v>
      </c>
      <c r="W71" s="1">
        <v>384.56889940153297</v>
      </c>
      <c r="X71" s="7">
        <v>8.7799999999999994</v>
      </c>
      <c r="Y71" s="26">
        <v>0.04</v>
      </c>
      <c r="Z71" s="27">
        <v>8.74</v>
      </c>
      <c r="AA71" s="26">
        <v>0.71</v>
      </c>
      <c r="AB71" s="27">
        <v>6.5399999999999991</v>
      </c>
      <c r="AC71" s="1">
        <v>13182750.870422401</v>
      </c>
      <c r="AD71" s="4">
        <v>0</v>
      </c>
      <c r="AE71" s="5">
        <v>-0.80943254580183199</v>
      </c>
      <c r="AF71" s="1">
        <v>7.8257811373795301</v>
      </c>
      <c r="AG71" s="10">
        <v>2358085.8085808624</v>
      </c>
      <c r="AH71" s="1">
        <v>34.281914101363242</v>
      </c>
      <c r="AI71" s="1">
        <v>4.1431135404122621</v>
      </c>
      <c r="AJ71" s="1">
        <v>0.90862947535603</v>
      </c>
      <c r="AK71" s="1">
        <v>8.22950810351393E-2</v>
      </c>
      <c r="AL71" s="1">
        <v>9.0754436088312396E-3</v>
      </c>
      <c r="AM71" s="1">
        <f t="shared" si="2"/>
        <v>38.4250276417755</v>
      </c>
      <c r="AN71" s="1">
        <v>0.248101085805077</v>
      </c>
      <c r="AO71" s="1">
        <v>3</v>
      </c>
    </row>
    <row r="72" spans="1:41" ht="16" x14ac:dyDescent="0.2">
      <c r="A72" s="1" t="s">
        <v>50</v>
      </c>
      <c r="B72" s="1" t="s">
        <v>169</v>
      </c>
      <c r="C72" s="1">
        <v>3</v>
      </c>
      <c r="D72" s="3">
        <v>17.1875</v>
      </c>
      <c r="E72" s="3">
        <v>24.701782121299225</v>
      </c>
      <c r="F72" s="24">
        <v>69.563333333333333</v>
      </c>
      <c r="G72" s="3">
        <v>1.3968517499999999E-2</v>
      </c>
      <c r="H72" s="1">
        <v>1</v>
      </c>
      <c r="I72" s="1">
        <v>3</v>
      </c>
      <c r="J72" s="3">
        <v>26.769200000000001</v>
      </c>
      <c r="K72" s="3">
        <v>34.140640615785301</v>
      </c>
      <c r="L72" s="3">
        <v>-1.8240000000000001</v>
      </c>
      <c r="M72" s="32">
        <v>80.527026266666695</v>
      </c>
      <c r="N72" s="32">
        <v>34.364297966666697</v>
      </c>
      <c r="O72" s="1">
        <v>10</v>
      </c>
      <c r="P72" s="1">
        <v>5</v>
      </c>
      <c r="Q72" s="1">
        <v>1150</v>
      </c>
      <c r="R72" s="1">
        <v>435</v>
      </c>
      <c r="S72" s="1">
        <v>45</v>
      </c>
      <c r="T72" s="1">
        <v>0.46311979009485599</v>
      </c>
      <c r="U72" s="3">
        <v>1.2723843088603199</v>
      </c>
      <c r="V72" s="6">
        <v>1630</v>
      </c>
      <c r="W72" s="1">
        <v>383.10292559902501</v>
      </c>
      <c r="X72" s="7">
        <v>4.09</v>
      </c>
      <c r="Y72" s="26">
        <v>0.14000000000000001</v>
      </c>
      <c r="Z72" s="27">
        <v>3.9499999999999997</v>
      </c>
      <c r="AA72" s="26">
        <v>0.4</v>
      </c>
      <c r="AB72" s="27">
        <v>1.53</v>
      </c>
      <c r="AC72" s="1">
        <v>9681901.2039184608</v>
      </c>
      <c r="AD72" s="1">
        <v>0.1062213110918919</v>
      </c>
      <c r="AE72" s="5">
        <v>-0.82746524820915601</v>
      </c>
      <c r="AF72" s="1">
        <v>7.69843345135103</v>
      </c>
      <c r="AG72" s="10">
        <v>6394658.7537092045</v>
      </c>
      <c r="AH72" s="1">
        <v>45.067268592345322</v>
      </c>
      <c r="AI72" s="1">
        <v>5.6482420941136438</v>
      </c>
      <c r="AJ72" s="1">
        <v>0.87481797002515505</v>
      </c>
      <c r="AK72" s="1">
        <v>8.6269541373249201E-2</v>
      </c>
      <c r="AL72" s="1">
        <v>3.8912488601596198E-2</v>
      </c>
      <c r="AM72" s="1">
        <f t="shared" si="2"/>
        <v>50.715510686458963</v>
      </c>
      <c r="AN72" s="1">
        <v>0.24257789336754701</v>
      </c>
      <c r="AO72" s="1">
        <v>50</v>
      </c>
    </row>
    <row r="73" spans="1:41" ht="16" x14ac:dyDescent="0.2">
      <c r="A73" s="1" t="s">
        <v>51</v>
      </c>
      <c r="B73" s="1" t="s">
        <v>170</v>
      </c>
      <c r="C73" s="1">
        <v>3</v>
      </c>
      <c r="D73" s="3">
        <v>18.979166666666664</v>
      </c>
      <c r="E73" s="3">
        <v>31.383303211357632</v>
      </c>
      <c r="F73" s="24">
        <v>60.458696741854631</v>
      </c>
      <c r="G73" s="3">
        <v>1.1973015E-2</v>
      </c>
      <c r="H73" s="1">
        <v>1</v>
      </c>
      <c r="I73" s="1">
        <v>3</v>
      </c>
      <c r="J73" s="3">
        <v>26.7729</v>
      </c>
      <c r="K73" s="3">
        <v>34.147745799651098</v>
      </c>
      <c r="L73" s="3">
        <v>-1.8182</v>
      </c>
      <c r="M73" s="33">
        <v>80.527026266666695</v>
      </c>
      <c r="N73" s="33">
        <v>34.364297966666697</v>
      </c>
      <c r="O73" s="1">
        <v>20</v>
      </c>
      <c r="P73" s="1">
        <v>5</v>
      </c>
      <c r="Q73" s="1">
        <v>1168</v>
      </c>
      <c r="R73" s="1">
        <v>462</v>
      </c>
      <c r="S73" s="1">
        <v>46</v>
      </c>
      <c r="T73" s="1">
        <v>0.47211668420592001</v>
      </c>
      <c r="U73" s="3">
        <v>1.2599519673375701</v>
      </c>
      <c r="V73" s="6">
        <v>1676</v>
      </c>
      <c r="W73" s="1">
        <v>388.533360961261</v>
      </c>
      <c r="X73" s="7">
        <v>4.25</v>
      </c>
      <c r="Y73" s="26">
        <v>0.15000000000000002</v>
      </c>
      <c r="Z73" s="27">
        <v>4.0999999999999996</v>
      </c>
      <c r="AA73" s="26">
        <v>0.4</v>
      </c>
      <c r="AB73" s="27">
        <v>1.6</v>
      </c>
      <c r="AC73" s="1">
        <v>23292867.813903801</v>
      </c>
      <c r="AD73" s="1">
        <v>0</v>
      </c>
      <c r="AE73" s="5">
        <v>-0.91651729246121405</v>
      </c>
      <c r="AF73" s="1">
        <v>7.8472547715012499</v>
      </c>
      <c r="AG73" s="10">
        <v>5327893.1750741778</v>
      </c>
      <c r="AH73" s="1">
        <v>68.297861138018177</v>
      </c>
      <c r="AI73" s="1">
        <v>7.8081113955999948</v>
      </c>
      <c r="AJ73" s="1">
        <v>0.88526404721278495</v>
      </c>
      <c r="AK73" s="1">
        <v>8.9251481467689298E-2</v>
      </c>
      <c r="AL73" s="1">
        <v>2.5484471319525501E-2</v>
      </c>
      <c r="AM73" s="1">
        <f t="shared" si="2"/>
        <v>76.105972533618171</v>
      </c>
      <c r="AN73" s="1">
        <v>0.244434005879965</v>
      </c>
      <c r="AO73" s="1">
        <v>40</v>
      </c>
    </row>
    <row r="74" spans="1:41" ht="16" x14ac:dyDescent="0.2">
      <c r="A74" s="1" t="s">
        <v>52</v>
      </c>
      <c r="B74" s="1" t="s">
        <v>171</v>
      </c>
      <c r="C74" s="1">
        <v>3</v>
      </c>
      <c r="D74" s="3">
        <v>19.291666666666664</v>
      </c>
      <c r="E74" s="3">
        <v>29.374282326641222</v>
      </c>
      <c r="F74" s="24">
        <v>65.658696741854627</v>
      </c>
      <c r="G74" s="3">
        <v>1.3616369999999999E-2</v>
      </c>
      <c r="H74" s="1">
        <v>1</v>
      </c>
      <c r="I74" s="1">
        <v>3</v>
      </c>
      <c r="J74" s="3">
        <v>26.789899999999999</v>
      </c>
      <c r="K74" s="3">
        <v>34.152886752211302</v>
      </c>
      <c r="L74" s="3">
        <v>-1.8147</v>
      </c>
      <c r="M74" s="33">
        <v>80.527026266666695</v>
      </c>
      <c r="N74" s="33">
        <v>34.364297966666697</v>
      </c>
      <c r="O74" s="1">
        <v>30</v>
      </c>
      <c r="P74" s="1">
        <v>5</v>
      </c>
      <c r="Q74" s="1">
        <v>1264</v>
      </c>
      <c r="R74" s="1">
        <v>544</v>
      </c>
      <c r="S74" s="1">
        <v>52</v>
      </c>
      <c r="T74" s="1">
        <v>0.473396787323699</v>
      </c>
      <c r="U74" s="3">
        <v>1.2514221063747299</v>
      </c>
      <c r="V74" s="6">
        <v>1860</v>
      </c>
      <c r="W74" s="1">
        <v>390.89520097168702</v>
      </c>
      <c r="X74" s="7">
        <v>4.3899999999999997</v>
      </c>
      <c r="Y74" s="26">
        <v>0.15000000000000002</v>
      </c>
      <c r="Z74" s="27">
        <v>4.2399999999999993</v>
      </c>
      <c r="AA74" s="26">
        <v>0.41</v>
      </c>
      <c r="AB74" s="27">
        <v>1.6400000000000001</v>
      </c>
      <c r="AC74" s="1">
        <v>32841286.416992199</v>
      </c>
      <c r="AD74" s="1">
        <v>0.12440083373693692</v>
      </c>
      <c r="AE74" s="5">
        <v>-0.873739549264825</v>
      </c>
      <c r="AF74" s="1">
        <v>7.9700126515118397</v>
      </c>
      <c r="AG74" s="10">
        <v>5083086.0534124654</v>
      </c>
      <c r="AH74" s="1">
        <v>30.213897818474411</v>
      </c>
      <c r="AI74" s="1">
        <v>4.0694907090076038</v>
      </c>
      <c r="AJ74" s="1">
        <v>0.89935034673157699</v>
      </c>
      <c r="AK74" s="1">
        <v>9.2406749064136304E-2</v>
      </c>
      <c r="AL74" s="1">
        <v>8.2429042042882605E-3</v>
      </c>
      <c r="AM74" s="1">
        <f t="shared" si="2"/>
        <v>34.283388527482018</v>
      </c>
      <c r="AN74" s="1">
        <v>0.24926695494185599</v>
      </c>
      <c r="AO74" s="1">
        <v>54</v>
      </c>
    </row>
    <row r="75" spans="1:41" ht="16" x14ac:dyDescent="0.2">
      <c r="A75" s="1" t="s">
        <v>53</v>
      </c>
      <c r="B75" s="1" t="s">
        <v>172</v>
      </c>
      <c r="C75" s="1">
        <v>3</v>
      </c>
      <c r="D75" s="3">
        <v>19</v>
      </c>
      <c r="E75" s="3">
        <v>28.787852124221203</v>
      </c>
      <c r="F75" s="24">
        <v>66</v>
      </c>
      <c r="G75" s="3">
        <v>1.5964019999999999E-2</v>
      </c>
      <c r="H75" s="1">
        <v>1</v>
      </c>
      <c r="I75" s="1">
        <v>3</v>
      </c>
      <c r="J75" s="3">
        <v>26.860800000000001</v>
      </c>
      <c r="K75" s="3">
        <v>34.191158032756903</v>
      </c>
      <c r="L75" s="3">
        <v>-1.7115</v>
      </c>
      <c r="M75" s="33">
        <v>80.527026266666695</v>
      </c>
      <c r="N75" s="33">
        <v>34.364297966666697</v>
      </c>
      <c r="O75" s="1">
        <v>40</v>
      </c>
      <c r="P75" s="1">
        <v>5</v>
      </c>
      <c r="Q75" s="1">
        <v>1079</v>
      </c>
      <c r="R75" s="1">
        <v>395</v>
      </c>
      <c r="S75" s="1">
        <v>34</v>
      </c>
      <c r="T75" s="1">
        <v>0.46851491618997398</v>
      </c>
      <c r="U75" s="3">
        <v>1.2591541975792999</v>
      </c>
      <c r="V75" s="6">
        <v>1508</v>
      </c>
      <c r="W75" s="1">
        <v>386.45355160231202</v>
      </c>
      <c r="X75" s="7">
        <v>6.91</v>
      </c>
      <c r="Y75" s="26">
        <v>0.13</v>
      </c>
      <c r="Z75" s="27">
        <v>6.78</v>
      </c>
      <c r="AA75" s="26">
        <v>0.55000000000000004</v>
      </c>
      <c r="AB75" s="27">
        <v>2.81</v>
      </c>
      <c r="AC75" s="1">
        <v>15763761.434082</v>
      </c>
      <c r="AD75" s="1">
        <v>0</v>
      </c>
      <c r="AE75" s="5">
        <v>-0.82410544436258504</v>
      </c>
      <c r="AF75" s="1">
        <v>7.8560540179273097</v>
      </c>
      <c r="AG75" s="10">
        <v>3501483.6795252198</v>
      </c>
      <c r="AH75" s="1">
        <v>31.84017636539836</v>
      </c>
      <c r="AI75" s="1">
        <v>4.0722685462827171</v>
      </c>
      <c r="AJ75" s="1">
        <v>0.89289216711520802</v>
      </c>
      <c r="AK75" s="1">
        <v>9.0576369776947704E-2</v>
      </c>
      <c r="AL75" s="1">
        <v>1.65314631078438E-2</v>
      </c>
      <c r="AM75" s="1">
        <f t="shared" si="2"/>
        <v>35.912444911681078</v>
      </c>
      <c r="AN75" s="1">
        <v>0.24803108121922399</v>
      </c>
      <c r="AO75" s="1">
        <v>35</v>
      </c>
    </row>
    <row r="76" spans="1:41" ht="16" x14ac:dyDescent="0.2">
      <c r="A76" s="1" t="s">
        <v>54</v>
      </c>
      <c r="B76" s="1" t="s">
        <v>173</v>
      </c>
      <c r="C76" s="1">
        <v>3</v>
      </c>
      <c r="D76" s="3">
        <v>22.611111111111111</v>
      </c>
      <c r="E76" s="3">
        <v>33.717064181827858</v>
      </c>
      <c r="F76" s="24">
        <v>67.044661654135325</v>
      </c>
      <c r="G76" s="3">
        <v>2.0307172500000002E-2</v>
      </c>
      <c r="H76" s="1">
        <v>2</v>
      </c>
      <c r="I76" s="1">
        <v>2</v>
      </c>
      <c r="J76" s="3">
        <v>28.834599999999998</v>
      </c>
      <c r="K76" s="3">
        <v>34.789575441763702</v>
      </c>
      <c r="L76" s="3">
        <v>3.5999999999999997E-2</v>
      </c>
      <c r="M76" s="33">
        <v>80.527026266666695</v>
      </c>
      <c r="N76" s="33">
        <v>34.364297966666697</v>
      </c>
      <c r="O76" s="1">
        <v>90</v>
      </c>
      <c r="P76" s="1">
        <v>5</v>
      </c>
      <c r="Q76" s="1">
        <v>841</v>
      </c>
      <c r="R76" s="1">
        <v>304</v>
      </c>
      <c r="S76" s="1">
        <v>38</v>
      </c>
      <c r="T76" s="1">
        <v>0.48485656721380499</v>
      </c>
      <c r="U76" s="3">
        <v>1.25541154440452</v>
      </c>
      <c r="V76" s="6">
        <v>1183</v>
      </c>
      <c r="W76" s="1">
        <v>394.481608800814</v>
      </c>
      <c r="X76" s="7">
        <v>10.09</v>
      </c>
      <c r="Y76" s="26">
        <v>6.0000000000000005E-2</v>
      </c>
      <c r="Z76" s="27">
        <v>10.029999999999999</v>
      </c>
      <c r="AA76" s="26">
        <v>0.73</v>
      </c>
      <c r="AB76" s="27">
        <v>4.8499999999999996</v>
      </c>
      <c r="AC76" s="1">
        <v>39113680.1083984</v>
      </c>
      <c r="AD76" s="1">
        <v>0</v>
      </c>
      <c r="AE76" s="5">
        <v>-1.1299208283745199</v>
      </c>
      <c r="AF76" s="1">
        <v>7.9261926306730697</v>
      </c>
      <c r="AG76" s="10">
        <v>2080118.694362015</v>
      </c>
      <c r="AH76" s="1">
        <v>31.465491934541149</v>
      </c>
      <c r="AI76" s="1">
        <v>3.5342864331789254</v>
      </c>
      <c r="AJ76" s="1">
        <v>0.88669760021253496</v>
      </c>
      <c r="AK76" s="1">
        <v>9.5217029247316801E-2</v>
      </c>
      <c r="AL76" s="1">
        <v>1.8085370540148402E-2</v>
      </c>
      <c r="AM76" s="1">
        <f t="shared" si="2"/>
        <v>34.999778367720076</v>
      </c>
      <c r="AN76" s="1">
        <v>0.24014560175362101</v>
      </c>
      <c r="AO76" s="1">
        <v>8</v>
      </c>
    </row>
    <row r="77" spans="1:41" ht="16" x14ac:dyDescent="0.2">
      <c r="A77" s="1" t="s">
        <v>55</v>
      </c>
      <c r="B77" s="1" t="s">
        <v>174</v>
      </c>
      <c r="C77" s="1">
        <v>0</v>
      </c>
      <c r="D77" s="3">
        <v>17.902777777777779</v>
      </c>
      <c r="E77" s="3">
        <v>25.711299407981876</v>
      </c>
      <c r="F77" s="24">
        <v>69.61333333333333</v>
      </c>
      <c r="G77" s="3">
        <v>1.9485494999999999E-2</v>
      </c>
      <c r="H77" s="1">
        <v>1</v>
      </c>
      <c r="I77" s="1">
        <v>0</v>
      </c>
      <c r="J77" s="3">
        <v>28.8368</v>
      </c>
      <c r="K77" s="3">
        <v>34.819595253905703</v>
      </c>
      <c r="L77" s="3">
        <v>-0.01</v>
      </c>
      <c r="M77" s="33">
        <v>80.527026266666695</v>
      </c>
      <c r="N77" s="33">
        <v>34.364297966666697</v>
      </c>
      <c r="O77" s="1">
        <v>139</v>
      </c>
      <c r="P77" s="1">
        <v>5</v>
      </c>
      <c r="Q77" s="1">
        <v>427</v>
      </c>
      <c r="R77" s="1">
        <v>7</v>
      </c>
      <c r="S77" s="1">
        <v>16</v>
      </c>
      <c r="T77" s="1">
        <v>0.53031101094897104</v>
      </c>
      <c r="U77" s="3">
        <v>1.53251874987217</v>
      </c>
      <c r="V77" s="6">
        <v>450</v>
      </c>
      <c r="W77" s="1">
        <v>299.71167701324998</v>
      </c>
      <c r="X77" s="7">
        <v>9.92</v>
      </c>
      <c r="Y77" s="26">
        <v>0.04</v>
      </c>
      <c r="Z77" s="27">
        <v>9.8800000000000008</v>
      </c>
      <c r="AA77" s="26">
        <v>0.73</v>
      </c>
      <c r="AB77" s="27">
        <v>5.1400000000000006</v>
      </c>
      <c r="AC77" s="1">
        <v>939636.33380127</v>
      </c>
      <c r="AD77" s="1">
        <v>0</v>
      </c>
      <c r="AE77" s="5">
        <v>-1.96837616365957</v>
      </c>
      <c r="AF77" s="1">
        <v>4.6490530724360601</v>
      </c>
      <c r="AG77" s="10">
        <v>3425816.023738876</v>
      </c>
      <c r="AH77" s="1">
        <v>22.122422855741853</v>
      </c>
      <c r="AI77" s="1">
        <v>2.9429236314339029</v>
      </c>
      <c r="AJ77" s="1">
        <v>0.69840322283880096</v>
      </c>
      <c r="AK77" s="1">
        <v>4.7308683982227899E-3</v>
      </c>
      <c r="AL77" s="1">
        <v>0.29686590876297603</v>
      </c>
      <c r="AM77" s="1">
        <f t="shared" si="2"/>
        <v>25.065346487175756</v>
      </c>
      <c r="AN77" s="1">
        <v>0.132659964176084</v>
      </c>
      <c r="AO77" s="1">
        <v>17</v>
      </c>
    </row>
    <row r="78" spans="1:41" ht="16" x14ac:dyDescent="0.2">
      <c r="A78" s="1" t="s">
        <v>56</v>
      </c>
      <c r="B78" s="1" t="s">
        <v>175</v>
      </c>
      <c r="C78" s="1">
        <v>3</v>
      </c>
      <c r="D78" s="3">
        <v>21.576388888888889</v>
      </c>
      <c r="E78" s="3">
        <v>36.355788287093063</v>
      </c>
      <c r="F78" s="24">
        <v>59.331211361737637</v>
      </c>
      <c r="G78" s="3">
        <v>4.4487967500000003E-2</v>
      </c>
      <c r="H78" s="1">
        <v>1</v>
      </c>
      <c r="I78" s="1">
        <v>3</v>
      </c>
      <c r="J78" s="3">
        <v>26.724499999999999</v>
      </c>
      <c r="K78" s="3">
        <v>33.878177447515398</v>
      </c>
      <c r="L78" s="3">
        <v>-1.6087</v>
      </c>
      <c r="M78" s="33">
        <v>81.545870699999995</v>
      </c>
      <c r="N78" s="33">
        <v>30.869620000000001</v>
      </c>
      <c r="O78" s="1">
        <v>10</v>
      </c>
      <c r="P78" s="1">
        <v>6</v>
      </c>
      <c r="Q78" s="1">
        <v>835</v>
      </c>
      <c r="R78" s="1">
        <v>283</v>
      </c>
      <c r="S78" s="1">
        <v>42</v>
      </c>
      <c r="T78" s="1">
        <v>0.48389200434711299</v>
      </c>
      <c r="U78" s="3">
        <v>1.2605590303568199</v>
      </c>
      <c r="V78" s="6">
        <v>1160</v>
      </c>
      <c r="W78" s="1">
        <v>392.75319280359201</v>
      </c>
      <c r="X78" s="7">
        <v>5.19</v>
      </c>
      <c r="Y78" s="26">
        <v>0.13</v>
      </c>
      <c r="Z78" s="27">
        <v>5.0599999999999996</v>
      </c>
      <c r="AA78" s="26">
        <v>0.35</v>
      </c>
      <c r="AB78" s="27">
        <v>2.88</v>
      </c>
      <c r="AC78" s="1">
        <v>32476873.655029301</v>
      </c>
      <c r="AD78" s="1">
        <v>5.0505996324324322E-2</v>
      </c>
      <c r="AE78" s="5">
        <v>-1.1468720011423199</v>
      </c>
      <c r="AF78" s="1">
        <v>7.85724032790261</v>
      </c>
      <c r="AG78" s="10">
        <v>3365448.5049833851</v>
      </c>
      <c r="AH78" s="1">
        <v>35.231456166468917</v>
      </c>
      <c r="AI78" s="1">
        <v>5.1957860522528065</v>
      </c>
      <c r="AJ78" s="1">
        <v>0.89096850668794403</v>
      </c>
      <c r="AK78" s="1">
        <v>9.0318958054943596E-2</v>
      </c>
      <c r="AL78" s="1">
        <v>1.8712535257113201E-2</v>
      </c>
      <c r="AM78" s="1">
        <f t="shared" si="2"/>
        <v>40.427242218721723</v>
      </c>
      <c r="AN78" s="1">
        <v>0.237752677699963</v>
      </c>
      <c r="AO78" s="1">
        <v>64</v>
      </c>
    </row>
    <row r="79" spans="1:41" ht="16" x14ac:dyDescent="0.2">
      <c r="A79" s="1" t="s">
        <v>57</v>
      </c>
      <c r="B79" s="1" t="s">
        <v>176</v>
      </c>
      <c r="C79" s="1">
        <v>3</v>
      </c>
      <c r="D79" s="3">
        <v>19.694444444444443</v>
      </c>
      <c r="E79" s="3">
        <v>33.595905145232265</v>
      </c>
      <c r="F79" s="24">
        <v>58.604895572263999</v>
      </c>
      <c r="G79" s="3">
        <v>3.8266695000000003E-2</v>
      </c>
      <c r="H79" s="1">
        <v>1</v>
      </c>
      <c r="I79" s="1">
        <v>3</v>
      </c>
      <c r="J79" s="3">
        <v>26.8292</v>
      </c>
      <c r="K79" s="3">
        <v>33.982331321356099</v>
      </c>
      <c r="L79" s="3">
        <v>-1.5778000000000001</v>
      </c>
      <c r="M79" s="33">
        <v>81.545870699999995</v>
      </c>
      <c r="N79" s="33">
        <v>30.869620000000001</v>
      </c>
      <c r="O79" s="1">
        <v>20</v>
      </c>
      <c r="P79" s="1">
        <v>6</v>
      </c>
      <c r="Q79" s="1">
        <v>880</v>
      </c>
      <c r="R79" s="1">
        <v>293</v>
      </c>
      <c r="S79" s="1">
        <v>35</v>
      </c>
      <c r="T79" s="1">
        <v>0.478892953746551</v>
      </c>
      <c r="U79" s="3">
        <v>1.25872811898429</v>
      </c>
      <c r="V79" s="6">
        <v>1208</v>
      </c>
      <c r="W79" s="1">
        <v>385.83389220844799</v>
      </c>
      <c r="X79" s="7">
        <v>5.69</v>
      </c>
      <c r="Y79" s="26">
        <v>0.12</v>
      </c>
      <c r="Z79" s="27">
        <v>5.5699999999999994</v>
      </c>
      <c r="AA79" s="26">
        <v>0.46</v>
      </c>
      <c r="AB79" s="27">
        <v>3.0100000000000002</v>
      </c>
      <c r="AC79" s="1">
        <v>6677209.4864502</v>
      </c>
      <c r="AD79" s="1">
        <v>2.2047991999999978E-2</v>
      </c>
      <c r="AE79" s="5">
        <v>-0.98259220878664999</v>
      </c>
      <c r="AF79" s="1">
        <v>7.7990836925193996</v>
      </c>
      <c r="AG79" s="10">
        <v>3730897.0099667753</v>
      </c>
      <c r="AH79" s="1">
        <v>45.85780200116762</v>
      </c>
      <c r="AI79" s="1">
        <v>5.6028691934074315</v>
      </c>
      <c r="AJ79" s="1">
        <v>0.88615925985634303</v>
      </c>
      <c r="AK79" s="1">
        <v>9.1944829772562506E-2</v>
      </c>
      <c r="AL79" s="1">
        <v>2.1895910371094601E-2</v>
      </c>
      <c r="AM79" s="1">
        <f t="shared" si="2"/>
        <v>51.460671194575049</v>
      </c>
      <c r="AN79" s="1">
        <v>0.24477221018351</v>
      </c>
      <c r="AO79" s="1">
        <v>52</v>
      </c>
    </row>
    <row r="80" spans="1:41" ht="16" x14ac:dyDescent="0.2">
      <c r="A80" s="1" t="s">
        <v>58</v>
      </c>
      <c r="B80" s="1" t="s">
        <v>177</v>
      </c>
      <c r="C80" s="1">
        <v>3</v>
      </c>
      <c r="D80" s="3">
        <v>17.118055555555554</v>
      </c>
      <c r="E80" s="3">
        <v>28.758571474486594</v>
      </c>
      <c r="F80" s="24">
        <v>59.506649958228898</v>
      </c>
      <c r="G80" s="3">
        <v>3.5332132500000002E-2</v>
      </c>
      <c r="H80" s="1">
        <v>1</v>
      </c>
      <c r="I80" s="1">
        <v>3</v>
      </c>
      <c r="J80" s="3">
        <v>26.957699999999999</v>
      </c>
      <c r="K80" s="3">
        <v>34.116200931615097</v>
      </c>
      <c r="L80" s="3">
        <v>-1.1665000000000001</v>
      </c>
      <c r="M80" s="33">
        <v>81.545870699999995</v>
      </c>
      <c r="N80" s="33">
        <v>30.869620000000001</v>
      </c>
      <c r="O80" s="1">
        <v>30</v>
      </c>
      <c r="P80" s="1">
        <v>6</v>
      </c>
      <c r="Q80" s="1">
        <v>1057</v>
      </c>
      <c r="R80" s="1">
        <v>368</v>
      </c>
      <c r="S80" s="1">
        <v>22</v>
      </c>
      <c r="T80" s="1">
        <v>0.46885875494071499</v>
      </c>
      <c r="U80" s="3">
        <v>1.25106775964578</v>
      </c>
      <c r="V80" s="6">
        <v>1447</v>
      </c>
      <c r="W80" s="1">
        <v>387.55143327542697</v>
      </c>
      <c r="X80" s="7">
        <v>6.25</v>
      </c>
      <c r="Y80" s="26">
        <v>0.09</v>
      </c>
      <c r="Z80" s="27">
        <v>6.16</v>
      </c>
      <c r="AA80" s="26">
        <v>0.48</v>
      </c>
      <c r="AB80" s="27">
        <v>3.2399999999999998</v>
      </c>
      <c r="AC80" s="1">
        <v>25363694.473022498</v>
      </c>
      <c r="AD80" s="1">
        <v>0</v>
      </c>
      <c r="AE80" s="5">
        <v>-0.77241328008547605</v>
      </c>
      <c r="AF80" s="1">
        <v>7.9467384557979699</v>
      </c>
      <c r="AG80" s="10">
        <v>3647840.531561458</v>
      </c>
      <c r="AH80" s="1">
        <v>41.50514374749892</v>
      </c>
      <c r="AI80" s="1">
        <v>4.7865390203745068</v>
      </c>
      <c r="AJ80" s="1">
        <v>0.90840697704089202</v>
      </c>
      <c r="AK80" s="1">
        <v>8.4303725692664894E-2</v>
      </c>
      <c r="AL80" s="1">
        <v>7.2892972664415903E-3</v>
      </c>
      <c r="AM80" s="1">
        <f t="shared" si="2"/>
        <v>46.291682767873425</v>
      </c>
      <c r="AN80" s="1">
        <v>0.252221853456776</v>
      </c>
      <c r="AO80" s="1">
        <v>59</v>
      </c>
    </row>
    <row r="81" spans="1:41" ht="16" x14ac:dyDescent="0.2">
      <c r="A81" s="1" t="s">
        <v>59</v>
      </c>
      <c r="B81" s="1" t="s">
        <v>178</v>
      </c>
      <c r="C81" s="1">
        <v>3</v>
      </c>
      <c r="D81" s="3">
        <v>22.8125</v>
      </c>
      <c r="E81" s="3">
        <v>37.928093810164256</v>
      </c>
      <c r="F81" s="24">
        <v>60.130041771094405</v>
      </c>
      <c r="G81" s="3">
        <v>3.2632334999999998E-2</v>
      </c>
      <c r="H81" s="1">
        <v>1</v>
      </c>
      <c r="I81" s="1">
        <v>3</v>
      </c>
      <c r="J81" s="3">
        <v>27.289400000000001</v>
      </c>
      <c r="K81" s="3">
        <v>34.355624922861203</v>
      </c>
      <c r="L81" s="3">
        <v>-0.2475</v>
      </c>
      <c r="M81" s="33">
        <v>81.545870699999995</v>
      </c>
      <c r="N81" s="33">
        <v>30.869620000000001</v>
      </c>
      <c r="O81" s="1">
        <v>40</v>
      </c>
      <c r="P81" s="1">
        <v>6</v>
      </c>
      <c r="Q81" s="1">
        <v>1053</v>
      </c>
      <c r="R81" s="1">
        <v>482</v>
      </c>
      <c r="S81" s="1">
        <v>87</v>
      </c>
      <c r="T81" s="1">
        <v>0.48635096657184801</v>
      </c>
      <c r="U81" s="3">
        <v>1.2550958000733301</v>
      </c>
      <c r="V81" s="6">
        <v>1622</v>
      </c>
      <c r="W81" s="1">
        <v>395.55508009922698</v>
      </c>
      <c r="X81" s="7">
        <v>6.68</v>
      </c>
      <c r="Y81" s="26">
        <v>9.9999999999999992E-2</v>
      </c>
      <c r="Z81" s="27">
        <v>6.58</v>
      </c>
      <c r="AA81" s="26">
        <v>0.43</v>
      </c>
      <c r="AB81" s="27">
        <v>3.56</v>
      </c>
      <c r="AC81" s="1">
        <v>45493072.290283203</v>
      </c>
      <c r="AD81" s="1">
        <v>5.097844003603607E-2</v>
      </c>
      <c r="AE81" s="5">
        <v>-1.16568336244612</v>
      </c>
      <c r="AF81" s="1">
        <v>7.9323975900897397</v>
      </c>
      <c r="AG81" s="10">
        <v>3448504.9833887024</v>
      </c>
      <c r="AH81" s="1">
        <v>26.294430009310087</v>
      </c>
      <c r="AI81" s="1">
        <v>3.6261999267022489</v>
      </c>
      <c r="AJ81" s="1">
        <v>0.88255771421360096</v>
      </c>
      <c r="AK81" s="1">
        <v>0.10101618980565</v>
      </c>
      <c r="AL81" s="1">
        <v>1.64260959807505E-2</v>
      </c>
      <c r="AM81" s="1">
        <f t="shared" si="2"/>
        <v>29.920629936012336</v>
      </c>
      <c r="AN81" s="1">
        <v>0.23929139539964001</v>
      </c>
      <c r="AO81" s="1">
        <v>57</v>
      </c>
    </row>
    <row r="82" spans="1:41" ht="16" x14ac:dyDescent="0.2">
      <c r="A82" s="1" t="s">
        <v>60</v>
      </c>
      <c r="B82" s="1" t="s">
        <v>179</v>
      </c>
      <c r="C82" s="1">
        <v>0</v>
      </c>
      <c r="D82" s="3">
        <v>16.958333333333332</v>
      </c>
      <c r="E82" s="3">
        <v>28.472333167027163</v>
      </c>
      <c r="F82" s="24">
        <v>59.544076858813703</v>
      </c>
      <c r="G82" s="3">
        <v>1.549449E-2</v>
      </c>
      <c r="H82" s="1">
        <v>2</v>
      </c>
      <c r="I82" s="1">
        <v>0</v>
      </c>
      <c r="J82" s="3">
        <v>32.616799999999998</v>
      </c>
      <c r="K82" s="3">
        <v>35.048807324904097</v>
      </c>
      <c r="L82" s="3">
        <v>3.8536000000000001</v>
      </c>
      <c r="M82" s="33">
        <v>81.545870699999995</v>
      </c>
      <c r="N82" s="33">
        <v>30.869620000000001</v>
      </c>
      <c r="O82" s="1">
        <v>120</v>
      </c>
      <c r="P82" s="1">
        <v>6</v>
      </c>
      <c r="Q82" s="1">
        <v>410</v>
      </c>
      <c r="R82" s="1">
        <v>6</v>
      </c>
      <c r="S82" s="1">
        <v>17</v>
      </c>
      <c r="T82" s="1">
        <v>0.41729829286429299</v>
      </c>
      <c r="U82" s="3">
        <v>1.56217186110633</v>
      </c>
      <c r="V82" s="6">
        <v>433</v>
      </c>
      <c r="W82" s="1">
        <v>313.98111445238197</v>
      </c>
      <c r="X82" s="7">
        <v>10.050000000000001</v>
      </c>
      <c r="Y82" s="26">
        <v>0.03</v>
      </c>
      <c r="Z82" s="27">
        <v>10.020000000000001</v>
      </c>
      <c r="AA82" s="26">
        <v>0.69</v>
      </c>
      <c r="AB82" s="27">
        <v>4.8499999999999996</v>
      </c>
      <c r="AC82" s="1">
        <v>857831.23458862305</v>
      </c>
      <c r="AD82" s="1">
        <v>8.5134542486486418E-3</v>
      </c>
      <c r="AE82" s="5">
        <v>-1.3618947669275101</v>
      </c>
      <c r="AF82" s="1">
        <v>4.70155429137239</v>
      </c>
      <c r="AG82" s="10">
        <v>3034124.6290801158</v>
      </c>
      <c r="AH82" s="1">
        <v>39.418092497262165</v>
      </c>
      <c r="AI82" s="1">
        <v>5.7450258101829039</v>
      </c>
      <c r="AJ82" s="1">
        <v>0.66777151907599397</v>
      </c>
      <c r="AK82" s="1">
        <v>3.4926697641839998E-3</v>
      </c>
      <c r="AL82" s="1">
        <v>0.32873581115982198</v>
      </c>
      <c r="AM82" s="1">
        <f t="shared" si="2"/>
        <v>45.163118307445068</v>
      </c>
      <c r="AN82" s="1">
        <v>0.14116862195872201</v>
      </c>
      <c r="AO82" s="1">
        <v>17</v>
      </c>
    </row>
    <row r="83" spans="1:41" ht="16" x14ac:dyDescent="0.2">
      <c r="A83" s="1" t="s">
        <v>61</v>
      </c>
      <c r="B83" s="1" t="s">
        <v>180</v>
      </c>
      <c r="C83" s="1">
        <v>0</v>
      </c>
      <c r="D83" s="3">
        <v>16.159722222222221</v>
      </c>
      <c r="E83" s="3">
        <v>29.527972991394485</v>
      </c>
      <c r="F83" s="24">
        <v>54.710158730158732</v>
      </c>
      <c r="G83" s="3">
        <v>3.3336630000000002E-3</v>
      </c>
      <c r="H83" s="1">
        <v>7</v>
      </c>
      <c r="I83" s="1">
        <v>0</v>
      </c>
      <c r="J83" s="3">
        <v>29.324000000000002</v>
      </c>
      <c r="K83" s="3">
        <v>35.077226910007099</v>
      </c>
      <c r="L83" s="3">
        <v>-5.4300000000000001E-2</v>
      </c>
      <c r="M83" s="33">
        <v>81.545870699999995</v>
      </c>
      <c r="N83" s="33">
        <v>30.869620000000001</v>
      </c>
      <c r="O83" s="1">
        <v>871</v>
      </c>
      <c r="P83" s="1">
        <v>6</v>
      </c>
      <c r="Q83" s="1">
        <v>572</v>
      </c>
      <c r="R83" s="1">
        <v>71</v>
      </c>
      <c r="S83" s="1">
        <v>6</v>
      </c>
      <c r="T83" s="1">
        <v>0.45912453250305801</v>
      </c>
      <c r="U83" s="3">
        <v>1.3486944872689499</v>
      </c>
      <c r="V83" s="6">
        <v>649</v>
      </c>
      <c r="W83" s="1">
        <v>363.69298170434303</v>
      </c>
      <c r="X83" s="7">
        <v>12.76</v>
      </c>
      <c r="Y83" s="26">
        <v>0.04</v>
      </c>
      <c r="Z83" s="27">
        <v>12.72</v>
      </c>
      <c r="AA83" s="26">
        <v>0.9</v>
      </c>
      <c r="AB83" s="27">
        <v>8.8699999999999992</v>
      </c>
      <c r="AC83" s="1">
        <v>767547.61734008801</v>
      </c>
      <c r="AD83" s="1">
        <v>7.3688224504504709E-3</v>
      </c>
      <c r="AE83" s="5">
        <v>-1.21004386202281</v>
      </c>
      <c r="AF83" s="1">
        <v>6.8332415833643401</v>
      </c>
      <c r="AG83" s="10">
        <v>943620.17804154335</v>
      </c>
      <c r="AH83" s="1">
        <v>16.600000000000001</v>
      </c>
      <c r="AI83" s="1">
        <v>1.86739667805389</v>
      </c>
      <c r="AJ83" s="1">
        <v>0.94524909287082204</v>
      </c>
      <c r="AK83" s="1">
        <v>4.5659103421764199E-2</v>
      </c>
      <c r="AL83" s="1">
        <v>9.0918037074137707E-3</v>
      </c>
      <c r="AM83" s="1">
        <f t="shared" si="2"/>
        <v>18.467396678053891</v>
      </c>
      <c r="AN83" s="1">
        <v>0.20421007113397899</v>
      </c>
      <c r="AO83" s="1">
        <v>1</v>
      </c>
    </row>
    <row r="84" spans="1:41" ht="16" x14ac:dyDescent="0.2">
      <c r="A84" s="1" t="s">
        <v>62</v>
      </c>
      <c r="B84" s="1" t="s">
        <v>181</v>
      </c>
      <c r="C84" s="1">
        <v>3</v>
      </c>
      <c r="D84" s="3">
        <v>20.583333333333332</v>
      </c>
      <c r="E84" s="3">
        <v>25.838982341618543</v>
      </c>
      <c r="F84" s="24">
        <v>79.643333333333331</v>
      </c>
      <c r="G84" s="34">
        <v>4.1788169999999999E-2</v>
      </c>
      <c r="H84" s="1">
        <v>1</v>
      </c>
      <c r="I84" s="1">
        <v>3</v>
      </c>
      <c r="J84" s="3">
        <v>26.188500000000001</v>
      </c>
      <c r="K84" s="3">
        <v>33.327390327384698</v>
      </c>
      <c r="L84" s="3">
        <v>-1.8089999999999999</v>
      </c>
      <c r="M84" s="29">
        <v>82.069797233333304</v>
      </c>
      <c r="N84" s="29">
        <v>28.497254983333299</v>
      </c>
      <c r="O84" s="1">
        <v>10</v>
      </c>
      <c r="P84" s="1">
        <v>7</v>
      </c>
      <c r="Q84" s="1">
        <v>775</v>
      </c>
      <c r="R84" s="1">
        <v>239</v>
      </c>
      <c r="S84" s="1">
        <v>32</v>
      </c>
      <c r="T84" s="1">
        <v>0.47828901291777898</v>
      </c>
      <c r="U84" s="3">
        <v>1.2606200895914299</v>
      </c>
      <c r="V84" s="6">
        <v>1046</v>
      </c>
      <c r="W84" s="1">
        <v>391.654946461733</v>
      </c>
      <c r="X84" s="7">
        <v>2.73</v>
      </c>
      <c r="Y84" s="26">
        <v>0.17</v>
      </c>
      <c r="Z84" s="27">
        <v>2.56</v>
      </c>
      <c r="AA84" s="26">
        <v>0.33</v>
      </c>
      <c r="AB84" s="27">
        <v>1.7</v>
      </c>
      <c r="AC84" s="1">
        <v>26494763.001464799</v>
      </c>
      <c r="AD84" s="1">
        <v>3.6046991113513505E-2</v>
      </c>
      <c r="AE84" s="5">
        <v>-1.0327617310175601</v>
      </c>
      <c r="AF84" s="1">
        <v>7.8782454893768303</v>
      </c>
      <c r="AG84" s="10">
        <v>4548172.7574750865</v>
      </c>
      <c r="AH84" s="1">
        <v>53.353804888095254</v>
      </c>
      <c r="AI84" s="1">
        <v>7.0558150096519512</v>
      </c>
      <c r="AJ84" s="1">
        <v>0.89137278062452496</v>
      </c>
      <c r="AK84" s="1">
        <v>8.5828608340184895E-2</v>
      </c>
      <c r="AL84" s="1">
        <v>2.2798611035289601E-2</v>
      </c>
      <c r="AM84" s="1">
        <f t="shared" si="2"/>
        <v>60.409619897747206</v>
      </c>
      <c r="AN84" s="1">
        <v>0.240835542318378</v>
      </c>
      <c r="AO84" s="1">
        <v>37</v>
      </c>
    </row>
    <row r="85" spans="1:41" ht="16" x14ac:dyDescent="0.2">
      <c r="A85" s="1" t="s">
        <v>207</v>
      </c>
      <c r="B85" s="1" t="s">
        <v>208</v>
      </c>
      <c r="C85" s="1">
        <v>3</v>
      </c>
      <c r="D85" s="3">
        <v>21.048611111111111</v>
      </c>
      <c r="E85" s="3">
        <v>29.838375080864814</v>
      </c>
      <c r="F85" s="24">
        <v>57.525415648698655</v>
      </c>
      <c r="G85" s="34">
        <v>4.3901055000000001E-2</v>
      </c>
      <c r="H85" s="1">
        <v>1</v>
      </c>
      <c r="I85" s="1">
        <v>3</v>
      </c>
      <c r="J85" s="3">
        <v>26.1995</v>
      </c>
      <c r="K85" s="3">
        <v>33.338781735658998</v>
      </c>
      <c r="L85" s="3">
        <v>-1.8084</v>
      </c>
      <c r="M85" s="29">
        <v>82.069797233333304</v>
      </c>
      <c r="N85" s="29">
        <v>28.497254983333299</v>
      </c>
      <c r="O85" s="1">
        <v>20</v>
      </c>
      <c r="P85" s="1">
        <v>7</v>
      </c>
      <c r="Q85" s="1">
        <v>688</v>
      </c>
      <c r="R85" s="1">
        <v>168</v>
      </c>
      <c r="S85" s="1">
        <v>11</v>
      </c>
      <c r="T85" s="1">
        <v>0.47636782354569401</v>
      </c>
      <c r="U85" s="3">
        <v>1.2922260690631799</v>
      </c>
      <c r="V85" s="6">
        <v>867</v>
      </c>
      <c r="W85" s="1">
        <v>379.14111252351898</v>
      </c>
      <c r="X85" s="7">
        <v>2.92</v>
      </c>
      <c r="Y85" s="26">
        <v>0.18000000000000002</v>
      </c>
      <c r="Z85" s="27">
        <v>2.7399999999999998</v>
      </c>
      <c r="AA85" s="26">
        <v>0.34</v>
      </c>
      <c r="AB85" s="27">
        <v>1.8399999999999999</v>
      </c>
      <c r="AC85" s="1">
        <v>3429874.55932617</v>
      </c>
      <c r="AD85" s="1">
        <v>4.9611601902702702E-2</v>
      </c>
      <c r="AE85" s="5">
        <v>-1.1161673198270501</v>
      </c>
      <c r="AF85" s="1">
        <v>7.4548603646613696</v>
      </c>
      <c r="AG85" s="10">
        <v>4485049.8338870397</v>
      </c>
      <c r="AH85" s="1">
        <v>71.251125236036174</v>
      </c>
      <c r="AI85" s="1">
        <v>8.3234649937161169</v>
      </c>
      <c r="AJ85" s="1">
        <v>0.89166276793461896</v>
      </c>
      <c r="AK85" s="1">
        <v>7.8518184884633593E-2</v>
      </c>
      <c r="AL85" s="1">
        <v>2.98190471807478E-2</v>
      </c>
      <c r="AM85" s="1">
        <v>79.574590229752289</v>
      </c>
      <c r="AN85" s="1">
        <v>0.22904282820177799</v>
      </c>
      <c r="AO85" s="1">
        <v>52</v>
      </c>
    </row>
    <row r="86" spans="1:41" ht="16" x14ac:dyDescent="0.2">
      <c r="A86" s="1" t="s">
        <v>63</v>
      </c>
      <c r="B86" s="1" t="s">
        <v>182</v>
      </c>
      <c r="C86" s="1">
        <v>3</v>
      </c>
      <c r="D86" s="3">
        <v>16.194444444444446</v>
      </c>
      <c r="E86" s="3">
        <v>25.587682800512635</v>
      </c>
      <c r="F86" s="24">
        <v>63.273333333333333</v>
      </c>
      <c r="G86" s="34">
        <v>4.3079377500000002E-2</v>
      </c>
      <c r="H86" s="1">
        <v>1</v>
      </c>
      <c r="I86" s="1">
        <v>3</v>
      </c>
      <c r="J86" s="3">
        <v>26.213799999999999</v>
      </c>
      <c r="K86" s="3">
        <v>33.3419467217891</v>
      </c>
      <c r="L86" s="3">
        <v>-1.8036000000000001</v>
      </c>
      <c r="M86" s="29">
        <v>82.069797233333304</v>
      </c>
      <c r="N86" s="29">
        <v>28.497254983333299</v>
      </c>
      <c r="O86" s="1">
        <v>30</v>
      </c>
      <c r="P86" s="1">
        <v>7</v>
      </c>
      <c r="Q86" s="1">
        <v>1079</v>
      </c>
      <c r="R86" s="1">
        <v>390</v>
      </c>
      <c r="S86" s="1">
        <v>28</v>
      </c>
      <c r="T86" s="1">
        <v>0.46483386641572699</v>
      </c>
      <c r="U86" s="3">
        <v>1.2577479102203299</v>
      </c>
      <c r="V86" s="6">
        <v>1497</v>
      </c>
      <c r="W86" s="1">
        <v>386.26475124266699</v>
      </c>
      <c r="X86" s="7">
        <v>2.88</v>
      </c>
      <c r="Y86" s="26">
        <v>0.18000000000000002</v>
      </c>
      <c r="Z86" s="27">
        <v>2.6999999999999997</v>
      </c>
      <c r="AA86" s="26">
        <v>0.34</v>
      </c>
      <c r="AB86" s="27">
        <v>1.75</v>
      </c>
      <c r="AC86" s="1">
        <v>24556149.2341309</v>
      </c>
      <c r="AD86" s="1">
        <v>6.0259313657657645E-2</v>
      </c>
      <c r="AE86" s="5">
        <v>-0.75892948057291298</v>
      </c>
      <c r="AF86" s="1">
        <v>7.8702172596235602</v>
      </c>
      <c r="AG86" s="10">
        <v>4142857.1428571432</v>
      </c>
      <c r="AH86" s="1">
        <v>54.533195461866278</v>
      </c>
      <c r="AI86" s="1">
        <v>6.2896411240695613</v>
      </c>
      <c r="AJ86" s="1">
        <v>0.88816105264865797</v>
      </c>
      <c r="AK86" s="1">
        <v>8.4160600504599004E-2</v>
      </c>
      <c r="AL86" s="1">
        <v>2.7678346846743002E-2</v>
      </c>
      <c r="AM86" s="1">
        <f t="shared" si="2"/>
        <v>60.822836585935839</v>
      </c>
      <c r="AN86" s="1">
        <v>0.24933256415111801</v>
      </c>
      <c r="AO86" s="1">
        <v>59</v>
      </c>
    </row>
    <row r="87" spans="1:41" ht="16" x14ac:dyDescent="0.2">
      <c r="A87" s="1" t="s">
        <v>64</v>
      </c>
      <c r="B87" s="1" t="s">
        <v>183</v>
      </c>
      <c r="C87" s="1">
        <v>3</v>
      </c>
      <c r="D87" s="3">
        <v>18.072203196347033</v>
      </c>
      <c r="E87" s="3">
        <v>25.507696819120724</v>
      </c>
      <c r="F87" s="24">
        <v>70.833333333333329</v>
      </c>
      <c r="G87" s="34">
        <v>3.9323137500000001E-2</v>
      </c>
      <c r="H87" s="1">
        <v>1</v>
      </c>
      <c r="I87" s="1">
        <v>3</v>
      </c>
      <c r="J87" s="3">
        <v>26.224699999999999</v>
      </c>
      <c r="K87" s="3">
        <v>33.6124128143815</v>
      </c>
      <c r="L87" s="3">
        <v>-1.5115000000000001</v>
      </c>
      <c r="M87" s="29">
        <v>82.069797233333304</v>
      </c>
      <c r="N87" s="29">
        <v>28.497254983333299</v>
      </c>
      <c r="O87" s="1">
        <v>40</v>
      </c>
      <c r="P87" s="1">
        <v>7</v>
      </c>
      <c r="Q87" s="1">
        <v>1142</v>
      </c>
      <c r="R87" s="1">
        <v>408</v>
      </c>
      <c r="S87" s="1">
        <v>32</v>
      </c>
      <c r="T87" s="1">
        <v>0.46666069886452499</v>
      </c>
      <c r="U87" s="3">
        <v>1.25709861138361</v>
      </c>
      <c r="V87" s="6">
        <v>1582</v>
      </c>
      <c r="W87" s="1">
        <v>385.63847539059799</v>
      </c>
      <c r="X87" s="7">
        <v>4.9000000000000004</v>
      </c>
      <c r="Y87" s="26">
        <v>0.14000000000000001</v>
      </c>
      <c r="Z87" s="27">
        <v>4.7600000000000007</v>
      </c>
      <c r="AA87" s="26">
        <v>0.42</v>
      </c>
      <c r="AB87" s="27">
        <v>2.62</v>
      </c>
      <c r="AC87" s="1">
        <v>15364151.560241699</v>
      </c>
      <c r="AD87" s="1">
        <v>5.062127630270271E-2</v>
      </c>
      <c r="AE87" s="5">
        <v>-0.77242740842183799</v>
      </c>
      <c r="AF87" s="1">
        <v>7.8725904704751803</v>
      </c>
      <c r="AG87" s="10">
        <v>4358803.9867109666</v>
      </c>
      <c r="AH87" s="1">
        <v>50.822448882124654</v>
      </c>
      <c r="AI87" s="1">
        <v>6.9422539332683018</v>
      </c>
      <c r="AJ87" s="1">
        <v>0.90196702907732496</v>
      </c>
      <c r="AK87" s="1">
        <v>8.4575311180444604E-2</v>
      </c>
      <c r="AL87" s="1">
        <v>1.34576597422297E-2</v>
      </c>
      <c r="AM87" s="1">
        <f t="shared" si="2"/>
        <v>57.764702815392958</v>
      </c>
      <c r="AN87" s="1">
        <v>0.249914549172636</v>
      </c>
      <c r="AO87" s="1">
        <v>67</v>
      </c>
    </row>
    <row r="88" spans="1:41" ht="16" x14ac:dyDescent="0.2">
      <c r="A88" s="1" t="s">
        <v>65</v>
      </c>
      <c r="B88" s="1" t="s">
        <v>184</v>
      </c>
      <c r="C88" s="1">
        <v>3</v>
      </c>
      <c r="D88" s="3">
        <v>19.962121212121215</v>
      </c>
      <c r="E88" s="3">
        <v>26.952435099764756</v>
      </c>
      <c r="F88" s="24">
        <v>74.047591862223911</v>
      </c>
      <c r="G88" s="35">
        <v>1.5142342499999999E-2</v>
      </c>
      <c r="H88" s="1">
        <v>3</v>
      </c>
      <c r="I88" s="1">
        <v>1</v>
      </c>
      <c r="J88" s="3">
        <v>31.322399999999998</v>
      </c>
      <c r="K88" s="3">
        <v>35.092092283157797</v>
      </c>
      <c r="L88" s="3">
        <v>2.7008999999999999</v>
      </c>
      <c r="M88" s="29">
        <v>82.069797233333304</v>
      </c>
      <c r="N88" s="29">
        <v>28.497254983333299</v>
      </c>
      <c r="O88" s="1">
        <v>200</v>
      </c>
      <c r="P88" s="1">
        <v>7</v>
      </c>
      <c r="Q88" s="1">
        <v>1152</v>
      </c>
      <c r="R88" s="1">
        <v>440</v>
      </c>
      <c r="S88" s="1">
        <v>40</v>
      </c>
      <c r="T88" s="1">
        <v>0.47713283218680003</v>
      </c>
      <c r="U88" s="3">
        <v>1.2451411277581601</v>
      </c>
      <c r="V88" s="6">
        <v>1632</v>
      </c>
      <c r="W88" s="1">
        <v>392.20508691560201</v>
      </c>
      <c r="X88" s="7">
        <v>11.01</v>
      </c>
      <c r="Y88" s="26">
        <v>0.03</v>
      </c>
      <c r="Z88" s="27">
        <v>10.98</v>
      </c>
      <c r="AA88" s="26">
        <v>0.77</v>
      </c>
      <c r="AB88" s="27">
        <v>5.24</v>
      </c>
      <c r="AC88" s="1">
        <v>19974255.297790501</v>
      </c>
      <c r="AD88" s="1">
        <v>1.8912877805405404E-2</v>
      </c>
      <c r="AE88" s="5">
        <v>-0.88324353965088098</v>
      </c>
      <c r="AF88" s="1">
        <v>8.0394644518468805</v>
      </c>
      <c r="AG88" s="10">
        <v>1642857.1428571458</v>
      </c>
      <c r="AH88" s="1">
        <v>20.235129078935273</v>
      </c>
      <c r="AI88" s="1">
        <v>1.9582304497985206</v>
      </c>
      <c r="AJ88" s="1">
        <v>0.90105404752017204</v>
      </c>
      <c r="AK88" s="1">
        <v>8.8745762897869895E-2</v>
      </c>
      <c r="AL88" s="1">
        <v>1.0200189581958299E-2</v>
      </c>
      <c r="AM88" s="1">
        <f t="shared" si="2"/>
        <v>22.193359528733794</v>
      </c>
      <c r="AN88" s="1">
        <v>0.25137781894447703</v>
      </c>
      <c r="AO88" s="1">
        <v>5</v>
      </c>
    </row>
    <row r="89" spans="1:41" s="12" customFormat="1" ht="16" x14ac:dyDescent="0.2">
      <c r="A89" s="12" t="s">
        <v>66</v>
      </c>
      <c r="B89" s="12" t="s">
        <v>185</v>
      </c>
      <c r="C89" s="1">
        <v>0</v>
      </c>
      <c r="D89" s="14">
        <v>19.999999999999996</v>
      </c>
      <c r="E89" s="14">
        <v>31.163239352834164</v>
      </c>
      <c r="F89" s="36">
        <v>64.161513828491266</v>
      </c>
      <c r="G89" s="37">
        <v>2.7467504999999998E-3</v>
      </c>
      <c r="H89" s="12">
        <v>5</v>
      </c>
      <c r="I89" s="12">
        <v>0</v>
      </c>
      <c r="J89" s="14">
        <v>29.794599999999999</v>
      </c>
      <c r="K89" s="14">
        <v>35.109532106770097</v>
      </c>
      <c r="L89" s="14">
        <v>-0.69730000000000003</v>
      </c>
      <c r="M89" s="38">
        <v>82.069797233333304</v>
      </c>
      <c r="N89" s="38">
        <v>28.497254983333299</v>
      </c>
      <c r="O89" s="12">
        <v>3415</v>
      </c>
      <c r="P89" s="12">
        <v>7</v>
      </c>
      <c r="Q89" s="12">
        <v>503</v>
      </c>
      <c r="R89" s="12">
        <v>70</v>
      </c>
      <c r="S89" s="12">
        <v>14</v>
      </c>
      <c r="T89" s="12">
        <v>0.46131037169424699</v>
      </c>
      <c r="U89" s="14">
        <v>1.3583350700638901</v>
      </c>
      <c r="V89" s="17">
        <v>587</v>
      </c>
      <c r="W89" s="12">
        <v>361.63645137185898</v>
      </c>
      <c r="X89" s="18">
        <v>13.71</v>
      </c>
      <c r="Y89" s="39">
        <v>0.02</v>
      </c>
      <c r="Z89" s="40">
        <v>13.69</v>
      </c>
      <c r="AA89" s="39">
        <v>0.97</v>
      </c>
      <c r="AB89" s="40">
        <v>12.42</v>
      </c>
      <c r="AC89" s="12">
        <v>1479462.7415771501</v>
      </c>
      <c r="AD89" s="12">
        <v>6.4729429405405402E-3</v>
      </c>
      <c r="AE89" s="16">
        <v>-1.1507719425626</v>
      </c>
      <c r="AF89" s="12">
        <v>6.7867524392912699</v>
      </c>
      <c r="AG89" s="21">
        <v>627906.97674418637</v>
      </c>
      <c r="AH89" s="12">
        <v>44.63140711409833</v>
      </c>
      <c r="AI89" s="12">
        <v>2.6459553401670717</v>
      </c>
      <c r="AJ89" s="12">
        <v>0.85941675324823696</v>
      </c>
      <c r="AK89" s="12">
        <v>4.73708538650775E-2</v>
      </c>
      <c r="AL89" s="12">
        <v>9.3212392886685105E-2</v>
      </c>
      <c r="AM89" s="12">
        <f t="shared" si="2"/>
        <v>47.277362454265401</v>
      </c>
      <c r="AN89" s="12">
        <v>0.208964968610479</v>
      </c>
      <c r="AO89" s="12">
        <v>1</v>
      </c>
    </row>
    <row r="90" spans="1:41" ht="16" x14ac:dyDescent="0.2">
      <c r="A90" s="1" t="s">
        <v>15</v>
      </c>
      <c r="B90" s="1" t="s">
        <v>187</v>
      </c>
      <c r="C90" s="1">
        <v>0</v>
      </c>
      <c r="D90" s="3">
        <v>2.2829999999999999E-3</v>
      </c>
      <c r="E90" s="3">
        <v>2.0323442136498514E-2</v>
      </c>
      <c r="F90" s="4">
        <v>11.233333333333334</v>
      </c>
      <c r="G90" s="3"/>
      <c r="H90" s="1">
        <v>0</v>
      </c>
      <c r="I90" s="1">
        <v>0</v>
      </c>
      <c r="L90" s="1"/>
      <c r="O90" s="1" t="s">
        <v>199</v>
      </c>
      <c r="Q90" s="1">
        <v>1</v>
      </c>
      <c r="R90" s="1">
        <v>0</v>
      </c>
      <c r="S90" s="1">
        <v>0</v>
      </c>
      <c r="T90" s="1">
        <v>0.2</v>
      </c>
      <c r="U90" s="3">
        <v>2</v>
      </c>
      <c r="V90" s="6">
        <v>1</v>
      </c>
      <c r="W90" s="1">
        <v>171.13905270000001</v>
      </c>
      <c r="X90" s="3"/>
      <c r="AC90" s="1">
        <v>185132.78125</v>
      </c>
      <c r="AE90" s="5">
        <v>1</v>
      </c>
      <c r="AF90" s="1">
        <v>1</v>
      </c>
      <c r="AN90" s="1">
        <v>0</v>
      </c>
    </row>
    <row r="91" spans="1:41" ht="16" x14ac:dyDescent="0.2">
      <c r="A91" s="1" t="s">
        <v>16</v>
      </c>
      <c r="B91" s="1" t="s">
        <v>188</v>
      </c>
      <c r="C91" s="1">
        <v>0</v>
      </c>
      <c r="D91" s="3">
        <v>3.0758571428571428E-3</v>
      </c>
      <c r="E91" s="3">
        <v>2.3630144503383937E-2</v>
      </c>
      <c r="F91" s="4">
        <v>13.016666666666667</v>
      </c>
      <c r="G91" s="3"/>
      <c r="H91" s="1">
        <v>0</v>
      </c>
      <c r="I91" s="1">
        <v>0</v>
      </c>
      <c r="L91" s="1"/>
      <c r="O91" s="1" t="s">
        <v>199</v>
      </c>
      <c r="Q91" s="1">
        <v>1</v>
      </c>
      <c r="R91" s="1">
        <v>0</v>
      </c>
      <c r="S91" s="1">
        <v>0</v>
      </c>
      <c r="T91" s="1">
        <v>0.2</v>
      </c>
      <c r="U91" s="3">
        <v>2</v>
      </c>
      <c r="V91" s="6">
        <v>1</v>
      </c>
      <c r="W91" s="1">
        <v>171.13905270000001</v>
      </c>
      <c r="X91" s="3"/>
      <c r="AC91" s="1">
        <v>278307.4375</v>
      </c>
      <c r="AE91" s="5">
        <v>1</v>
      </c>
      <c r="AF91" s="1">
        <v>1</v>
      </c>
      <c r="AN91" s="1">
        <v>0</v>
      </c>
    </row>
    <row r="92" spans="1:41" ht="16" x14ac:dyDescent="0.2">
      <c r="A92" s="1" t="s">
        <v>17</v>
      </c>
      <c r="B92" s="1" t="s">
        <v>189</v>
      </c>
      <c r="C92" s="1">
        <v>0</v>
      </c>
      <c r="D92" s="3">
        <v>2.4634285714285708E-3</v>
      </c>
      <c r="E92" s="3">
        <v>2.5736673217084144E-2</v>
      </c>
      <c r="F92" s="41">
        <v>9.5716666666666672</v>
      </c>
      <c r="G92" s="3"/>
      <c r="H92" s="1">
        <v>0</v>
      </c>
      <c r="I92" s="1">
        <v>0</v>
      </c>
      <c r="L92" s="1"/>
      <c r="Q92" s="1">
        <v>0</v>
      </c>
      <c r="R92" s="1">
        <v>0</v>
      </c>
      <c r="S92" s="1">
        <v>1</v>
      </c>
      <c r="T92" s="1">
        <v>0.157894736842105</v>
      </c>
      <c r="U92" s="3">
        <v>1.68421052631579</v>
      </c>
      <c r="V92" s="6">
        <v>1</v>
      </c>
      <c r="W92" s="1">
        <v>339.19993829999999</v>
      </c>
      <c r="X92" s="3"/>
      <c r="AC92" s="1">
        <v>52618.94140625</v>
      </c>
      <c r="AE92" s="5">
        <v>4</v>
      </c>
      <c r="AF92" s="1">
        <v>4</v>
      </c>
      <c r="AN92" s="1">
        <v>9.0909090909090898E-2</v>
      </c>
    </row>
    <row r="93" spans="1:41" ht="16" x14ac:dyDescent="0.2">
      <c r="A93" s="1" t="s">
        <v>95</v>
      </c>
      <c r="B93" s="1" t="s">
        <v>190</v>
      </c>
      <c r="C93" s="1">
        <v>0</v>
      </c>
      <c r="D93" s="3">
        <v>2.7934782608695654E-3</v>
      </c>
      <c r="E93" s="3">
        <v>1.8051555805296059E-2</v>
      </c>
      <c r="F93" s="4">
        <v>15.475</v>
      </c>
      <c r="G93" s="3"/>
      <c r="H93" s="1">
        <v>0</v>
      </c>
      <c r="I93" s="1">
        <v>0</v>
      </c>
      <c r="L93" s="1"/>
      <c r="O93" s="1" t="s">
        <v>199</v>
      </c>
      <c r="Q93" s="1">
        <v>25</v>
      </c>
      <c r="R93" s="1">
        <v>1</v>
      </c>
      <c r="S93" s="1">
        <v>7</v>
      </c>
      <c r="T93" s="1">
        <v>0.324807161840584</v>
      </c>
      <c r="U93" s="3">
        <v>1.85047527784413</v>
      </c>
      <c r="V93" s="6">
        <v>33</v>
      </c>
      <c r="W93" s="1">
        <v>225.18483138048299</v>
      </c>
      <c r="X93" s="3"/>
      <c r="AC93" s="1">
        <v>404384.08251953102</v>
      </c>
      <c r="AE93" s="5">
        <v>2.1063106320227201</v>
      </c>
      <c r="AF93" s="1">
        <v>2.1063106320227201</v>
      </c>
      <c r="AN93" s="1">
        <v>3.7458623634344303E-2</v>
      </c>
    </row>
    <row r="94" spans="1:41" ht="16" x14ac:dyDescent="0.2">
      <c r="A94" s="1" t="s">
        <v>96</v>
      </c>
      <c r="B94" s="1" t="s">
        <v>191</v>
      </c>
      <c r="C94" s="1">
        <v>0</v>
      </c>
      <c r="D94" s="3">
        <v>2.5954545454545453E-3</v>
      </c>
      <c r="E94" s="3">
        <v>1.8594671264376136E-2</v>
      </c>
      <c r="F94" s="4">
        <v>13.958055555555553</v>
      </c>
      <c r="G94" s="3"/>
      <c r="H94" s="1">
        <v>0</v>
      </c>
      <c r="I94" s="1">
        <v>0</v>
      </c>
      <c r="L94" s="1"/>
      <c r="O94" s="1" t="s">
        <v>199</v>
      </c>
      <c r="Q94" s="1">
        <v>12</v>
      </c>
      <c r="R94" s="1">
        <v>3</v>
      </c>
      <c r="S94" s="1">
        <v>6</v>
      </c>
      <c r="T94" s="1">
        <v>0.227102930292504</v>
      </c>
      <c r="U94" s="3">
        <v>1.9116838313925</v>
      </c>
      <c r="V94" s="6">
        <v>21</v>
      </c>
      <c r="W94" s="1">
        <v>200.87136608340199</v>
      </c>
      <c r="X94" s="3"/>
      <c r="AC94" s="1">
        <v>708608.71191406297</v>
      </c>
      <c r="AE94" s="5">
        <v>1.6994714820802399</v>
      </c>
      <c r="AF94" s="1">
        <v>1.6994714820802399</v>
      </c>
      <c r="AN94" s="1">
        <v>3.41034683617472E-2</v>
      </c>
    </row>
    <row r="95" spans="1:41" s="12" customFormat="1" ht="16" x14ac:dyDescent="0.2">
      <c r="A95" s="12" t="s">
        <v>20</v>
      </c>
      <c r="B95" s="12" t="s">
        <v>192</v>
      </c>
      <c r="C95" s="1">
        <v>0</v>
      </c>
      <c r="D95" s="14">
        <v>2.6772857142857141E-3</v>
      </c>
      <c r="E95" s="14">
        <v>2.1582311280013814E-2</v>
      </c>
      <c r="F95" s="15">
        <v>12.405000000000001</v>
      </c>
      <c r="G95" s="14"/>
      <c r="H95" s="12">
        <v>0</v>
      </c>
      <c r="I95" s="12">
        <v>0</v>
      </c>
      <c r="J95" s="14"/>
      <c r="K95" s="14"/>
      <c r="Q95" s="12">
        <v>32</v>
      </c>
      <c r="R95" s="12">
        <v>0</v>
      </c>
      <c r="S95" s="12">
        <v>10</v>
      </c>
      <c r="T95" s="12">
        <v>0.53855589938857695</v>
      </c>
      <c r="U95" s="14">
        <v>1.84942172472084</v>
      </c>
      <c r="V95" s="17">
        <v>42</v>
      </c>
      <c r="W95" s="12">
        <v>231.47020063614499</v>
      </c>
      <c r="X95" s="14"/>
      <c r="AC95" s="12">
        <v>929653.11108398403</v>
      </c>
      <c r="AE95" s="16">
        <v>1.7581779487057001</v>
      </c>
      <c r="AF95" s="12">
        <v>1.7581779487057001</v>
      </c>
      <c r="AN95" s="12">
        <v>1.92883414464366E-2</v>
      </c>
    </row>
    <row r="96" spans="1:41" x14ac:dyDescent="0.2">
      <c r="A96" s="1" t="s">
        <v>1</v>
      </c>
      <c r="B96" s="1" t="s">
        <v>67</v>
      </c>
      <c r="C96" s="1">
        <v>0</v>
      </c>
      <c r="D96" s="3">
        <v>0</v>
      </c>
      <c r="E96" s="3">
        <v>0</v>
      </c>
      <c r="F96" s="4"/>
      <c r="G96" s="3"/>
      <c r="H96" s="1">
        <v>0</v>
      </c>
      <c r="I96" s="1">
        <v>0</v>
      </c>
      <c r="L96" s="1"/>
      <c r="O96" s="1" t="s">
        <v>193</v>
      </c>
      <c r="Q96" s="1">
        <v>1128</v>
      </c>
      <c r="R96" s="1">
        <v>1201</v>
      </c>
      <c r="S96" s="1">
        <v>389</v>
      </c>
      <c r="T96" s="1">
        <v>0.443980448780399</v>
      </c>
      <c r="U96" s="3">
        <v>1.3187030227604</v>
      </c>
      <c r="W96" s="1">
        <v>306.45789432640299</v>
      </c>
      <c r="X96" s="3"/>
      <c r="AC96" s="1">
        <v>10575558.840042099</v>
      </c>
      <c r="AE96" s="5">
        <v>5.9312881279821896</v>
      </c>
      <c r="AF96" s="1">
        <v>5.9312881279821896</v>
      </c>
      <c r="AN96" s="1">
        <v>0.24151899636572599</v>
      </c>
    </row>
    <row r="97" spans="1:40" x14ac:dyDescent="0.2">
      <c r="A97" s="1" t="s">
        <v>2</v>
      </c>
      <c r="B97" s="1" t="s">
        <v>68</v>
      </c>
      <c r="C97" s="1">
        <v>0</v>
      </c>
      <c r="D97" s="3">
        <v>0</v>
      </c>
      <c r="E97" s="3">
        <v>0</v>
      </c>
      <c r="F97" s="4"/>
      <c r="G97" s="3"/>
      <c r="H97" s="1">
        <v>0</v>
      </c>
      <c r="I97" s="1">
        <v>0</v>
      </c>
      <c r="L97" s="1"/>
      <c r="O97" s="1" t="s">
        <v>194</v>
      </c>
      <c r="Q97" s="1">
        <v>1107</v>
      </c>
      <c r="R97" s="1">
        <v>1140</v>
      </c>
      <c r="S97" s="1">
        <v>358</v>
      </c>
      <c r="T97" s="1">
        <v>0.44030720385717398</v>
      </c>
      <c r="U97" s="3">
        <v>1.32295868158732</v>
      </c>
      <c r="W97" s="1">
        <v>306.01896462978402</v>
      </c>
      <c r="X97" s="3"/>
      <c r="AC97" s="1">
        <v>10029416.071601899</v>
      </c>
      <c r="AE97" s="5">
        <v>5.9169604523786203</v>
      </c>
      <c r="AF97" s="1">
        <v>5.9169604523786203</v>
      </c>
      <c r="AN97" s="1">
        <v>0.240351456687767</v>
      </c>
    </row>
    <row r="98" spans="1:40" x14ac:dyDescent="0.2">
      <c r="A98" s="1" t="s">
        <v>3</v>
      </c>
      <c r="B98" s="1" t="s">
        <v>69</v>
      </c>
      <c r="C98" s="1">
        <v>0</v>
      </c>
      <c r="D98" s="3">
        <v>0</v>
      </c>
      <c r="E98" s="3">
        <v>0</v>
      </c>
      <c r="F98" s="4"/>
      <c r="G98" s="3"/>
      <c r="H98" s="1">
        <v>0</v>
      </c>
      <c r="I98" s="1">
        <v>0</v>
      </c>
      <c r="L98" s="1"/>
      <c r="O98" s="1" t="s">
        <v>195</v>
      </c>
      <c r="Q98" s="1">
        <v>868</v>
      </c>
      <c r="R98" s="1">
        <v>750</v>
      </c>
      <c r="S98" s="1">
        <v>194</v>
      </c>
      <c r="T98" s="1">
        <v>0.44295130778320002</v>
      </c>
      <c r="U98" s="3">
        <v>1.32925341914254</v>
      </c>
      <c r="W98" s="1">
        <v>301.18058906461101</v>
      </c>
      <c r="X98" s="3"/>
      <c r="AC98" s="1">
        <v>3731718.13848877</v>
      </c>
      <c r="AE98" s="5">
        <v>5.7860802745372197</v>
      </c>
      <c r="AF98" s="1">
        <v>5.7860802745372304</v>
      </c>
      <c r="AN98" s="1">
        <v>0.237943070816765</v>
      </c>
    </row>
    <row r="99" spans="1:40" x14ac:dyDescent="0.2">
      <c r="A99" s="1" t="s">
        <v>4</v>
      </c>
      <c r="B99" s="1" t="s">
        <v>70</v>
      </c>
      <c r="C99" s="1">
        <v>0</v>
      </c>
      <c r="D99" s="3">
        <v>0</v>
      </c>
      <c r="E99" s="3">
        <v>0</v>
      </c>
      <c r="F99" s="4"/>
      <c r="G99" s="3"/>
      <c r="H99" s="1">
        <v>0</v>
      </c>
      <c r="I99" s="1">
        <v>0</v>
      </c>
      <c r="L99" s="1"/>
      <c r="O99" s="1" t="s">
        <v>196</v>
      </c>
      <c r="Q99" s="1">
        <v>1019</v>
      </c>
      <c r="R99" s="1">
        <v>940</v>
      </c>
      <c r="S99" s="1">
        <v>282</v>
      </c>
      <c r="T99" s="1">
        <v>0.443038028009202</v>
      </c>
      <c r="U99" s="3">
        <v>1.3221314898841701</v>
      </c>
      <c r="W99" s="1">
        <v>306.44933265944002</v>
      </c>
      <c r="X99" s="3"/>
      <c r="AC99" s="1">
        <v>8796512.2215881404</v>
      </c>
      <c r="AE99" s="5">
        <v>5.9218973436611</v>
      </c>
      <c r="AF99" s="1">
        <v>5.9218973436611098</v>
      </c>
      <c r="AN99" s="1">
        <v>0.239648619254544</v>
      </c>
    </row>
    <row r="100" spans="1:40" x14ac:dyDescent="0.2">
      <c r="A100" s="1" t="s">
        <v>5</v>
      </c>
      <c r="B100" s="1" t="s">
        <v>71</v>
      </c>
      <c r="C100" s="1">
        <v>0</v>
      </c>
      <c r="D100" s="3">
        <v>0</v>
      </c>
      <c r="E100" s="3">
        <v>0</v>
      </c>
      <c r="F100" s="4"/>
      <c r="G100" s="3"/>
      <c r="H100" s="1">
        <v>0</v>
      </c>
      <c r="I100" s="1">
        <v>0</v>
      </c>
      <c r="L100" s="1"/>
      <c r="O100" s="1" t="s">
        <v>197</v>
      </c>
      <c r="Q100" s="1">
        <v>975</v>
      </c>
      <c r="R100" s="1">
        <v>830</v>
      </c>
      <c r="S100" s="1">
        <v>220</v>
      </c>
      <c r="T100" s="1">
        <v>0.44144685723006399</v>
      </c>
      <c r="U100" s="3">
        <v>1.3255637023029601</v>
      </c>
      <c r="W100" s="1">
        <v>306.51535974465298</v>
      </c>
      <c r="X100" s="3"/>
      <c r="AC100" s="1">
        <v>5568301.3783264197</v>
      </c>
      <c r="AE100" s="5">
        <v>5.9182133726835504</v>
      </c>
      <c r="AF100" s="1">
        <v>5.9182133726835504</v>
      </c>
      <c r="AN100" s="1">
        <v>0.23873507334191299</v>
      </c>
    </row>
    <row r="101" spans="1:40" s="12" customFormat="1" x14ac:dyDescent="0.2">
      <c r="A101" s="12" t="s">
        <v>0</v>
      </c>
      <c r="B101" s="12" t="s">
        <v>72</v>
      </c>
      <c r="C101" s="1">
        <v>0</v>
      </c>
      <c r="D101" s="3">
        <v>0</v>
      </c>
      <c r="E101" s="3">
        <v>0</v>
      </c>
      <c r="F101" s="15"/>
      <c r="G101" s="14"/>
      <c r="H101" s="12">
        <v>0</v>
      </c>
      <c r="I101" s="1">
        <v>0</v>
      </c>
      <c r="J101" s="14"/>
      <c r="K101" s="14"/>
      <c r="O101" s="12" t="s">
        <v>198</v>
      </c>
      <c r="Q101" s="12">
        <v>1255</v>
      </c>
      <c r="R101" s="12">
        <v>1185</v>
      </c>
      <c r="S101" s="12">
        <v>376</v>
      </c>
      <c r="T101" s="12">
        <v>0.44216058152654197</v>
      </c>
      <c r="U101" s="14">
        <v>1.3357148720412599</v>
      </c>
      <c r="V101" s="39"/>
      <c r="W101" s="12">
        <v>306.88219808014702</v>
      </c>
      <c r="X101" s="3"/>
      <c r="AC101" s="12">
        <v>16446040.1295166</v>
      </c>
      <c r="AE101" s="16">
        <v>5.8298346454654499</v>
      </c>
      <c r="AF101" s="12">
        <v>5.8298346454654499</v>
      </c>
      <c r="AN101" s="12">
        <v>0.231266601967163</v>
      </c>
    </row>
  </sheetData>
  <phoneticPr fontId="5" type="noConversion"/>
  <conditionalFormatting sqref="V1:V89">
    <cfRule type="cellIs" dxfId="2" priority="1" operator="lessThan">
      <formula>800</formula>
    </cfRule>
  </conditionalFormatting>
  <dataValidations count="5">
    <dataValidation errorStyle="warning" allowBlank="1" sqref="G1:G2 B1:B26 O1:O26 G7 M55:N71 F55:F89 Y1:AB89 G27:G89 V6:V95 M84:N89 AG1:AG89" xr:uid="{94A92419-ECA9-0946-BE36-63985D0EFF6F}"/>
    <dataValidation type="decimal" allowBlank="1" showInputMessage="1" showErrorMessage="1" errorTitle="Error" error="Not in range [-180, 180]" promptTitle="Decimal Longitude" prompt="Longitude in decimal degrees._x000a_East of Greenwich (0) is positive._x000a_Example: 15.0012_x000a__x000a_Darwin core supl. info:_x000a_The geographic longitude (in decimal_x000a_degrees, using the spatial reference_x000a_system given in geodeticDatum) of the_x000a_geographic center of a Location._x000a_..." sqref="N72:N83 N1:N54" xr:uid="{D5B5B829-3950-3E40-B4F6-4A338EB802D4}">
      <formula1>-180</formula1>
      <formula2>180</formula2>
    </dataValidation>
    <dataValidation type="decimal" allowBlank="1" showInputMessage="1" showErrorMessage="1" errorTitle="Error" error="Not in range [-90, 90]" promptTitle="Decimal Latitude" prompt="Latitude in decimal degrees._x000a_Northern hemisphere is positive._x000a_Example: 78.1500_x000a__x000a_Darwin core supl. info:_x000a_The geographic latitude (in decimal_x000a_degrees, using the spatial reference_x000a_system given in geodeticDatum) of the_x000a_geographic center of a Location._x000a_Posi..." sqref="M72:M83 N34 M1:M54 AG1:AG89" xr:uid="{4B50E591-DF90-AF46-8120-7908114A8C5E}">
      <formula1>-90</formula1>
      <formula2>90</formula2>
    </dataValidation>
    <dataValidation allowBlank="1" showInputMessage="1" showErrorMessage="1" promptTitle="Station Name" prompt="The name of the station. NLEG..., etc_x000a_This is recorded as SS(superstation) in the cruise logger." sqref="M34" xr:uid="{9EE6C6BC-175D-7D4F-AC07-26E922F91CDD}"/>
    <dataValidation type="decimal" operator="greaterThan" allowBlank="1" showInputMessage="1" showErrorMessage="1" errorTitle="Error" error="Decimal &gt; 0" promptTitle="Filtered volume (mL)" prompt="Filtered volume in decimal millilitres" sqref="V1:V5" xr:uid="{5872F1E6-803D-1546-8E00-0E68AFF2011C}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Maria Guadalupe Digernes</cp:lastModifiedBy>
  <dcterms:created xsi:type="dcterms:W3CDTF">2018-10-05T12:06:54Z</dcterms:created>
  <dcterms:modified xsi:type="dcterms:W3CDTF">2024-11-24T23:55:04Z</dcterms:modified>
</cp:coreProperties>
</file>