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02/Downloads/visualizacao/"/>
    </mc:Choice>
  </mc:AlternateContent>
  <xr:revisionPtr revIDLastSave="0" documentId="13_ncr:1_{EBA7E834-4459-D54E-8C6E-DC2988AF0A99}" xr6:coauthVersionLast="36" xr6:coauthVersionMax="45" xr10:uidLastSave="{00000000-0000-0000-0000-000000000000}"/>
  <bookViews>
    <workbookView xWindow="2560" yWindow="700" windowWidth="37220" windowHeight="15940" xr2:uid="{7C27B181-AEB3-9C4B-AE28-EA8045717AA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L29" i="1"/>
  <c r="I29" i="1"/>
  <c r="F29" i="1"/>
  <c r="C29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P3" i="1"/>
  <c r="M3" i="1"/>
  <c r="J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<sst xmlns="http://schemas.openxmlformats.org/spreadsheetml/2006/main" count="46" uniqueCount="46">
  <si>
    <t xml:space="preserve">Brasil </t>
  </si>
  <si>
    <t xml:space="preserve">Rondônia </t>
  </si>
  <si>
    <t>Acre</t>
  </si>
  <si>
    <t>Amazonas</t>
  </si>
  <si>
    <t>Roraima</t>
  </si>
  <si>
    <t>Pará</t>
  </si>
  <si>
    <t>Amapá</t>
  </si>
  <si>
    <t xml:space="preserve">Tocantins </t>
  </si>
  <si>
    <t xml:space="preserve">Maranhao </t>
  </si>
  <si>
    <t>Piauí</t>
  </si>
  <si>
    <t>Ceará</t>
  </si>
  <si>
    <t>Rio Grande do Norte</t>
  </si>
  <si>
    <t xml:space="preserve">Paraiba </t>
  </si>
  <si>
    <t>Pernambuco</t>
  </si>
  <si>
    <t>Alagoas</t>
  </si>
  <si>
    <t xml:space="preserve">Sergipe </t>
  </si>
  <si>
    <t>Bahia</t>
  </si>
  <si>
    <t>Minas Gerais</t>
  </si>
  <si>
    <t>Espírito Santo</t>
  </si>
  <si>
    <t xml:space="preserve">Rio de Janeiro </t>
  </si>
  <si>
    <t>São Paulo</t>
  </si>
  <si>
    <t>Paraná</t>
  </si>
  <si>
    <t xml:space="preserve">Santa Catarina </t>
  </si>
  <si>
    <t>Rio Grande do Sul</t>
  </si>
  <si>
    <t>Mato Grosso do Sul</t>
  </si>
  <si>
    <t xml:space="preserve">Mato Grosso  </t>
  </si>
  <si>
    <t>Goiás + DF</t>
  </si>
  <si>
    <t>Area de Pastagem (hectares)</t>
  </si>
  <si>
    <t>Menor que 20</t>
  </si>
  <si>
    <t>Entre 20 e 200</t>
  </si>
  <si>
    <t>Entre 200 e 1000</t>
  </si>
  <si>
    <t>Entre 1000 e 2500</t>
  </si>
  <si>
    <t>Maior que 2500</t>
  </si>
  <si>
    <t>Total</t>
  </si>
  <si>
    <t xml:space="preserve">Proporcao 1 </t>
  </si>
  <si>
    <t>Proporcao 2</t>
  </si>
  <si>
    <t>Proporcao 3</t>
  </si>
  <si>
    <t>Proporcao 4</t>
  </si>
  <si>
    <t>Proporcao 5</t>
  </si>
  <si>
    <t>P1</t>
  </si>
  <si>
    <t>P2</t>
  </si>
  <si>
    <t>P3</t>
  </si>
  <si>
    <t>P4</t>
  </si>
  <si>
    <t>P5</t>
  </si>
  <si>
    <t xml:space="preserve">codigo_uf </t>
  </si>
  <si>
    <t>T_tam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</si>
</sst>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1" xfId="1" applyNumberFormat="1" applyFont="1" applyBorder="1" applyAlignment="1">
      <alignment horizontal="left" indent="7"/>
    </xf>
    <xf numFmtId="49" fontId="0" fillId="0" borderId="2" xfId="0" applyNumberFormat="1" applyFill="1" applyBorder="1"/>
    <xf numFmtId="49" fontId="0" fillId="0" borderId="0" xfId="0" applyNumberFormat="1"/>
    <xf numFmtId="0" fontId="0" fillId="0" borderId="2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DFAD-E318-1942-8F14-E8130FA1B602}">
  <dimension ref="A1:S29"/>
  <sheetViews>
    <sheetView tabSelected="1" workbookViewId="0">
      <selection activeCell="Q29" sqref="Q29"/>
    </sheetView>
  </sheetViews>
  <sheetFormatPr baseColWidth="10" defaultRowHeight="16" x14ac:dyDescent="0.2"/>
  <cols>
    <col min="1" max="1" width="18.1640625" bestFit="1" customWidth="1"/>
    <col min="2" max="2" width="25.33203125" bestFit="1" customWidth="1"/>
    <col min="3" max="3" width="12.5" bestFit="1" customWidth="1"/>
    <col min="4" max="5" width="12.5" style="3" customWidth="1"/>
    <col min="6" max="6" width="13" bestFit="1" customWidth="1"/>
    <col min="7" max="7" width="13" style="3" customWidth="1"/>
    <col min="8" max="8" width="13" style="5" customWidth="1"/>
    <col min="9" max="9" width="15" bestFit="1" customWidth="1"/>
    <col min="10" max="10" width="15" style="3" customWidth="1"/>
    <col min="11" max="11" width="15" style="5" customWidth="1"/>
    <col min="12" max="12" width="16" bestFit="1" customWidth="1"/>
    <col min="13" max="13" width="16" style="5" customWidth="1"/>
    <col min="14" max="14" width="16" style="3" customWidth="1"/>
    <col min="15" max="15" width="14" bestFit="1" customWidth="1"/>
    <col min="16" max="16" width="23" style="5" bestFit="1" customWidth="1"/>
    <col min="17" max="17" width="14" style="3" customWidth="1"/>
    <col min="18" max="18" width="8.1640625" bestFit="1" customWidth="1"/>
    <col min="19" max="19" width="10.83203125" style="8"/>
  </cols>
  <sheetData>
    <row r="1" spans="1:19" x14ac:dyDescent="0.2">
      <c r="A1" s="1"/>
      <c r="B1" s="1" t="s">
        <v>27</v>
      </c>
      <c r="C1" s="1" t="s">
        <v>28</v>
      </c>
      <c r="D1" s="2" t="s">
        <v>34</v>
      </c>
      <c r="E1" s="2" t="s">
        <v>39</v>
      </c>
      <c r="F1" s="1" t="s">
        <v>29</v>
      </c>
      <c r="G1" s="2" t="s">
        <v>35</v>
      </c>
      <c r="H1" s="4" t="s">
        <v>40</v>
      </c>
      <c r="I1" s="1" t="s">
        <v>30</v>
      </c>
      <c r="J1" s="2" t="s">
        <v>36</v>
      </c>
      <c r="K1" s="4" t="s">
        <v>41</v>
      </c>
      <c r="L1" s="1" t="s">
        <v>31</v>
      </c>
      <c r="M1" s="4" t="s">
        <v>37</v>
      </c>
      <c r="N1" s="2" t="s">
        <v>42</v>
      </c>
      <c r="O1" s="1" t="s">
        <v>32</v>
      </c>
      <c r="P1" s="4" t="s">
        <v>38</v>
      </c>
      <c r="Q1" s="2" t="s">
        <v>43</v>
      </c>
      <c r="R1" s="1" t="s">
        <v>33</v>
      </c>
      <c r="S1" s="7" t="s">
        <v>44</v>
      </c>
    </row>
    <row r="2" spans="1:19" x14ac:dyDescent="0.2">
      <c r="A2" s="1" t="s">
        <v>0</v>
      </c>
      <c r="B2" s="1">
        <v>149670217</v>
      </c>
      <c r="C2" s="1">
        <v>1236314</v>
      </c>
      <c r="D2" s="2"/>
      <c r="E2" s="2"/>
      <c r="F2" s="1">
        <v>1110242</v>
      </c>
      <c r="G2" s="2"/>
      <c r="H2" s="4"/>
      <c r="I2" s="1">
        <v>16870</v>
      </c>
      <c r="J2" s="2"/>
      <c r="K2" s="4"/>
      <c r="L2" s="1">
        <v>27801</v>
      </c>
      <c r="M2" s="4"/>
      <c r="N2" s="2"/>
      <c r="O2" s="1">
        <v>12204</v>
      </c>
      <c r="P2" s="4"/>
      <c r="Q2" s="2"/>
      <c r="R2" s="1">
        <v>2555333</v>
      </c>
    </row>
    <row r="3" spans="1:19" x14ac:dyDescent="0.2">
      <c r="A3" s="1" t="s">
        <v>1</v>
      </c>
      <c r="B3" s="1">
        <v>5973261</v>
      </c>
      <c r="C3" s="1">
        <v>16456</v>
      </c>
      <c r="D3" s="2">
        <f t="shared" ref="D3:D28" si="0">C3/R3</f>
        <v>0.22489476849067949</v>
      </c>
      <c r="E3" s="4">
        <f>D3*50</f>
        <v>11.244738424533974</v>
      </c>
      <c r="F3" s="1">
        <v>49576</v>
      </c>
      <c r="G3" s="2">
        <f t="shared" ref="G3:G28" si="1">F3/R3</f>
        <v>0.67752692286667027</v>
      </c>
      <c r="H3" s="4">
        <f>G3*50</f>
        <v>33.876346143333514</v>
      </c>
      <c r="I3" s="1">
        <v>6034</v>
      </c>
      <c r="J3" s="2">
        <f t="shared" ref="J3:J28" si="2">I3/R3</f>
        <v>8.246323730388673E-2</v>
      </c>
      <c r="K3" s="4">
        <f>J3*50</f>
        <v>4.1231618651943363</v>
      </c>
      <c r="L3" s="1">
        <v>810</v>
      </c>
      <c r="M3" s="4">
        <f>L3/R3</f>
        <v>1.1069808123325862E-2</v>
      </c>
      <c r="N3" s="2">
        <f>M3*50</f>
        <v>0.55349040616629308</v>
      </c>
      <c r="O3" s="1">
        <v>296</v>
      </c>
      <c r="P3" s="6">
        <f>O3/R3</f>
        <v>4.0452632154375995E-3</v>
      </c>
      <c r="Q3" s="2">
        <f>P3*50</f>
        <v>0.20226316077187997</v>
      </c>
      <c r="R3" s="1">
        <v>73172</v>
      </c>
      <c r="S3" s="8">
        <v>11</v>
      </c>
    </row>
    <row r="4" spans="1:19" x14ac:dyDescent="0.2">
      <c r="A4" s="1" t="s">
        <v>2</v>
      </c>
      <c r="B4" s="1">
        <v>1419137</v>
      </c>
      <c r="C4" s="1">
        <v>3848</v>
      </c>
      <c r="D4" s="2">
        <f t="shared" si="0"/>
        <v>0.16996466431095406</v>
      </c>
      <c r="E4" s="4">
        <f t="shared" ref="E4:E28" si="3">D4*50</f>
        <v>8.4982332155477032</v>
      </c>
      <c r="F4" s="1">
        <v>15344</v>
      </c>
      <c r="G4" s="2">
        <f t="shared" si="1"/>
        <v>0.67773851590106005</v>
      </c>
      <c r="H4" s="4">
        <f t="shared" ref="H4:H28" si="4">G4*50</f>
        <v>33.886925795053003</v>
      </c>
      <c r="I4" s="1">
        <v>2973</v>
      </c>
      <c r="J4" s="2">
        <f t="shared" si="2"/>
        <v>0.13131625441696113</v>
      </c>
      <c r="K4" s="4">
        <f t="shared" ref="K4:K28" si="5">J4*50</f>
        <v>6.5658127208480561</v>
      </c>
      <c r="L4" s="1">
        <v>309</v>
      </c>
      <c r="M4" s="4">
        <f t="shared" ref="M4:M28" si="6">L4/R4</f>
        <v>1.3648409893992932E-2</v>
      </c>
      <c r="N4" s="2">
        <f t="shared" ref="N4:N28" si="7">M4*50</f>
        <v>0.68242049469964661</v>
      </c>
      <c r="O4" s="1">
        <v>166</v>
      </c>
      <c r="P4" s="4">
        <f t="shared" ref="P4:P28" si="8">O4/R4</f>
        <v>7.332155477031802E-3</v>
      </c>
      <c r="Q4" s="2">
        <f t="shared" ref="Q4:Q28" si="9">P4*50</f>
        <v>0.3666077738515901</v>
      </c>
      <c r="R4" s="1">
        <v>22640</v>
      </c>
      <c r="S4" s="8">
        <v>12</v>
      </c>
    </row>
    <row r="5" spans="1:19" x14ac:dyDescent="0.2">
      <c r="A5" s="1" t="s">
        <v>3</v>
      </c>
      <c r="B5" s="1">
        <v>1059909</v>
      </c>
      <c r="C5" s="1">
        <v>3540</v>
      </c>
      <c r="D5" s="2">
        <f t="shared" si="0"/>
        <v>0.24157226695782721</v>
      </c>
      <c r="E5" s="4">
        <f t="shared" si="3"/>
        <v>12.078613347891361</v>
      </c>
      <c r="F5" s="1">
        <v>8882</v>
      </c>
      <c r="G5" s="2">
        <f t="shared" si="1"/>
        <v>0.60611437150266134</v>
      </c>
      <c r="H5" s="4">
        <f t="shared" si="4"/>
        <v>30.305718575133067</v>
      </c>
      <c r="I5" s="1">
        <v>1875</v>
      </c>
      <c r="J5" s="2">
        <f t="shared" si="2"/>
        <v>0.12795141258359494</v>
      </c>
      <c r="K5" s="4">
        <f t="shared" si="5"/>
        <v>6.3975706291797465</v>
      </c>
      <c r="L5" s="1">
        <v>235</v>
      </c>
      <c r="M5" s="4">
        <f t="shared" si="6"/>
        <v>1.6036577043810563E-2</v>
      </c>
      <c r="N5" s="2">
        <f t="shared" si="7"/>
        <v>0.80182885219052813</v>
      </c>
      <c r="O5" s="1">
        <v>122</v>
      </c>
      <c r="P5" s="4">
        <f t="shared" si="8"/>
        <v>8.3253719121059097E-3</v>
      </c>
      <c r="Q5" s="2">
        <f t="shared" si="9"/>
        <v>0.4162685956052955</v>
      </c>
      <c r="R5" s="1">
        <v>14654</v>
      </c>
      <c r="S5" s="8">
        <v>13</v>
      </c>
    </row>
    <row r="6" spans="1:19" x14ac:dyDescent="0.2">
      <c r="A6" s="1" t="s">
        <v>4</v>
      </c>
      <c r="B6" s="1">
        <v>991282</v>
      </c>
      <c r="C6" s="1">
        <v>855</v>
      </c>
      <c r="D6" s="2">
        <f t="shared" si="0"/>
        <v>0.12389508766845385</v>
      </c>
      <c r="E6" s="4">
        <f t="shared" si="3"/>
        <v>6.1947543834226924</v>
      </c>
      <c r="F6" s="1">
        <v>4453</v>
      </c>
      <c r="G6" s="2">
        <f t="shared" si="1"/>
        <v>0.64526880162295319</v>
      </c>
      <c r="H6" s="4">
        <f t="shared" si="4"/>
        <v>32.263440081147657</v>
      </c>
      <c r="I6" s="1">
        <v>1160</v>
      </c>
      <c r="J6" s="2">
        <f t="shared" si="2"/>
        <v>0.16809158093029997</v>
      </c>
      <c r="K6" s="4">
        <f t="shared" si="5"/>
        <v>8.4045790465149981</v>
      </c>
      <c r="L6" s="1">
        <v>302</v>
      </c>
      <c r="M6" s="4">
        <f t="shared" si="6"/>
        <v>4.3761773655991883E-2</v>
      </c>
      <c r="N6" s="2">
        <f t="shared" si="7"/>
        <v>2.1880886827995942</v>
      </c>
      <c r="O6" s="1">
        <v>131</v>
      </c>
      <c r="P6" s="4">
        <f t="shared" si="8"/>
        <v>1.8982756122301117E-2</v>
      </c>
      <c r="Q6" s="2">
        <f t="shared" si="9"/>
        <v>0.94913780611505583</v>
      </c>
      <c r="R6" s="1">
        <v>6901</v>
      </c>
      <c r="S6" s="8">
        <v>14</v>
      </c>
    </row>
    <row r="7" spans="1:19" x14ac:dyDescent="0.2">
      <c r="A7" s="1" t="s">
        <v>5</v>
      </c>
      <c r="B7" s="1">
        <v>13628084</v>
      </c>
      <c r="C7" s="1">
        <v>11119</v>
      </c>
      <c r="D7" s="2">
        <f t="shared" si="0"/>
        <v>0.11366098992087993</v>
      </c>
      <c r="E7" s="4">
        <f t="shared" si="3"/>
        <v>5.6830494960439966</v>
      </c>
      <c r="F7" s="1">
        <v>70210</v>
      </c>
      <c r="G7" s="2">
        <f t="shared" si="1"/>
        <v>0.71770286018032015</v>
      </c>
      <c r="H7" s="4">
        <f t="shared" si="4"/>
        <v>35.885143009016005</v>
      </c>
      <c r="I7" s="1">
        <v>12851</v>
      </c>
      <c r="J7" s="2">
        <f t="shared" si="2"/>
        <v>0.13136589454746181</v>
      </c>
      <c r="K7" s="4">
        <f t="shared" si="5"/>
        <v>6.5682947273730905</v>
      </c>
      <c r="L7" s="1">
        <v>2366</v>
      </c>
      <c r="M7" s="4">
        <f t="shared" si="6"/>
        <v>2.4185799276266025E-2</v>
      </c>
      <c r="N7" s="2">
        <f t="shared" si="7"/>
        <v>1.2092899638133012</v>
      </c>
      <c r="O7" s="1">
        <v>1280</v>
      </c>
      <c r="P7" s="4">
        <f t="shared" si="8"/>
        <v>1.3084456075072066E-2</v>
      </c>
      <c r="Q7" s="2">
        <f t="shared" si="9"/>
        <v>0.65422280375360331</v>
      </c>
      <c r="R7" s="1">
        <v>97826</v>
      </c>
      <c r="S7" s="8">
        <v>15</v>
      </c>
    </row>
    <row r="8" spans="1:19" x14ac:dyDescent="0.2">
      <c r="A8" s="1" t="s">
        <v>6</v>
      </c>
      <c r="B8" s="1">
        <v>190207</v>
      </c>
      <c r="C8" s="1">
        <v>83</v>
      </c>
      <c r="D8" s="2">
        <f t="shared" si="0"/>
        <v>0.12116788321167883</v>
      </c>
      <c r="E8" s="4">
        <f t="shared" si="3"/>
        <v>6.0583941605839415</v>
      </c>
      <c r="F8" s="1">
        <v>412</v>
      </c>
      <c r="G8" s="2">
        <f t="shared" si="1"/>
        <v>0.60145985401459856</v>
      </c>
      <c r="H8" s="4">
        <f t="shared" si="4"/>
        <v>30.072992700729927</v>
      </c>
      <c r="I8" s="1">
        <v>146</v>
      </c>
      <c r="J8" s="2">
        <f t="shared" si="2"/>
        <v>0.21313868613138687</v>
      </c>
      <c r="K8" s="4">
        <f t="shared" si="5"/>
        <v>10.656934306569344</v>
      </c>
      <c r="L8" s="1">
        <v>23</v>
      </c>
      <c r="M8" s="4">
        <f t="shared" si="6"/>
        <v>3.3576642335766425E-2</v>
      </c>
      <c r="N8" s="2">
        <f t="shared" si="7"/>
        <v>1.6788321167883213</v>
      </c>
      <c r="O8" s="1">
        <v>21</v>
      </c>
      <c r="P8" s="4">
        <f t="shared" si="8"/>
        <v>3.0656934306569343E-2</v>
      </c>
      <c r="Q8" s="2">
        <f t="shared" si="9"/>
        <v>1.5328467153284671</v>
      </c>
      <c r="R8" s="1">
        <v>685</v>
      </c>
      <c r="S8" s="8">
        <v>16</v>
      </c>
    </row>
    <row r="9" spans="1:19" x14ac:dyDescent="0.2">
      <c r="A9" s="1" t="s">
        <v>7</v>
      </c>
      <c r="B9" s="1">
        <v>8033348</v>
      </c>
      <c r="C9" s="1">
        <v>5094</v>
      </c>
      <c r="D9" s="2">
        <f t="shared" si="0"/>
        <v>0.10105338332440636</v>
      </c>
      <c r="E9" s="4">
        <f t="shared" si="3"/>
        <v>5.0526691662203183</v>
      </c>
      <c r="F9" s="1">
        <v>34218</v>
      </c>
      <c r="G9" s="2">
        <f t="shared" si="1"/>
        <v>0.67880735582931617</v>
      </c>
      <c r="H9" s="4">
        <f t="shared" si="4"/>
        <v>33.94036779146581</v>
      </c>
      <c r="I9" s="1">
        <v>8454</v>
      </c>
      <c r="J9" s="2">
        <f t="shared" si="2"/>
        <v>0.16770814735463904</v>
      </c>
      <c r="K9" s="4">
        <f t="shared" si="5"/>
        <v>8.3854073677319523</v>
      </c>
      <c r="L9" s="1">
        <v>1860</v>
      </c>
      <c r="M9" s="4">
        <f t="shared" si="6"/>
        <v>3.6898172945307388E-2</v>
      </c>
      <c r="N9" s="2">
        <f t="shared" si="7"/>
        <v>1.8449086472653693</v>
      </c>
      <c r="O9" s="1">
        <v>782</v>
      </c>
      <c r="P9" s="4">
        <f t="shared" si="8"/>
        <v>1.5513102818941062E-2</v>
      </c>
      <c r="Q9" s="2">
        <f t="shared" si="9"/>
        <v>0.77565514094705312</v>
      </c>
      <c r="R9" s="1">
        <v>50409</v>
      </c>
      <c r="S9" s="8">
        <v>17</v>
      </c>
    </row>
    <row r="10" spans="1:19" x14ac:dyDescent="0.2">
      <c r="A10" s="1" t="s">
        <v>8</v>
      </c>
      <c r="B10" s="1">
        <v>5484081</v>
      </c>
      <c r="C10" s="1">
        <v>34138</v>
      </c>
      <c r="D10" s="2">
        <f t="shared" si="0"/>
        <v>0.37369734652771697</v>
      </c>
      <c r="E10" s="4">
        <f t="shared" si="3"/>
        <v>18.684867326385849</v>
      </c>
      <c r="F10" s="1">
        <v>48482</v>
      </c>
      <c r="G10" s="2">
        <f t="shared" si="1"/>
        <v>0.53071634994307737</v>
      </c>
      <c r="H10" s="4">
        <f t="shared" si="4"/>
        <v>26.535817497153868</v>
      </c>
      <c r="I10" s="1">
        <v>7423</v>
      </c>
      <c r="J10" s="2">
        <f t="shared" si="2"/>
        <v>8.12571153340923E-2</v>
      </c>
      <c r="K10" s="4">
        <f t="shared" si="5"/>
        <v>4.0628557667046152</v>
      </c>
      <c r="L10" s="1">
        <v>918</v>
      </c>
      <c r="M10" s="4">
        <f t="shared" si="6"/>
        <v>1.0049041071897715E-2</v>
      </c>
      <c r="N10" s="2">
        <f t="shared" si="7"/>
        <v>0.50245205359488576</v>
      </c>
      <c r="O10" s="1">
        <v>391</v>
      </c>
      <c r="P10" s="4">
        <f t="shared" si="8"/>
        <v>4.2801471232156935E-3</v>
      </c>
      <c r="Q10" s="2">
        <f t="shared" si="9"/>
        <v>0.21400735616078467</v>
      </c>
      <c r="R10" s="1">
        <v>91352</v>
      </c>
      <c r="S10" s="8">
        <v>21</v>
      </c>
    </row>
    <row r="11" spans="1:19" x14ac:dyDescent="0.2">
      <c r="A11" s="1" t="s">
        <v>9</v>
      </c>
      <c r="B11" s="1">
        <v>1580587</v>
      </c>
      <c r="C11" s="1">
        <v>31910</v>
      </c>
      <c r="D11" s="2">
        <f t="shared" si="0"/>
        <v>0.45257275770125377</v>
      </c>
      <c r="E11" s="4">
        <f t="shared" si="3"/>
        <v>22.628637885062687</v>
      </c>
      <c r="F11" s="1">
        <v>33819</v>
      </c>
      <c r="G11" s="2">
        <f t="shared" si="1"/>
        <v>0.4796476995518239</v>
      </c>
      <c r="H11" s="4">
        <f t="shared" si="4"/>
        <v>23.982384977591195</v>
      </c>
      <c r="I11" s="1">
        <v>4096</v>
      </c>
      <c r="J11" s="2">
        <f t="shared" si="2"/>
        <v>5.8092698700856642E-2</v>
      </c>
      <c r="K11" s="4">
        <f t="shared" si="5"/>
        <v>2.9046349350428322</v>
      </c>
      <c r="L11" s="1">
        <v>463</v>
      </c>
      <c r="M11" s="4">
        <f t="shared" si="6"/>
        <v>6.5666307369376528E-3</v>
      </c>
      <c r="N11" s="2">
        <f t="shared" si="7"/>
        <v>0.32833153684688265</v>
      </c>
      <c r="O11" s="1">
        <v>220</v>
      </c>
      <c r="P11" s="4">
        <f t="shared" si="8"/>
        <v>3.1202133091280423E-3</v>
      </c>
      <c r="Q11" s="2">
        <f t="shared" si="9"/>
        <v>0.1560106654564021</v>
      </c>
      <c r="R11" s="1">
        <v>70508</v>
      </c>
      <c r="S11" s="8">
        <v>22</v>
      </c>
    </row>
    <row r="12" spans="1:19" x14ac:dyDescent="0.2">
      <c r="A12" s="1" t="s">
        <v>10</v>
      </c>
      <c r="B12" s="1">
        <v>1991117</v>
      </c>
      <c r="C12" s="1">
        <v>71796</v>
      </c>
      <c r="D12" s="2">
        <f t="shared" si="0"/>
        <v>0.62564048938617589</v>
      </c>
      <c r="E12" s="4">
        <f t="shared" si="3"/>
        <v>31.282024469308794</v>
      </c>
      <c r="F12" s="1">
        <v>38002</v>
      </c>
      <c r="G12" s="2">
        <f t="shared" si="1"/>
        <v>0.33115479800620445</v>
      </c>
      <c r="H12" s="4">
        <f t="shared" si="4"/>
        <v>16.557739900310224</v>
      </c>
      <c r="I12" s="1">
        <v>4545</v>
      </c>
      <c r="J12" s="2">
        <f t="shared" si="2"/>
        <v>3.9605772247202763E-2</v>
      </c>
      <c r="K12" s="4">
        <f t="shared" si="5"/>
        <v>1.9802886123601382</v>
      </c>
      <c r="L12" s="1">
        <v>341</v>
      </c>
      <c r="M12" s="4">
        <f t="shared" si="6"/>
        <v>2.9715221862037715E-3</v>
      </c>
      <c r="N12" s="2">
        <f t="shared" si="7"/>
        <v>0.14857610931018858</v>
      </c>
      <c r="O12" s="1">
        <v>72</v>
      </c>
      <c r="P12" s="4">
        <f t="shared" si="8"/>
        <v>6.2741817421311304E-4</v>
      </c>
      <c r="Q12" s="2">
        <f t="shared" si="9"/>
        <v>3.1370908710655655E-2</v>
      </c>
      <c r="R12" s="1">
        <v>114756</v>
      </c>
      <c r="S12" s="8">
        <v>23</v>
      </c>
    </row>
    <row r="13" spans="1:19" x14ac:dyDescent="0.2">
      <c r="A13" s="1" t="s">
        <v>11</v>
      </c>
      <c r="B13" s="1">
        <v>848502</v>
      </c>
      <c r="C13" s="1">
        <v>22830</v>
      </c>
      <c r="D13" s="2">
        <f t="shared" si="0"/>
        <v>0.58279937712199725</v>
      </c>
      <c r="E13" s="4">
        <f t="shared" si="3"/>
        <v>29.139968856099863</v>
      </c>
      <c r="F13" s="1">
        <v>13992</v>
      </c>
      <c r="G13" s="2">
        <f t="shared" si="1"/>
        <v>0.35718479565006511</v>
      </c>
      <c r="H13" s="4">
        <f t="shared" si="4"/>
        <v>17.859239782503256</v>
      </c>
      <c r="I13" s="1">
        <v>2066</v>
      </c>
      <c r="J13" s="2">
        <f t="shared" si="2"/>
        <v>5.2740407934036199E-2</v>
      </c>
      <c r="K13" s="4">
        <f t="shared" si="5"/>
        <v>2.6370203967018098</v>
      </c>
      <c r="L13" s="1">
        <v>241</v>
      </c>
      <c r="M13" s="4">
        <f t="shared" si="6"/>
        <v>6.1521966660710182E-3</v>
      </c>
      <c r="N13" s="2">
        <f t="shared" si="7"/>
        <v>0.30760983330355091</v>
      </c>
      <c r="O13" s="1">
        <v>44</v>
      </c>
      <c r="P13" s="4">
        <f t="shared" si="8"/>
        <v>1.1232226278303935E-3</v>
      </c>
      <c r="Q13" s="2">
        <f t="shared" si="9"/>
        <v>5.6161131391519674E-2</v>
      </c>
      <c r="R13" s="1">
        <v>39173</v>
      </c>
      <c r="S13" s="8">
        <v>24</v>
      </c>
    </row>
    <row r="14" spans="1:19" x14ac:dyDescent="0.2">
      <c r="A14" s="1" t="s">
        <v>12</v>
      </c>
      <c r="B14" s="1">
        <v>915019</v>
      </c>
      <c r="C14" s="1">
        <v>60213</v>
      </c>
      <c r="D14" s="2">
        <f t="shared" si="0"/>
        <v>0.72707842782104692</v>
      </c>
      <c r="E14" s="4">
        <f t="shared" si="3"/>
        <v>36.353921391052346</v>
      </c>
      <c r="F14" s="1">
        <v>19962</v>
      </c>
      <c r="G14" s="2">
        <f t="shared" si="1"/>
        <v>0.24104328925919216</v>
      </c>
      <c r="H14" s="4">
        <f t="shared" si="4"/>
        <v>12.052164462959608</v>
      </c>
      <c r="I14" s="1">
        <v>2442</v>
      </c>
      <c r="J14" s="2">
        <f t="shared" si="2"/>
        <v>2.9487411700778843E-2</v>
      </c>
      <c r="K14" s="4">
        <f t="shared" si="5"/>
        <v>1.4743705850389421</v>
      </c>
      <c r="L14" s="1">
        <v>173</v>
      </c>
      <c r="M14" s="4">
        <f t="shared" si="6"/>
        <v>2.0889935398176658E-3</v>
      </c>
      <c r="N14" s="2">
        <f t="shared" si="7"/>
        <v>0.10444967699088328</v>
      </c>
      <c r="O14" s="1">
        <v>25</v>
      </c>
      <c r="P14" s="4">
        <f t="shared" si="8"/>
        <v>3.018776791644026E-4</v>
      </c>
      <c r="Q14" s="2">
        <f t="shared" si="9"/>
        <v>1.5093883958220131E-2</v>
      </c>
      <c r="R14" s="1">
        <v>82815</v>
      </c>
      <c r="S14" s="8">
        <v>25</v>
      </c>
    </row>
    <row r="15" spans="1:19" x14ac:dyDescent="0.2">
      <c r="A15" s="1" t="s">
        <v>13</v>
      </c>
      <c r="B15" s="1">
        <v>1351654</v>
      </c>
      <c r="C15" s="1">
        <v>81665</v>
      </c>
      <c r="D15" s="2">
        <f t="shared" si="0"/>
        <v>0.75566762283705002</v>
      </c>
      <c r="E15" s="4">
        <f t="shared" si="3"/>
        <v>37.783381141852502</v>
      </c>
      <c r="F15" s="1">
        <v>24274</v>
      </c>
      <c r="G15" s="2">
        <f t="shared" si="1"/>
        <v>0.22461367632090312</v>
      </c>
      <c r="H15" s="4">
        <f t="shared" si="4"/>
        <v>11.230683816045156</v>
      </c>
      <c r="I15" s="1">
        <v>1978</v>
      </c>
      <c r="J15" s="2">
        <f t="shared" si="2"/>
        <v>1.8302951790506155E-2</v>
      </c>
      <c r="K15" s="4">
        <f t="shared" si="5"/>
        <v>0.91514758952530773</v>
      </c>
      <c r="L15" s="1">
        <v>122</v>
      </c>
      <c r="M15" s="4">
        <f t="shared" si="6"/>
        <v>1.1288979365226242E-3</v>
      </c>
      <c r="N15" s="2">
        <f t="shared" si="7"/>
        <v>5.6444896826131213E-2</v>
      </c>
      <c r="O15" s="1">
        <v>31</v>
      </c>
      <c r="P15" s="4">
        <f t="shared" si="8"/>
        <v>2.8685111501804389E-4</v>
      </c>
      <c r="Q15" s="2">
        <f t="shared" si="9"/>
        <v>1.4342555750902194E-2</v>
      </c>
      <c r="R15" s="1">
        <v>108070</v>
      </c>
      <c r="S15" s="8">
        <v>26</v>
      </c>
    </row>
    <row r="16" spans="1:19" x14ac:dyDescent="0.2">
      <c r="A16" s="1" t="s">
        <v>14</v>
      </c>
      <c r="B16" s="1">
        <v>752724</v>
      </c>
      <c r="C16" s="1">
        <v>34432</v>
      </c>
      <c r="D16" s="2">
        <f t="shared" si="0"/>
        <v>0.81272718689515178</v>
      </c>
      <c r="E16" s="4">
        <f t="shared" si="3"/>
        <v>40.636359344757587</v>
      </c>
      <c r="F16" s="1">
        <v>7033</v>
      </c>
      <c r="G16" s="2">
        <f t="shared" si="1"/>
        <v>0.16600575933531606</v>
      </c>
      <c r="H16" s="4">
        <f t="shared" si="4"/>
        <v>8.3002879667658025</v>
      </c>
      <c r="I16" s="1">
        <v>813</v>
      </c>
      <c r="J16" s="2">
        <f t="shared" si="2"/>
        <v>1.918991644243025E-2</v>
      </c>
      <c r="K16" s="4">
        <f t="shared" si="5"/>
        <v>0.95949582212151252</v>
      </c>
      <c r="L16" s="1">
        <v>72</v>
      </c>
      <c r="M16" s="4">
        <f t="shared" si="6"/>
        <v>1.6994759949015719E-3</v>
      </c>
      <c r="N16" s="2">
        <f t="shared" si="7"/>
        <v>8.4973799745078599E-2</v>
      </c>
      <c r="O16" s="1">
        <v>16</v>
      </c>
      <c r="P16" s="4">
        <f t="shared" si="8"/>
        <v>3.7766133220034932E-4</v>
      </c>
      <c r="Q16" s="2">
        <f t="shared" si="9"/>
        <v>1.8883066610017464E-2</v>
      </c>
      <c r="R16" s="1">
        <v>42366</v>
      </c>
      <c r="S16" s="8">
        <v>27</v>
      </c>
    </row>
    <row r="17" spans="1:19" x14ac:dyDescent="0.2">
      <c r="A17" s="1" t="s">
        <v>15</v>
      </c>
      <c r="B17" s="1">
        <v>800567</v>
      </c>
      <c r="C17" s="1">
        <v>32486</v>
      </c>
      <c r="D17" s="2">
        <f t="shared" si="0"/>
        <v>0.7410803905465827</v>
      </c>
      <c r="E17" s="4">
        <f t="shared" si="3"/>
        <v>37.054019527329132</v>
      </c>
      <c r="F17" s="1">
        <v>10370</v>
      </c>
      <c r="G17" s="2">
        <f t="shared" si="1"/>
        <v>0.23656355506889315</v>
      </c>
      <c r="H17" s="4">
        <f t="shared" si="4"/>
        <v>11.828177753444658</v>
      </c>
      <c r="I17" s="1">
        <v>929</v>
      </c>
      <c r="J17" s="2">
        <f t="shared" si="2"/>
        <v>2.1192627064513185E-2</v>
      </c>
      <c r="K17" s="4">
        <f t="shared" si="5"/>
        <v>1.0596313532256592</v>
      </c>
      <c r="L17" s="1">
        <v>43</v>
      </c>
      <c r="M17" s="4">
        <f t="shared" si="6"/>
        <v>9.8092891687197726E-4</v>
      </c>
      <c r="N17" s="2">
        <f t="shared" si="7"/>
        <v>4.9046445843598865E-2</v>
      </c>
      <c r="O17" s="1">
        <v>8</v>
      </c>
      <c r="P17" s="4">
        <f t="shared" si="8"/>
        <v>1.8249840313897252E-4</v>
      </c>
      <c r="Q17" s="2">
        <f t="shared" si="9"/>
        <v>9.1249201569486259E-3</v>
      </c>
      <c r="R17" s="1">
        <v>43836</v>
      </c>
      <c r="S17" s="8">
        <v>28</v>
      </c>
    </row>
    <row r="18" spans="1:19" x14ac:dyDescent="0.2">
      <c r="A18" s="1" t="s">
        <v>16</v>
      </c>
      <c r="B18" s="1">
        <v>10399072</v>
      </c>
      <c r="C18" s="1">
        <v>164189</v>
      </c>
      <c r="D18" s="2">
        <f t="shared" si="0"/>
        <v>0.55046551313729364</v>
      </c>
      <c r="E18" s="4">
        <f t="shared" si="3"/>
        <v>27.523275656864683</v>
      </c>
      <c r="F18" s="1">
        <v>118603</v>
      </c>
      <c r="G18" s="2">
        <f t="shared" si="1"/>
        <v>0.3976323703452877</v>
      </c>
      <c r="H18" s="4">
        <f t="shared" si="4"/>
        <v>19.881618517264386</v>
      </c>
      <c r="I18" s="1">
        <v>13083</v>
      </c>
      <c r="J18" s="2">
        <f t="shared" si="2"/>
        <v>4.3862501802040411E-2</v>
      </c>
      <c r="K18" s="4">
        <f t="shared" si="5"/>
        <v>2.1931250901020207</v>
      </c>
      <c r="L18" s="1">
        <v>1753</v>
      </c>
      <c r="M18" s="4">
        <f t="shared" si="6"/>
        <v>5.8771662202076625E-3</v>
      </c>
      <c r="N18" s="2">
        <f t="shared" si="7"/>
        <v>0.29385831101038312</v>
      </c>
      <c r="O18" s="1">
        <v>645</v>
      </c>
      <c r="P18" s="4">
        <f t="shared" si="8"/>
        <v>2.1624484951705317E-3</v>
      </c>
      <c r="Q18" s="2">
        <f t="shared" si="9"/>
        <v>0.10812242475852658</v>
      </c>
      <c r="R18" s="1">
        <v>298273</v>
      </c>
      <c r="S18" s="8">
        <v>29</v>
      </c>
    </row>
    <row r="19" spans="1:19" x14ac:dyDescent="0.2">
      <c r="A19" s="1" t="s">
        <v>17</v>
      </c>
      <c r="B19" s="1">
        <v>18403448</v>
      </c>
      <c r="C19" s="1">
        <v>170376</v>
      </c>
      <c r="D19" s="2">
        <f t="shared" si="0"/>
        <v>0.44188314382936345</v>
      </c>
      <c r="E19" s="4">
        <f t="shared" si="3"/>
        <v>22.094157191468174</v>
      </c>
      <c r="F19" s="1">
        <v>185559</v>
      </c>
      <c r="G19" s="2">
        <f t="shared" si="1"/>
        <v>0.4812614117354137</v>
      </c>
      <c r="H19" s="4">
        <f t="shared" si="4"/>
        <v>24.063070586770685</v>
      </c>
      <c r="I19" s="1">
        <v>26488</v>
      </c>
      <c r="J19" s="2">
        <f t="shared" si="2"/>
        <v>6.8698647190638229E-2</v>
      </c>
      <c r="K19" s="4">
        <f t="shared" si="5"/>
        <v>3.4349323595319117</v>
      </c>
      <c r="L19" s="1">
        <v>2545</v>
      </c>
      <c r="M19" s="4">
        <f t="shared" si="6"/>
        <v>6.6006515063490746E-3</v>
      </c>
      <c r="N19" s="2">
        <f t="shared" si="7"/>
        <v>0.33003257531745372</v>
      </c>
      <c r="O19" s="1">
        <v>599</v>
      </c>
      <c r="P19" s="4">
        <f t="shared" si="8"/>
        <v>1.5535521620051456E-3</v>
      </c>
      <c r="Q19" s="2">
        <f t="shared" si="9"/>
        <v>7.7677608100257284E-2</v>
      </c>
      <c r="R19" s="1">
        <v>385568</v>
      </c>
      <c r="S19" s="8">
        <v>31</v>
      </c>
    </row>
    <row r="20" spans="1:19" x14ac:dyDescent="0.2">
      <c r="A20" s="1" t="s">
        <v>18</v>
      </c>
      <c r="B20" s="1">
        <v>1341817</v>
      </c>
      <c r="C20" s="1">
        <v>15421</v>
      </c>
      <c r="D20" s="2">
        <f t="shared" si="0"/>
        <v>0.46492206578431666</v>
      </c>
      <c r="E20" s="4">
        <f t="shared" si="3"/>
        <v>23.246103289215831</v>
      </c>
      <c r="F20" s="1">
        <v>15971</v>
      </c>
      <c r="G20" s="2">
        <f t="shared" si="1"/>
        <v>0.4815038138020441</v>
      </c>
      <c r="H20" s="4">
        <f t="shared" si="4"/>
        <v>24.075190690102204</v>
      </c>
      <c r="I20" s="1">
        <v>1620</v>
      </c>
      <c r="J20" s="2">
        <f t="shared" si="2"/>
        <v>4.8840785070397061E-2</v>
      </c>
      <c r="K20" s="4">
        <f t="shared" si="5"/>
        <v>2.442039253519853</v>
      </c>
      <c r="L20" s="1">
        <v>135</v>
      </c>
      <c r="M20" s="4">
        <f t="shared" si="6"/>
        <v>4.0700654225330878E-3</v>
      </c>
      <c r="N20" s="2">
        <f t="shared" si="7"/>
        <v>0.20350327112665439</v>
      </c>
      <c r="O20" s="1">
        <v>22</v>
      </c>
      <c r="P20" s="4">
        <f t="shared" si="8"/>
        <v>6.6326992070909585E-4</v>
      </c>
      <c r="Q20" s="2">
        <f t="shared" si="9"/>
        <v>3.3163496035454793E-2</v>
      </c>
      <c r="R20" s="1">
        <v>33169</v>
      </c>
      <c r="S20" s="8">
        <v>32</v>
      </c>
    </row>
    <row r="21" spans="1:19" x14ac:dyDescent="0.2">
      <c r="A21" s="1" t="s">
        <v>19</v>
      </c>
      <c r="B21" s="1">
        <v>1504777</v>
      </c>
      <c r="C21" s="1">
        <v>17104</v>
      </c>
      <c r="D21" s="2">
        <f t="shared" si="0"/>
        <v>0.53001146540237365</v>
      </c>
      <c r="E21" s="4">
        <f t="shared" si="3"/>
        <v>26.500573270118682</v>
      </c>
      <c r="F21" s="1">
        <v>13047</v>
      </c>
      <c r="G21" s="2">
        <f t="shared" si="1"/>
        <v>0.40429487775402062</v>
      </c>
      <c r="H21" s="4">
        <f t="shared" si="4"/>
        <v>20.214743887701029</v>
      </c>
      <c r="I21" s="1">
        <v>1948</v>
      </c>
      <c r="J21" s="2">
        <f t="shared" si="2"/>
        <v>6.036379411855846E-2</v>
      </c>
      <c r="K21" s="4">
        <f t="shared" si="5"/>
        <v>3.0181897059279228</v>
      </c>
      <c r="L21" s="1">
        <v>140</v>
      </c>
      <c r="M21" s="4">
        <f t="shared" si="6"/>
        <v>4.3382603575966034E-3</v>
      </c>
      <c r="N21" s="2">
        <f t="shared" si="7"/>
        <v>0.21691301787983017</v>
      </c>
      <c r="O21" s="1">
        <v>32</v>
      </c>
      <c r="P21" s="4">
        <f t="shared" si="8"/>
        <v>9.9160236745065222E-4</v>
      </c>
      <c r="Q21" s="2">
        <f t="shared" si="9"/>
        <v>4.9580118372532608E-2</v>
      </c>
      <c r="R21" s="1">
        <v>32271</v>
      </c>
      <c r="S21" s="8">
        <v>33</v>
      </c>
    </row>
    <row r="22" spans="1:19" x14ac:dyDescent="0.2">
      <c r="A22" s="1" t="s">
        <v>20</v>
      </c>
      <c r="B22" s="1">
        <v>4617616</v>
      </c>
      <c r="C22" s="1">
        <v>55693</v>
      </c>
      <c r="D22" s="2">
        <f t="shared" si="0"/>
        <v>0.51876932821640154</v>
      </c>
      <c r="E22" s="4">
        <f t="shared" si="3"/>
        <v>25.938466410820077</v>
      </c>
      <c r="F22" s="1">
        <v>43832</v>
      </c>
      <c r="G22" s="2">
        <f t="shared" si="1"/>
        <v>0.40828644882447185</v>
      </c>
      <c r="H22" s="4">
        <f t="shared" si="4"/>
        <v>20.414322441223593</v>
      </c>
      <c r="I22" s="1">
        <v>7018</v>
      </c>
      <c r="J22" s="2">
        <f t="shared" si="2"/>
        <v>6.5371288050970602E-2</v>
      </c>
      <c r="K22" s="4">
        <f t="shared" si="5"/>
        <v>3.2685644025485301</v>
      </c>
      <c r="L22" s="1">
        <v>667</v>
      </c>
      <c r="M22" s="4">
        <f t="shared" si="6"/>
        <v>6.2129736577368755E-3</v>
      </c>
      <c r="N22" s="2">
        <f t="shared" si="7"/>
        <v>0.31064868288684377</v>
      </c>
      <c r="O22" s="1">
        <v>146</v>
      </c>
      <c r="P22" s="4">
        <f t="shared" si="8"/>
        <v>1.3599612504191661E-3</v>
      </c>
      <c r="Q22" s="2">
        <f t="shared" si="9"/>
        <v>6.7998062520958302E-2</v>
      </c>
      <c r="R22" s="1">
        <v>107356</v>
      </c>
      <c r="S22" s="8">
        <v>35</v>
      </c>
    </row>
    <row r="23" spans="1:19" x14ac:dyDescent="0.2">
      <c r="A23" s="1" t="s">
        <v>21</v>
      </c>
      <c r="B23" s="1">
        <v>3846697</v>
      </c>
      <c r="C23" s="1">
        <v>104654</v>
      </c>
      <c r="D23" s="2">
        <f t="shared" si="0"/>
        <v>0.61426039184382597</v>
      </c>
      <c r="E23" s="4">
        <f t="shared" si="3"/>
        <v>30.713019592191298</v>
      </c>
      <c r="F23" s="1">
        <v>57523</v>
      </c>
      <c r="G23" s="2">
        <f t="shared" si="1"/>
        <v>0.33762780705976264</v>
      </c>
      <c r="H23" s="4">
        <f t="shared" si="4"/>
        <v>16.881390352988131</v>
      </c>
      <c r="I23" s="1">
        <v>7358</v>
      </c>
      <c r="J23" s="2">
        <f t="shared" si="2"/>
        <v>4.3187340791435311E-2</v>
      </c>
      <c r="K23" s="4">
        <f t="shared" si="5"/>
        <v>2.1593670395717655</v>
      </c>
      <c r="L23" s="1">
        <v>728</v>
      </c>
      <c r="M23" s="4">
        <f t="shared" si="6"/>
        <v>4.2729524457957198E-3</v>
      </c>
      <c r="N23" s="2">
        <f t="shared" si="7"/>
        <v>0.21364762228978598</v>
      </c>
      <c r="O23" s="1">
        <v>111</v>
      </c>
      <c r="P23" s="4">
        <f t="shared" si="8"/>
        <v>6.5150785918039139E-4</v>
      </c>
      <c r="Q23" s="2">
        <f t="shared" si="9"/>
        <v>3.2575392959019567E-2</v>
      </c>
      <c r="R23" s="1">
        <v>170374</v>
      </c>
      <c r="S23" s="8">
        <v>41</v>
      </c>
    </row>
    <row r="24" spans="1:19" x14ac:dyDescent="0.2">
      <c r="A24" s="1" t="s">
        <v>22</v>
      </c>
      <c r="B24" s="1">
        <v>1738475</v>
      </c>
      <c r="C24" s="1">
        <v>81132</v>
      </c>
      <c r="D24" s="2">
        <f t="shared" si="0"/>
        <v>0.61190135002639712</v>
      </c>
      <c r="E24" s="4">
        <f t="shared" si="3"/>
        <v>30.595067501319857</v>
      </c>
      <c r="F24" s="1">
        <v>48649</v>
      </c>
      <c r="G24" s="2">
        <f t="shared" si="1"/>
        <v>0.36691304019911003</v>
      </c>
      <c r="H24" s="4">
        <f t="shared" si="4"/>
        <v>18.345652009955501</v>
      </c>
      <c r="I24" s="1">
        <v>2505</v>
      </c>
      <c r="J24" s="2">
        <f t="shared" si="2"/>
        <v>1.8892827513387132E-2</v>
      </c>
      <c r="K24" s="4">
        <f t="shared" si="5"/>
        <v>0.94464137566935658</v>
      </c>
      <c r="L24" s="1">
        <v>258</v>
      </c>
      <c r="M24" s="4">
        <f t="shared" si="6"/>
        <v>1.9458481031752017E-3</v>
      </c>
      <c r="N24" s="2">
        <f t="shared" si="7"/>
        <v>9.7292405158760087E-2</v>
      </c>
      <c r="O24" s="1">
        <v>46</v>
      </c>
      <c r="P24" s="4">
        <f t="shared" si="8"/>
        <v>3.4693415793046235E-4</v>
      </c>
      <c r="Q24" s="2">
        <f t="shared" si="9"/>
        <v>1.7346707896523119E-2</v>
      </c>
      <c r="R24" s="1">
        <v>132590</v>
      </c>
      <c r="S24" s="8">
        <v>42</v>
      </c>
    </row>
    <row r="25" spans="1:19" x14ac:dyDescent="0.2">
      <c r="A25" s="1" t="s">
        <v>23</v>
      </c>
      <c r="B25" s="1">
        <v>8868630</v>
      </c>
      <c r="C25" s="1">
        <v>148107</v>
      </c>
      <c r="D25" s="2">
        <f t="shared" si="0"/>
        <v>0.56552053303804961</v>
      </c>
      <c r="E25" s="4">
        <f t="shared" si="3"/>
        <v>28.27602665190248</v>
      </c>
      <c r="F25" s="1">
        <v>98862</v>
      </c>
      <c r="G25" s="2">
        <f t="shared" si="1"/>
        <v>0.37748716088508755</v>
      </c>
      <c r="H25" s="4">
        <f t="shared" si="4"/>
        <v>18.874358044254379</v>
      </c>
      <c r="I25" s="1">
        <v>12021</v>
      </c>
      <c r="J25" s="2">
        <f t="shared" si="2"/>
        <v>4.590007445732068E-2</v>
      </c>
      <c r="K25" s="4">
        <f t="shared" si="5"/>
        <v>2.295003722866034</v>
      </c>
      <c r="L25" s="1">
        <v>2330</v>
      </c>
      <c r="M25" s="4">
        <f t="shared" si="6"/>
        <v>8.8966952404589631E-3</v>
      </c>
      <c r="N25" s="2">
        <f t="shared" si="7"/>
        <v>0.44483476202294814</v>
      </c>
      <c r="O25" s="1">
        <v>575</v>
      </c>
      <c r="P25" s="4">
        <f t="shared" si="8"/>
        <v>2.1955363790832202E-3</v>
      </c>
      <c r="Q25" s="2">
        <f t="shared" si="9"/>
        <v>0.10977681895416101</v>
      </c>
      <c r="R25" s="1">
        <v>261895</v>
      </c>
      <c r="S25" s="8">
        <v>43</v>
      </c>
    </row>
    <row r="26" spans="1:19" x14ac:dyDescent="0.2">
      <c r="A26" s="1" t="s">
        <v>24</v>
      </c>
      <c r="B26" s="1">
        <v>17190625</v>
      </c>
      <c r="C26" s="1">
        <v>21166</v>
      </c>
      <c r="D26" s="2">
        <f t="shared" si="0"/>
        <v>0.3895750124238464</v>
      </c>
      <c r="E26" s="4">
        <f t="shared" si="3"/>
        <v>19.478750621192319</v>
      </c>
      <c r="F26" s="1">
        <v>18034</v>
      </c>
      <c r="G26" s="2">
        <f t="shared" si="1"/>
        <v>0.33192836502181078</v>
      </c>
      <c r="H26" s="4">
        <f t="shared" si="4"/>
        <v>16.59641825109054</v>
      </c>
      <c r="I26" s="1">
        <v>9215</v>
      </c>
      <c r="J26" s="2">
        <f t="shared" si="2"/>
        <v>0.1696085107949421</v>
      </c>
      <c r="K26" s="4">
        <f t="shared" si="5"/>
        <v>8.480425539747106</v>
      </c>
      <c r="L26" s="1">
        <v>3750</v>
      </c>
      <c r="M26" s="4">
        <f t="shared" si="6"/>
        <v>6.9021369015847309E-2</v>
      </c>
      <c r="N26" s="2">
        <f t="shared" si="7"/>
        <v>3.4510684507923655</v>
      </c>
      <c r="O26" s="1">
        <v>2166</v>
      </c>
      <c r="P26" s="4">
        <f t="shared" si="8"/>
        <v>3.9866742743553403E-2</v>
      </c>
      <c r="Q26" s="2">
        <f t="shared" si="9"/>
        <v>1.9933371371776702</v>
      </c>
      <c r="R26" s="1">
        <v>54331</v>
      </c>
      <c r="S26" s="8">
        <v>50</v>
      </c>
    </row>
    <row r="27" spans="1:19" x14ac:dyDescent="0.2">
      <c r="A27" s="1" t="s">
        <v>25</v>
      </c>
      <c r="B27" s="1">
        <v>21938169</v>
      </c>
      <c r="C27" s="1">
        <v>14369</v>
      </c>
      <c r="D27" s="2">
        <f t="shared" si="0"/>
        <v>0.15487841683193929</v>
      </c>
      <c r="E27" s="4">
        <f t="shared" si="3"/>
        <v>7.7439208415969647</v>
      </c>
      <c r="F27" s="1">
        <v>58821</v>
      </c>
      <c r="G27" s="2">
        <f t="shared" si="1"/>
        <v>0.63401095110804517</v>
      </c>
      <c r="H27" s="4">
        <f t="shared" si="4"/>
        <v>31.70054755540226</v>
      </c>
      <c r="I27" s="1">
        <v>12478</v>
      </c>
      <c r="J27" s="2">
        <f t="shared" si="2"/>
        <v>0.13449599034232992</v>
      </c>
      <c r="K27" s="4">
        <f t="shared" si="5"/>
        <v>6.7247995171164963</v>
      </c>
      <c r="L27" s="1">
        <v>3890</v>
      </c>
      <c r="M27" s="4">
        <f t="shared" si="6"/>
        <v>4.192894714150211E-2</v>
      </c>
      <c r="N27" s="2">
        <f t="shared" si="7"/>
        <v>2.0964473570751054</v>
      </c>
      <c r="O27" s="1">
        <v>3218</v>
      </c>
      <c r="P27" s="4">
        <f t="shared" si="8"/>
        <v>3.4685694576183493E-2</v>
      </c>
      <c r="Q27" s="2">
        <f t="shared" si="9"/>
        <v>1.7342847288091747</v>
      </c>
      <c r="R27" s="1">
        <v>92776</v>
      </c>
      <c r="S27" s="8">
        <v>51</v>
      </c>
    </row>
    <row r="28" spans="1:19" x14ac:dyDescent="0.2">
      <c r="A28" s="1" t="s">
        <v>26</v>
      </c>
      <c r="B28" s="1">
        <v>14801410</v>
      </c>
      <c r="C28" s="1">
        <v>33638</v>
      </c>
      <c r="D28" s="2">
        <f t="shared" si="0"/>
        <v>0.26368888505648014</v>
      </c>
      <c r="E28" s="4">
        <f t="shared" si="3"/>
        <v>13.184444252824006</v>
      </c>
      <c r="F28" s="1">
        <v>72312</v>
      </c>
      <c r="G28" s="2">
        <f t="shared" si="1"/>
        <v>0.5668550643975323</v>
      </c>
      <c r="H28" s="4">
        <f t="shared" si="4"/>
        <v>28.342753219876617</v>
      </c>
      <c r="I28" s="1">
        <v>17251</v>
      </c>
      <c r="J28" s="2">
        <f t="shared" si="2"/>
        <v>0.13523089827306434</v>
      </c>
      <c r="K28" s="4">
        <f t="shared" si="5"/>
        <v>6.7615449136532169</v>
      </c>
      <c r="L28" s="1">
        <v>3327</v>
      </c>
      <c r="M28" s="4">
        <f t="shared" si="6"/>
        <v>2.608041264590372E-2</v>
      </c>
      <c r="N28" s="2">
        <f t="shared" si="7"/>
        <v>1.3040206322951859</v>
      </c>
      <c r="O28" s="1">
        <v>1039</v>
      </c>
      <c r="P28" s="4">
        <f t="shared" si="8"/>
        <v>8.1447396270195264E-3</v>
      </c>
      <c r="Q28" s="2">
        <f t="shared" si="9"/>
        <v>0.4072369813509763</v>
      </c>
      <c r="R28" s="1">
        <v>127567</v>
      </c>
      <c r="S28" s="8">
        <v>52</v>
      </c>
    </row>
    <row r="29" spans="1:19" x14ac:dyDescent="0.2">
      <c r="A29" s="9" t="s">
        <v>45</v>
      </c>
      <c r="C29">
        <f>SUM(C3:C28)</f>
        <v>1236314</v>
      </c>
      <c r="F29">
        <f>SUM(F3:F28)</f>
        <v>1110242</v>
      </c>
      <c r="I29">
        <f>SUM(I3:I28)</f>
        <v>168770</v>
      </c>
      <c r="L29">
        <f>SUM(L3:L28)</f>
        <v>27801</v>
      </c>
      <c r="O29">
        <f>SUM(O3:O28)</f>
        <v>12204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2019-12-04T13:07:06Z</dcterms:created>
  <dcterms:modified xsi:type="dcterms:W3CDTF">2019-12-07T10:39:51Z</dcterms:modified>
</cp:coreProperties>
</file>